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18" sheetId="4" r:id="rId1"/>
    <sheet name="表18総括(区)" sheetId="5" r:id="rId2"/>
    <sheet name="表18総括(都)" sheetId="6" r:id="rId3"/>
  </sheets>
  <definedNames>
    <definedName name="_xlnm.Print_Area" localSheetId="0">表18!$A$1:$AX$37</definedName>
    <definedName name="_xlnm.Print_Titles" localSheetId="0">表18!$A:$B,表18!$1:$11</definedName>
    <definedName name="_xlnm.Print_Titles" localSheetId="1">'表18総括(区)'!$A:$B,'表18総括(区)'!$1:$10</definedName>
    <definedName name="_xlnm.Print_Titles" localSheetId="2">'表18総括(都)'!$A:$B,'表18総括(都)'!$1:$10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11" i="5"/>
  <c r="E37" i="4"/>
  <c r="E11" i="6"/>
  <c r="F35" i="4"/>
  <c r="F37" i="4"/>
  <c r="F11" i="6" s="1"/>
  <c r="G35" i="4"/>
  <c r="G37" i="4" s="1"/>
  <c r="G11" i="6" s="1"/>
  <c r="H35" i="4"/>
  <c r="H11" i="5"/>
  <c r="I35" i="4"/>
  <c r="I37" i="4"/>
  <c r="C12" i="6" s="1"/>
  <c r="J35" i="4"/>
  <c r="D12" i="5" s="1"/>
  <c r="K35" i="4"/>
  <c r="K37" i="4" s="1"/>
  <c r="E12" i="6" s="1"/>
  <c r="L35" i="4"/>
  <c r="L37" i="4"/>
  <c r="F12" i="6" s="1"/>
  <c r="M35" i="4"/>
  <c r="G12" i="5" s="1"/>
  <c r="N35" i="4"/>
  <c r="N37" i="4" s="1"/>
  <c r="H12" i="6" s="1"/>
  <c r="O35" i="4"/>
  <c r="O37" i="4"/>
  <c r="C13" i="6" s="1"/>
  <c r="P35" i="4"/>
  <c r="D13" i="5" s="1"/>
  <c r="Q35" i="4"/>
  <c r="E13" i="5" s="1"/>
  <c r="R35" i="4"/>
  <c r="R37" i="4" s="1"/>
  <c r="F13" i="6" s="1"/>
  <c r="S35" i="4"/>
  <c r="G13" i="5"/>
  <c r="T35" i="4"/>
  <c r="T37" i="4"/>
  <c r="H13" i="6" s="1"/>
  <c r="U35" i="4"/>
  <c r="C14" i="5" s="1"/>
  <c r="V35" i="4"/>
  <c r="V37" i="4" s="1"/>
  <c r="D14" i="6" s="1"/>
  <c r="W35" i="4"/>
  <c r="E14" i="5"/>
  <c r="X35" i="4"/>
  <c r="X37" i="4"/>
  <c r="F14" i="6" s="1"/>
  <c r="Y35" i="4"/>
  <c r="G14" i="5" s="1"/>
  <c r="Z35" i="4"/>
  <c r="Z37" i="4" s="1"/>
  <c r="H14" i="6" s="1"/>
  <c r="AA35" i="4"/>
  <c r="C15" i="5" s="1"/>
  <c r="AB35" i="4"/>
  <c r="D15" i="5" s="1"/>
  <c r="AB37" i="4"/>
  <c r="D15" i="6" s="1"/>
  <c r="AC35" i="4"/>
  <c r="E15" i="5" s="1"/>
  <c r="AC37" i="4"/>
  <c r="E15" i="6" s="1"/>
  <c r="AD35" i="4"/>
  <c r="F15" i="5" s="1"/>
  <c r="AD37" i="4"/>
  <c r="F15" i="6" s="1"/>
  <c r="AE35" i="4"/>
  <c r="AE37" i="4" s="1"/>
  <c r="G15" i="6" s="1"/>
  <c r="AF35" i="4"/>
  <c r="AF37" i="4"/>
  <c r="H15" i="6" s="1"/>
  <c r="AG35" i="4"/>
  <c r="C16" i="5" s="1"/>
  <c r="AH35" i="4"/>
  <c r="D16" i="5" s="1"/>
  <c r="AI35" i="4"/>
  <c r="AI37" i="4" s="1"/>
  <c r="E16" i="6" s="1"/>
  <c r="AJ35" i="4"/>
  <c r="AJ37" i="4"/>
  <c r="F16" i="6" s="1"/>
  <c r="AK35" i="4"/>
  <c r="G16" i="5" s="1"/>
  <c r="AL35" i="4"/>
  <c r="H16" i="5" s="1"/>
  <c r="AM35" i="4"/>
  <c r="AM37" i="4" s="1"/>
  <c r="C17" i="6" s="1"/>
  <c r="AN35" i="4"/>
  <c r="D17" i="5"/>
  <c r="AO35" i="4"/>
  <c r="AO37" i="4"/>
  <c r="E17" i="6" s="1"/>
  <c r="AP35" i="4"/>
  <c r="AP37" i="4" s="1"/>
  <c r="F17" i="6" s="1"/>
  <c r="AQ35" i="4"/>
  <c r="AQ37" i="4"/>
  <c r="G17" i="6" s="1"/>
  <c r="AR35" i="4"/>
  <c r="AR37" i="4" s="1"/>
  <c r="H17" i="6" s="1"/>
  <c r="AS35" i="4"/>
  <c r="AS37" i="4"/>
  <c r="C18" i="6" s="1"/>
  <c r="AT35" i="4"/>
  <c r="D18" i="5" s="1"/>
  <c r="AT37" i="4"/>
  <c r="D18" i="6" s="1"/>
  <c r="AU35" i="4"/>
  <c r="E18" i="5" s="1"/>
  <c r="AV35" i="4"/>
  <c r="F18" i="5" s="1"/>
  <c r="AW35" i="4"/>
  <c r="AW37" i="4" s="1"/>
  <c r="G18" i="6" s="1"/>
  <c r="AX35" i="4"/>
  <c r="AX37" i="4"/>
  <c r="H18" i="6" s="1"/>
  <c r="C35" i="4"/>
  <c r="C11" i="5" s="1"/>
  <c r="C37" i="4"/>
  <c r="C11" i="6" s="1"/>
  <c r="I4" i="4"/>
  <c r="O4" i="4" s="1"/>
  <c r="U4" i="4" s="1"/>
  <c r="AA4" i="4" s="1"/>
  <c r="AG4" i="4" s="1"/>
  <c r="AM4" i="4" s="1"/>
  <c r="AS4" i="4" s="1"/>
  <c r="C12" i="5"/>
  <c r="F16" i="5"/>
  <c r="C17" i="5"/>
  <c r="F12" i="5"/>
  <c r="E16" i="5"/>
  <c r="F11" i="5"/>
  <c r="E17" i="5"/>
  <c r="H15" i="5"/>
  <c r="Y37" i="4"/>
  <c r="G14" i="6" s="1"/>
  <c r="D14" i="5"/>
  <c r="S37" i="4"/>
  <c r="G13" i="6"/>
  <c r="C18" i="5"/>
  <c r="AV37" i="4"/>
  <c r="F18" i="6" s="1"/>
  <c r="H17" i="5"/>
  <c r="W37" i="4"/>
  <c r="E14" i="6"/>
  <c r="H13" i="5"/>
  <c r="AU37" i="4"/>
  <c r="E18" i="6" s="1"/>
  <c r="G18" i="5"/>
  <c r="AN37" i="4"/>
  <c r="D17" i="6"/>
  <c r="C13" i="5"/>
  <c r="H37" i="4"/>
  <c r="H11" i="6" s="1"/>
  <c r="G11" i="5"/>
  <c r="G17" i="5"/>
  <c r="F14" i="5"/>
  <c r="H18" i="5"/>
  <c r="E12" i="5"/>
  <c r="H12" i="5" l="1"/>
  <c r="M37" i="4"/>
  <c r="G12" i="6" s="1"/>
  <c r="J37" i="4"/>
  <c r="D12" i="6" s="1"/>
  <c r="AK37" i="4"/>
  <c r="G16" i="6" s="1"/>
  <c r="AL37" i="4"/>
  <c r="H16" i="6" s="1"/>
  <c r="Q37" i="4"/>
  <c r="E13" i="6" s="1"/>
  <c r="AG37" i="4"/>
  <c r="C16" i="6" s="1"/>
  <c r="F17" i="5"/>
  <c r="F13" i="5"/>
  <c r="P37" i="4"/>
  <c r="D13" i="6" s="1"/>
  <c r="AA37" i="4"/>
  <c r="C15" i="6" s="1"/>
  <c r="G15" i="5"/>
  <c r="AH37" i="4"/>
  <c r="D16" i="6" s="1"/>
  <c r="U37" i="4"/>
  <c r="C14" i="6" s="1"/>
  <c r="H14" i="5"/>
</calcChain>
</file>

<file path=xl/sharedStrings.xml><?xml version="1.0" encoding="utf-8"?>
<sst xmlns="http://schemas.openxmlformats.org/spreadsheetml/2006/main" count="291" uniqueCount="94">
  <si>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</si>
  <si>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</si>
  <si>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</si>
  <si>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</si>
  <si>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</si>
  <si>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</si>
  <si>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</si>
  <si>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</si>
  <si>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１２０万円以下の金額</t>
  </si>
  <si>
    <t>１２０万円を超え１６０万円以下</t>
  </si>
  <si>
    <t>１６０万円を超え２００万円以下</t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</si>
  <si>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</si>
  <si>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</si>
  <si>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</si>
  <si>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</si>
  <si>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</si>
  <si>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</si>
  <si>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</si>
  <si>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</si>
  <si>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</si>
  <si>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</si>
  <si>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</si>
  <si>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</si>
  <si>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</si>
  <si>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</si>
  <si>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</si>
  <si>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</si>
  <si>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</si>
  <si>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</si>
  <si>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</si>
  <si>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</si>
  <si>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</si>
  <si>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</si>
  <si>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</si>
  <si>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</si>
  <si>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</si>
  <si>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</si>
  <si>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</si>
  <si>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</si>
  <si>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</si>
  <si>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</si>
  <si>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</si>
  <si>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</si>
  <si>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</si>
  <si>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</si>
  <si>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</si>
  <si>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</si>
  <si>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</si>
  <si>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</si>
  <si>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</si>
  <si>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</si>
  <si>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</si>
  <si>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</si>
  <si>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</si>
  <si>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</si>
  <si>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</si>
  <si>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</si>
  <si>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</si>
  <si>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</si>
  <si>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</si>
  <si>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</si>
  <si>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</si>
  <si>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</si>
  <si>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</si>
  <si>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</si>
  <si>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</si>
  <si>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</si>
  <si>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</si>
  <si>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</si>
  <si>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120万円以下の金額</t>
    <rPh sb="3" eb="5">
      <t>マンエン</t>
    </rPh>
    <rPh sb="5" eb="7">
      <t>イカ</t>
    </rPh>
    <rPh sb="8" eb="10">
      <t>キンガク</t>
    </rPh>
    <phoneticPr fontId="1"/>
  </si>
  <si>
    <t>120万円を超え160万円以下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</si>
  <si>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160万円〃200万円〃</t>
    <rPh sb="3" eb="5">
      <t>マンエン</t>
    </rPh>
    <rPh sb="9" eb="11">
      <t>マンエン</t>
    </rPh>
    <phoneticPr fontId="1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</si>
  <si>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</si>
  <si>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</si>
  <si>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</si>
  <si>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</si>
  <si>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</si>
  <si>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</si>
  <si>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</si>
  <si>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</si>
  <si>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</si>
  <si>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</si>
  <si>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</si>
  <si>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</si>
  <si>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</si>
  <si>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</si>
  <si>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</si>
  <si>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</si>
  <si>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</si>
  <si>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</si>
  <si>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</si>
  <si>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</si>
  <si>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</si>
  <si>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区　分
  xx 公的年金等収入金額の段階</t>
    <rPh sb="6" eb="7">
      <t>ク</t>
    </rPh>
    <rPh sb="8" eb="9">
      <t>ブン</t>
    </rPh>
    <rPh sb="20" eb="22">
      <t>コウテキ</t>
    </rPh>
    <rPh sb="22" eb="25">
      <t>ネンキントウ</t>
    </rPh>
    <rPh sb="25" eb="27">
      <t>シュウニュウ</t>
    </rPh>
    <rPh sb="27" eb="29">
      <t>キンガク</t>
    </rPh>
    <rPh sb="30" eb="32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</si>
</sst>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1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178" fontId="6" fillId="2" borderId="10" xfId="2" applyNumberFormat="1" applyFont="1" applyFill="1" applyBorder="1" applyAlignment="1" applyProtection="1">
      <alignment vertical="center" wrapText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0" fontId="6" fillId="0" borderId="3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AX37"/>
  <sheetViews>
    <sheetView showGridLines="0" tabSelected="1" topLeftCell="AJ9" zoomScale="80" zoomScaleNormal="80" zoomScaleSheetLayoutView="100" workbookViewId="0">
      <selection activeCell="AY39" sqref="AY3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1" width="1" style="1"/>
    <col min="52" max="52" width="2.21875" style="1" bestFit="1" customWidth="1"/>
    <col min="53" max="16384" width="1" style="1"/>
  </cols>
  <sheetData>
    <row r="2" spans="1:50" ht="23.25" customHeight="1" x14ac:dyDescent="0.2"/>
    <row r="3" spans="1:5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</row>
    <row r="4" spans="1:50" ht="13.5" customHeight="1" x14ac:dyDescent="0.2">
      <c r="A4" s="85" t="s">
        <v>6</v>
      </c>
      <c r="B4" s="86"/>
      <c r="C4" s="79">
        <v>10</v>
      </c>
      <c r="D4" s="79"/>
      <c r="E4" s="79"/>
      <c r="F4" s="79"/>
      <c r="G4" s="79"/>
      <c r="H4" s="80"/>
      <c r="I4" s="79">
        <f>+C4+10</f>
        <v>20</v>
      </c>
      <c r="J4" s="79"/>
      <c r="K4" s="79"/>
      <c r="L4" s="79"/>
      <c r="M4" s="79"/>
      <c r="N4" s="80"/>
      <c r="O4" s="79">
        <f>+I4+10</f>
        <v>30</v>
      </c>
      <c r="P4" s="79"/>
      <c r="Q4" s="79"/>
      <c r="R4" s="79"/>
      <c r="S4" s="79"/>
      <c r="T4" s="80"/>
      <c r="U4" s="79">
        <f>+O4+10</f>
        <v>40</v>
      </c>
      <c r="V4" s="79"/>
      <c r="W4" s="79"/>
      <c r="X4" s="79"/>
      <c r="Y4" s="79"/>
      <c r="Z4" s="80"/>
      <c r="AA4" s="79">
        <f>+U4+10</f>
        <v>50</v>
      </c>
      <c r="AB4" s="79"/>
      <c r="AC4" s="79"/>
      <c r="AD4" s="79"/>
      <c r="AE4" s="79"/>
      <c r="AF4" s="80"/>
      <c r="AG4" s="79">
        <f>+AA4+10</f>
        <v>60</v>
      </c>
      <c r="AH4" s="79"/>
      <c r="AI4" s="79"/>
      <c r="AJ4" s="79"/>
      <c r="AK4" s="79"/>
      <c r="AL4" s="80"/>
      <c r="AM4" s="79">
        <f>+AG4+10</f>
        <v>70</v>
      </c>
      <c r="AN4" s="79"/>
      <c r="AO4" s="79"/>
      <c r="AP4" s="79"/>
      <c r="AQ4" s="79"/>
      <c r="AR4" s="80"/>
      <c r="AS4" s="79">
        <f>+AM4+10</f>
        <v>80</v>
      </c>
      <c r="AT4" s="79"/>
      <c r="AU4" s="79"/>
      <c r="AV4" s="79"/>
      <c r="AW4" s="79"/>
      <c r="AX4" s="80"/>
    </row>
    <row r="5" spans="1:50" ht="13.5" customHeight="1" x14ac:dyDescent="0.2">
      <c r="A5" s="81" t="s">
        <v>7</v>
      </c>
      <c r="B5" s="82"/>
      <c r="C5" s="83" t="s">
        <v>8</v>
      </c>
      <c r="D5" s="83"/>
      <c r="E5" s="83"/>
      <c r="F5" s="83"/>
      <c r="G5" s="83"/>
      <c r="H5" s="84"/>
      <c r="I5" s="83" t="s">
        <v>9</v>
      </c>
      <c r="J5" s="83"/>
      <c r="K5" s="83"/>
      <c r="L5" s="83"/>
      <c r="M5" s="83"/>
      <c r="N5" s="84"/>
      <c r="O5" s="83" t="s">
        <v>10</v>
      </c>
      <c r="P5" s="83"/>
      <c r="Q5" s="83"/>
      <c r="R5" s="83"/>
      <c r="S5" s="83"/>
      <c r="T5" s="84"/>
      <c r="U5" s="83" t="s">
        <v>11</v>
      </c>
      <c r="V5" s="83"/>
      <c r="W5" s="83"/>
      <c r="X5" s="83"/>
      <c r="Y5" s="83"/>
      <c r="Z5" s="84"/>
      <c r="AA5" s="83" t="s">
        <v>12</v>
      </c>
      <c r="AB5" s="83"/>
      <c r="AC5" s="83"/>
      <c r="AD5" s="83"/>
      <c r="AE5" s="83"/>
      <c r="AF5" s="84"/>
      <c r="AG5" s="83" t="s">
        <v>13</v>
      </c>
      <c r="AH5" s="83"/>
      <c r="AI5" s="83"/>
      <c r="AJ5" s="83"/>
      <c r="AK5" s="83"/>
      <c r="AL5" s="84"/>
      <c r="AM5" s="83" t="s">
        <v>14</v>
      </c>
      <c r="AN5" s="83"/>
      <c r="AO5" s="83"/>
      <c r="AP5" s="83"/>
      <c r="AQ5" s="83"/>
      <c r="AR5" s="84"/>
      <c r="AS5" s="83" t="s">
        <v>15</v>
      </c>
      <c r="AT5" s="83"/>
      <c r="AU5" s="83"/>
      <c r="AV5" s="83"/>
      <c r="AW5" s="83"/>
      <c r="AX5" s="84"/>
    </row>
    <row r="6" spans="1:50" ht="15" customHeight="1" x14ac:dyDescent="0.2">
      <c r="A6" s="73" t="s">
        <v>16</v>
      </c>
      <c r="B6" s="74"/>
      <c r="C6" s="68" t="s">
        <v>17</v>
      </c>
      <c r="D6" s="69"/>
      <c r="E6" s="70"/>
      <c r="F6" s="61" t="s">
        <v>18</v>
      </c>
      <c r="G6" s="61" t="s">
        <v>19</v>
      </c>
      <c r="H6" s="66" t="s">
        <v>20</v>
      </c>
      <c r="I6" s="68" t="s">
        <v>17</v>
      </c>
      <c r="J6" s="69"/>
      <c r="K6" s="70"/>
      <c r="L6" s="61" t="s">
        <v>18</v>
      </c>
      <c r="M6" s="61" t="s">
        <v>19</v>
      </c>
      <c r="N6" s="66" t="s">
        <v>20</v>
      </c>
      <c r="O6" s="68" t="s">
        <v>17</v>
      </c>
      <c r="P6" s="69"/>
      <c r="Q6" s="70"/>
      <c r="R6" s="61" t="s">
        <v>18</v>
      </c>
      <c r="S6" s="61" t="s">
        <v>19</v>
      </c>
      <c r="T6" s="66" t="s">
        <v>20</v>
      </c>
      <c r="U6" s="68" t="s">
        <v>17</v>
      </c>
      <c r="V6" s="69"/>
      <c r="W6" s="70"/>
      <c r="X6" s="61" t="s">
        <v>18</v>
      </c>
      <c r="Y6" s="61" t="s">
        <v>19</v>
      </c>
      <c r="Z6" s="66" t="s">
        <v>20</v>
      </c>
      <c r="AA6" s="68" t="s">
        <v>17</v>
      </c>
      <c r="AB6" s="69"/>
      <c r="AC6" s="70"/>
      <c r="AD6" s="61" t="s">
        <v>18</v>
      </c>
      <c r="AE6" s="61" t="s">
        <v>19</v>
      </c>
      <c r="AF6" s="66" t="s">
        <v>20</v>
      </c>
      <c r="AG6" s="68" t="s">
        <v>17</v>
      </c>
      <c r="AH6" s="69"/>
      <c r="AI6" s="70"/>
      <c r="AJ6" s="61" t="s">
        <v>18</v>
      </c>
      <c r="AK6" s="61" t="s">
        <v>19</v>
      </c>
      <c r="AL6" s="66" t="s">
        <v>20</v>
      </c>
      <c r="AM6" s="68" t="s">
        <v>17</v>
      </c>
      <c r="AN6" s="69"/>
      <c r="AO6" s="70"/>
      <c r="AP6" s="61" t="s">
        <v>18</v>
      </c>
      <c r="AQ6" s="61" t="s">
        <v>19</v>
      </c>
      <c r="AR6" s="66" t="s">
        <v>20</v>
      </c>
      <c r="AS6" s="68" t="s">
        <v>17</v>
      </c>
      <c r="AT6" s="69"/>
      <c r="AU6" s="70"/>
      <c r="AV6" s="61" t="s">
        <v>18</v>
      </c>
      <c r="AW6" s="61" t="s">
        <v>19</v>
      </c>
      <c r="AX6" s="66" t="s">
        <v>20</v>
      </c>
    </row>
    <row r="7" spans="1:50" ht="10.5" customHeight="1" x14ac:dyDescent="0.2">
      <c r="A7" s="75"/>
      <c r="B7" s="76"/>
      <c r="C7" s="71" t="s">
        <v>21</v>
      </c>
      <c r="D7" s="72"/>
      <c r="E7" s="62" t="s">
        <v>22</v>
      </c>
      <c r="F7" s="61"/>
      <c r="G7" s="61"/>
      <c r="H7" s="67"/>
      <c r="I7" s="71" t="s">
        <v>21</v>
      </c>
      <c r="J7" s="72"/>
      <c r="K7" s="62" t="s">
        <v>22</v>
      </c>
      <c r="L7" s="61"/>
      <c r="M7" s="61"/>
      <c r="N7" s="67"/>
      <c r="O7" s="71" t="s">
        <v>21</v>
      </c>
      <c r="P7" s="72"/>
      <c r="Q7" s="62" t="s">
        <v>22</v>
      </c>
      <c r="R7" s="61"/>
      <c r="S7" s="61"/>
      <c r="T7" s="67"/>
      <c r="U7" s="71" t="s">
        <v>21</v>
      </c>
      <c r="V7" s="72"/>
      <c r="W7" s="62" t="s">
        <v>22</v>
      </c>
      <c r="X7" s="61"/>
      <c r="Y7" s="61"/>
      <c r="Z7" s="67"/>
      <c r="AA7" s="71" t="s">
        <v>21</v>
      </c>
      <c r="AB7" s="72"/>
      <c r="AC7" s="62" t="s">
        <v>22</v>
      </c>
      <c r="AD7" s="61"/>
      <c r="AE7" s="61"/>
      <c r="AF7" s="67"/>
      <c r="AG7" s="71" t="s">
        <v>21</v>
      </c>
      <c r="AH7" s="72"/>
      <c r="AI7" s="62" t="s">
        <v>22</v>
      </c>
      <c r="AJ7" s="61"/>
      <c r="AK7" s="61"/>
      <c r="AL7" s="67"/>
      <c r="AM7" s="71" t="s">
        <v>21</v>
      </c>
      <c r="AN7" s="72"/>
      <c r="AO7" s="62" t="s">
        <v>22</v>
      </c>
      <c r="AP7" s="61"/>
      <c r="AQ7" s="61"/>
      <c r="AR7" s="67"/>
      <c r="AS7" s="71" t="s">
        <v>21</v>
      </c>
      <c r="AT7" s="72"/>
      <c r="AU7" s="62" t="s">
        <v>22</v>
      </c>
      <c r="AV7" s="61"/>
      <c r="AW7" s="61"/>
      <c r="AX7" s="67"/>
    </row>
    <row r="8" spans="1:50" ht="15" customHeight="1" x14ac:dyDescent="0.2">
      <c r="A8" s="75"/>
      <c r="B8" s="76"/>
      <c r="C8" s="69"/>
      <c r="D8" s="70"/>
      <c r="E8" s="61"/>
      <c r="F8" s="61"/>
      <c r="G8" s="61"/>
      <c r="H8" s="67"/>
      <c r="I8" s="69"/>
      <c r="J8" s="70"/>
      <c r="K8" s="61"/>
      <c r="L8" s="61"/>
      <c r="M8" s="61"/>
      <c r="N8" s="67"/>
      <c r="O8" s="69"/>
      <c r="P8" s="70"/>
      <c r="Q8" s="61"/>
      <c r="R8" s="61"/>
      <c r="S8" s="61"/>
      <c r="T8" s="67"/>
      <c r="U8" s="69"/>
      <c r="V8" s="70"/>
      <c r="W8" s="61"/>
      <c r="X8" s="61"/>
      <c r="Y8" s="61"/>
      <c r="Z8" s="67"/>
      <c r="AA8" s="69"/>
      <c r="AB8" s="70"/>
      <c r="AC8" s="61"/>
      <c r="AD8" s="61"/>
      <c r="AE8" s="61"/>
      <c r="AF8" s="67"/>
      <c r="AG8" s="69"/>
      <c r="AH8" s="70"/>
      <c r="AI8" s="61"/>
      <c r="AJ8" s="61"/>
      <c r="AK8" s="61"/>
      <c r="AL8" s="67"/>
      <c r="AM8" s="69"/>
      <c r="AN8" s="70"/>
      <c r="AO8" s="61"/>
      <c r="AP8" s="61"/>
      <c r="AQ8" s="61"/>
      <c r="AR8" s="67"/>
      <c r="AS8" s="69"/>
      <c r="AT8" s="70"/>
      <c r="AU8" s="61"/>
      <c r="AV8" s="61"/>
      <c r="AW8" s="61"/>
      <c r="AX8" s="67"/>
    </row>
    <row r="9" spans="1:50" ht="15" customHeight="1" x14ac:dyDescent="0.2">
      <c r="A9" s="75"/>
      <c r="B9" s="76"/>
      <c r="C9" s="63" t="s">
        <v>23</v>
      </c>
      <c r="D9" s="62" t="s">
        <v>24</v>
      </c>
      <c r="E9" s="61"/>
      <c r="F9" s="61"/>
      <c r="G9" s="61"/>
      <c r="H9" s="67"/>
      <c r="I9" s="63" t="s">
        <v>23</v>
      </c>
      <c r="J9" s="62" t="s">
        <v>24</v>
      </c>
      <c r="K9" s="61"/>
      <c r="L9" s="61"/>
      <c r="M9" s="61"/>
      <c r="N9" s="67"/>
      <c r="O9" s="63" t="s">
        <v>23</v>
      </c>
      <c r="P9" s="62" t="s">
        <v>24</v>
      </c>
      <c r="Q9" s="61"/>
      <c r="R9" s="61"/>
      <c r="S9" s="61"/>
      <c r="T9" s="67"/>
      <c r="U9" s="63" t="s">
        <v>23</v>
      </c>
      <c r="V9" s="62" t="s">
        <v>24</v>
      </c>
      <c r="W9" s="61"/>
      <c r="X9" s="61"/>
      <c r="Y9" s="61"/>
      <c r="Z9" s="67"/>
      <c r="AA9" s="63" t="s">
        <v>23</v>
      </c>
      <c r="AB9" s="62" t="s">
        <v>24</v>
      </c>
      <c r="AC9" s="61"/>
      <c r="AD9" s="61"/>
      <c r="AE9" s="61"/>
      <c r="AF9" s="67"/>
      <c r="AG9" s="63" t="s">
        <v>23</v>
      </c>
      <c r="AH9" s="62" t="s">
        <v>24</v>
      </c>
      <c r="AI9" s="61"/>
      <c r="AJ9" s="61"/>
      <c r="AK9" s="61"/>
      <c r="AL9" s="67"/>
      <c r="AM9" s="63" t="s">
        <v>23</v>
      </c>
      <c r="AN9" s="62" t="s">
        <v>24</v>
      </c>
      <c r="AO9" s="61"/>
      <c r="AP9" s="61"/>
      <c r="AQ9" s="61"/>
      <c r="AR9" s="67"/>
      <c r="AS9" s="63" t="s">
        <v>23</v>
      </c>
      <c r="AT9" s="62" t="s">
        <v>24</v>
      </c>
      <c r="AU9" s="61"/>
      <c r="AV9" s="61"/>
      <c r="AW9" s="61"/>
      <c r="AX9" s="67"/>
    </row>
    <row r="10" spans="1:50" ht="15" customHeight="1" x14ac:dyDescent="0.2">
      <c r="A10" s="75"/>
      <c r="B10" s="76"/>
      <c r="C10" s="64"/>
      <c r="D10" s="65"/>
      <c r="E10" s="61"/>
      <c r="F10" s="3" t="s">
        <v>25</v>
      </c>
      <c r="G10" s="3" t="s">
        <v>26</v>
      </c>
      <c r="H10" s="4" t="s">
        <v>27</v>
      </c>
      <c r="I10" s="64"/>
      <c r="J10" s="65"/>
      <c r="K10" s="61"/>
      <c r="L10" s="3" t="s">
        <v>25</v>
      </c>
      <c r="M10" s="3" t="s">
        <v>26</v>
      </c>
      <c r="N10" s="4" t="s">
        <v>27</v>
      </c>
      <c r="O10" s="64"/>
      <c r="P10" s="65"/>
      <c r="Q10" s="61"/>
      <c r="R10" s="3" t="s">
        <v>25</v>
      </c>
      <c r="S10" s="3" t="s">
        <v>26</v>
      </c>
      <c r="T10" s="4" t="s">
        <v>27</v>
      </c>
      <c r="U10" s="64"/>
      <c r="V10" s="65"/>
      <c r="W10" s="61"/>
      <c r="X10" s="3" t="s">
        <v>25</v>
      </c>
      <c r="Y10" s="3" t="s">
        <v>26</v>
      </c>
      <c r="Z10" s="4" t="s">
        <v>27</v>
      </c>
      <c r="AA10" s="64"/>
      <c r="AB10" s="65"/>
      <c r="AC10" s="61"/>
      <c r="AD10" s="3" t="s">
        <v>25</v>
      </c>
      <c r="AE10" s="3" t="s">
        <v>26</v>
      </c>
      <c r="AF10" s="4" t="s">
        <v>27</v>
      </c>
      <c r="AG10" s="64"/>
      <c r="AH10" s="65"/>
      <c r="AI10" s="61"/>
      <c r="AJ10" s="3" t="s">
        <v>25</v>
      </c>
      <c r="AK10" s="3" t="s">
        <v>26</v>
      </c>
      <c r="AL10" s="4" t="s">
        <v>27</v>
      </c>
      <c r="AM10" s="64"/>
      <c r="AN10" s="65"/>
      <c r="AO10" s="61"/>
      <c r="AP10" s="3" t="s">
        <v>25</v>
      </c>
      <c r="AQ10" s="3" t="s">
        <v>26</v>
      </c>
      <c r="AR10" s="4" t="s">
        <v>27</v>
      </c>
      <c r="AS10" s="64"/>
      <c r="AT10" s="65"/>
      <c r="AU10" s="61"/>
      <c r="AV10" s="3" t="s">
        <v>25</v>
      </c>
      <c r="AW10" s="3" t="s">
        <v>26</v>
      </c>
      <c r="AX10" s="4" t="s">
        <v>27</v>
      </c>
    </row>
    <row r="11" spans="1:50" ht="15" customHeight="1" x14ac:dyDescent="0.2">
      <c r="A11" s="77"/>
      <c r="B11" s="78"/>
      <c r="C11" s="5" t="s">
        <v>28</v>
      </c>
      <c r="D11" s="6" t="s">
        <v>28</v>
      </c>
      <c r="E11" s="6" t="s">
        <v>28</v>
      </c>
      <c r="F11" s="6" t="s">
        <v>29</v>
      </c>
      <c r="G11" s="6" t="s">
        <v>29</v>
      </c>
      <c r="H11" s="7" t="s">
        <v>29</v>
      </c>
      <c r="I11" s="5" t="s">
        <v>28</v>
      </c>
      <c r="J11" s="6" t="s">
        <v>28</v>
      </c>
      <c r="K11" s="6" t="s">
        <v>28</v>
      </c>
      <c r="L11" s="6" t="s">
        <v>29</v>
      </c>
      <c r="M11" s="6" t="s">
        <v>29</v>
      </c>
      <c r="N11" s="7" t="s">
        <v>29</v>
      </c>
      <c r="O11" s="5" t="s">
        <v>28</v>
      </c>
      <c r="P11" s="6" t="s">
        <v>28</v>
      </c>
      <c r="Q11" s="6" t="s">
        <v>28</v>
      </c>
      <c r="R11" s="6" t="s">
        <v>29</v>
      </c>
      <c r="S11" s="6" t="s">
        <v>29</v>
      </c>
      <c r="T11" s="7" t="s">
        <v>29</v>
      </c>
      <c r="U11" s="5" t="s">
        <v>28</v>
      </c>
      <c r="V11" s="6" t="s">
        <v>28</v>
      </c>
      <c r="W11" s="6" t="s">
        <v>28</v>
      </c>
      <c r="X11" s="6" t="s">
        <v>29</v>
      </c>
      <c r="Y11" s="6" t="s">
        <v>29</v>
      </c>
      <c r="Z11" s="7" t="s">
        <v>29</v>
      </c>
      <c r="AA11" s="5" t="s">
        <v>28</v>
      </c>
      <c r="AB11" s="6" t="s">
        <v>28</v>
      </c>
      <c r="AC11" s="6" t="s">
        <v>28</v>
      </c>
      <c r="AD11" s="6" t="s">
        <v>29</v>
      </c>
      <c r="AE11" s="6" t="s">
        <v>29</v>
      </c>
      <c r="AF11" s="7" t="s">
        <v>29</v>
      </c>
      <c r="AG11" s="5" t="s">
        <v>28</v>
      </c>
      <c r="AH11" s="6" t="s">
        <v>28</v>
      </c>
      <c r="AI11" s="6" t="s">
        <v>28</v>
      </c>
      <c r="AJ11" s="6" t="s">
        <v>29</v>
      </c>
      <c r="AK11" s="6" t="s">
        <v>29</v>
      </c>
      <c r="AL11" s="7" t="s">
        <v>29</v>
      </c>
      <c r="AM11" s="5" t="s">
        <v>28</v>
      </c>
      <c r="AN11" s="6" t="s">
        <v>28</v>
      </c>
      <c r="AO11" s="6" t="s">
        <v>28</v>
      </c>
      <c r="AP11" s="6" t="s">
        <v>29</v>
      </c>
      <c r="AQ11" s="6" t="s">
        <v>29</v>
      </c>
      <c r="AR11" s="7" t="s">
        <v>29</v>
      </c>
      <c r="AS11" s="5" t="s">
        <v>28</v>
      </c>
      <c r="AT11" s="6" t="s">
        <v>28</v>
      </c>
      <c r="AU11" s="6" t="s">
        <v>28</v>
      </c>
      <c r="AV11" s="6" t="s">
        <v>29</v>
      </c>
      <c r="AW11" s="6" t="s">
        <v>29</v>
      </c>
      <c r="AX11" s="7" t="s">
        <v>29</v>
      </c>
    </row>
    <row r="12" spans="1:50" s="10" customFormat="1" ht="12.6" customHeight="1" x14ac:dyDescent="0.2">
      <c r="A12" s="8">
        <v>1</v>
      </c>
      <c r="B12" s="9" t="s">
        <v>30</v>
      </c>
      <c r="C12" s="21">
        <v>2218</v>
      </c>
      <c r="D12" s="22">
        <v>108</v>
      </c>
      <c r="E12" s="23">
        <v>2326</v>
      </c>
      <c r="F12" s="22">
        <v>1707738</v>
      </c>
      <c r="G12" s="22">
        <v>1707738</v>
      </c>
      <c r="H12" s="24">
        <v>0</v>
      </c>
      <c r="I12" s="25">
        <v>543</v>
      </c>
      <c r="J12" s="22">
        <v>29</v>
      </c>
      <c r="K12" s="23">
        <v>572</v>
      </c>
      <c r="L12" s="22">
        <v>798420</v>
      </c>
      <c r="M12" s="22">
        <v>686400</v>
      </c>
      <c r="N12" s="24">
        <v>112020</v>
      </c>
      <c r="O12" s="25">
        <v>597</v>
      </c>
      <c r="P12" s="22">
        <v>40</v>
      </c>
      <c r="Q12" s="23">
        <v>637</v>
      </c>
      <c r="R12" s="22">
        <v>1146677</v>
      </c>
      <c r="S12" s="22">
        <v>764400</v>
      </c>
      <c r="T12" s="24">
        <v>382277</v>
      </c>
      <c r="U12" s="25">
        <v>784</v>
      </c>
      <c r="V12" s="22">
        <v>28</v>
      </c>
      <c r="W12" s="23">
        <v>812</v>
      </c>
      <c r="X12" s="22">
        <v>1826670</v>
      </c>
      <c r="Y12" s="22">
        <v>974400</v>
      </c>
      <c r="Z12" s="24">
        <v>852270</v>
      </c>
      <c r="AA12" s="25">
        <v>669</v>
      </c>
      <c r="AB12" s="22">
        <v>23</v>
      </c>
      <c r="AC12" s="23">
        <v>692</v>
      </c>
      <c r="AD12" s="22">
        <v>1888911</v>
      </c>
      <c r="AE12" s="22">
        <v>830400</v>
      </c>
      <c r="AF12" s="24">
        <v>1058511</v>
      </c>
      <c r="AG12" s="25">
        <v>593</v>
      </c>
      <c r="AH12" s="22">
        <v>18</v>
      </c>
      <c r="AI12" s="23">
        <v>611</v>
      </c>
      <c r="AJ12" s="22">
        <v>2192411</v>
      </c>
      <c r="AK12" s="22">
        <v>782215</v>
      </c>
      <c r="AL12" s="24">
        <v>1410196</v>
      </c>
      <c r="AM12" s="25">
        <v>162</v>
      </c>
      <c r="AN12" s="22">
        <v>0</v>
      </c>
      <c r="AO12" s="23">
        <v>162</v>
      </c>
      <c r="AP12" s="22">
        <v>1078356</v>
      </c>
      <c r="AQ12" s="22">
        <v>281726</v>
      </c>
      <c r="AR12" s="24">
        <v>796630</v>
      </c>
      <c r="AS12" s="25">
        <v>5566</v>
      </c>
      <c r="AT12" s="22">
        <v>246</v>
      </c>
      <c r="AU12" s="23">
        <v>5812</v>
      </c>
      <c r="AV12" s="22">
        <v>10639183</v>
      </c>
      <c r="AW12" s="22">
        <v>6027279</v>
      </c>
      <c r="AX12" s="24">
        <v>4611904</v>
      </c>
    </row>
    <row r="13" spans="1:50" s="10" customFormat="1" ht="12.6" customHeight="1" x14ac:dyDescent="0.2">
      <c r="A13" s="11">
        <v>2</v>
      </c>
      <c r="B13" s="12" t="s">
        <v>31</v>
      </c>
      <c r="C13" s="26">
        <v>3159</v>
      </c>
      <c r="D13" s="27">
        <v>167</v>
      </c>
      <c r="E13" s="28">
        <v>3326</v>
      </c>
      <c r="F13" s="27">
        <v>2447785</v>
      </c>
      <c r="G13" s="27">
        <v>2447785</v>
      </c>
      <c r="H13" s="29">
        <v>0</v>
      </c>
      <c r="I13" s="30">
        <v>929</v>
      </c>
      <c r="J13" s="27">
        <v>64</v>
      </c>
      <c r="K13" s="28">
        <v>993</v>
      </c>
      <c r="L13" s="27">
        <v>1396256</v>
      </c>
      <c r="M13" s="27">
        <v>1191600</v>
      </c>
      <c r="N13" s="29">
        <v>204656</v>
      </c>
      <c r="O13" s="30">
        <v>1287</v>
      </c>
      <c r="P13" s="27">
        <v>121</v>
      </c>
      <c r="Q13" s="28">
        <v>1408</v>
      </c>
      <c r="R13" s="27">
        <v>2540703</v>
      </c>
      <c r="S13" s="27">
        <v>1689600</v>
      </c>
      <c r="T13" s="29">
        <v>851103</v>
      </c>
      <c r="U13" s="30">
        <v>1706</v>
      </c>
      <c r="V13" s="27">
        <v>85</v>
      </c>
      <c r="W13" s="28">
        <v>1791</v>
      </c>
      <c r="X13" s="27">
        <v>4048486</v>
      </c>
      <c r="Y13" s="27">
        <v>2149200</v>
      </c>
      <c r="Z13" s="29">
        <v>1899286</v>
      </c>
      <c r="AA13" s="30">
        <v>1557</v>
      </c>
      <c r="AB13" s="27">
        <v>63</v>
      </c>
      <c r="AC13" s="28">
        <v>1620</v>
      </c>
      <c r="AD13" s="27">
        <v>4408344</v>
      </c>
      <c r="AE13" s="27">
        <v>1944000</v>
      </c>
      <c r="AF13" s="29">
        <v>2464344</v>
      </c>
      <c r="AG13" s="30">
        <v>1279</v>
      </c>
      <c r="AH13" s="27">
        <v>21</v>
      </c>
      <c r="AI13" s="28">
        <v>1300</v>
      </c>
      <c r="AJ13" s="27">
        <v>4646992</v>
      </c>
      <c r="AK13" s="27">
        <v>1662209</v>
      </c>
      <c r="AL13" s="29">
        <v>2984783</v>
      </c>
      <c r="AM13" s="30">
        <v>250</v>
      </c>
      <c r="AN13" s="27">
        <v>2</v>
      </c>
      <c r="AO13" s="28">
        <v>252</v>
      </c>
      <c r="AP13" s="27">
        <v>1551737</v>
      </c>
      <c r="AQ13" s="27">
        <v>426583</v>
      </c>
      <c r="AR13" s="29">
        <v>1125154</v>
      </c>
      <c r="AS13" s="30">
        <v>10167</v>
      </c>
      <c r="AT13" s="27">
        <v>523</v>
      </c>
      <c r="AU13" s="28">
        <v>10690</v>
      </c>
      <c r="AV13" s="27">
        <v>21040303</v>
      </c>
      <c r="AW13" s="27">
        <v>11510977</v>
      </c>
      <c r="AX13" s="29">
        <v>9529326</v>
      </c>
    </row>
    <row r="14" spans="1:50" s="10" customFormat="1" ht="12.6" customHeight="1" x14ac:dyDescent="0.2">
      <c r="A14" s="13">
        <v>3</v>
      </c>
      <c r="B14" s="14" t="s">
        <v>32</v>
      </c>
      <c r="C14" s="31">
        <v>6610</v>
      </c>
      <c r="D14" s="32">
        <v>284</v>
      </c>
      <c r="E14" s="33">
        <v>6894</v>
      </c>
      <c r="F14" s="32">
        <v>4995558</v>
      </c>
      <c r="G14" s="32">
        <v>4995558</v>
      </c>
      <c r="H14" s="34">
        <v>0</v>
      </c>
      <c r="I14" s="35">
        <v>1545</v>
      </c>
      <c r="J14" s="32">
        <v>78</v>
      </c>
      <c r="K14" s="33">
        <v>1623</v>
      </c>
      <c r="L14" s="32">
        <v>2263095</v>
      </c>
      <c r="M14" s="32">
        <v>1947600</v>
      </c>
      <c r="N14" s="34">
        <v>315495</v>
      </c>
      <c r="O14" s="35">
        <v>1865</v>
      </c>
      <c r="P14" s="32">
        <v>169</v>
      </c>
      <c r="Q14" s="33">
        <v>2034</v>
      </c>
      <c r="R14" s="32">
        <v>3669728</v>
      </c>
      <c r="S14" s="32">
        <v>2440800</v>
      </c>
      <c r="T14" s="34">
        <v>1228928</v>
      </c>
      <c r="U14" s="35">
        <v>2620</v>
      </c>
      <c r="V14" s="32">
        <v>122</v>
      </c>
      <c r="W14" s="33">
        <v>2742</v>
      </c>
      <c r="X14" s="32">
        <v>6189461</v>
      </c>
      <c r="Y14" s="32">
        <v>3290400</v>
      </c>
      <c r="Z14" s="34">
        <v>2899061</v>
      </c>
      <c r="AA14" s="35">
        <v>2480</v>
      </c>
      <c r="AB14" s="32">
        <v>104</v>
      </c>
      <c r="AC14" s="33">
        <v>2584</v>
      </c>
      <c r="AD14" s="32">
        <v>7063071</v>
      </c>
      <c r="AE14" s="32">
        <v>3100800</v>
      </c>
      <c r="AF14" s="34">
        <v>3962271</v>
      </c>
      <c r="AG14" s="35">
        <v>2701</v>
      </c>
      <c r="AH14" s="32">
        <v>62</v>
      </c>
      <c r="AI14" s="33">
        <v>2763</v>
      </c>
      <c r="AJ14" s="32">
        <v>10142314</v>
      </c>
      <c r="AK14" s="32">
        <v>3581490</v>
      </c>
      <c r="AL14" s="34">
        <v>6560824</v>
      </c>
      <c r="AM14" s="35">
        <v>701</v>
      </c>
      <c r="AN14" s="32">
        <v>5</v>
      </c>
      <c r="AO14" s="33">
        <v>706</v>
      </c>
      <c r="AP14" s="32">
        <v>4534615</v>
      </c>
      <c r="AQ14" s="32">
        <v>1208052</v>
      </c>
      <c r="AR14" s="34">
        <v>3326563</v>
      </c>
      <c r="AS14" s="35">
        <v>18522</v>
      </c>
      <c r="AT14" s="32">
        <v>824</v>
      </c>
      <c r="AU14" s="33">
        <v>19346</v>
      </c>
      <c r="AV14" s="32">
        <v>38857842</v>
      </c>
      <c r="AW14" s="32">
        <v>20564700</v>
      </c>
      <c r="AX14" s="34">
        <v>18293142</v>
      </c>
    </row>
    <row r="15" spans="1:50" s="10" customFormat="1" ht="12.6" customHeight="1" x14ac:dyDescent="0.2">
      <c r="A15" s="11">
        <v>4</v>
      </c>
      <c r="B15" s="12" t="s">
        <v>33</v>
      </c>
      <c r="C15" s="26">
        <v>8595</v>
      </c>
      <c r="D15" s="27">
        <v>293</v>
      </c>
      <c r="E15" s="28">
        <v>8888</v>
      </c>
      <c r="F15" s="27">
        <v>6366428</v>
      </c>
      <c r="G15" s="27">
        <v>6366428</v>
      </c>
      <c r="H15" s="29">
        <v>0</v>
      </c>
      <c r="I15" s="30">
        <v>2110</v>
      </c>
      <c r="J15" s="27">
        <v>76</v>
      </c>
      <c r="K15" s="28">
        <v>2186</v>
      </c>
      <c r="L15" s="27">
        <v>3043755</v>
      </c>
      <c r="M15" s="27">
        <v>2623200</v>
      </c>
      <c r="N15" s="29">
        <v>420555</v>
      </c>
      <c r="O15" s="30">
        <v>2750</v>
      </c>
      <c r="P15" s="27">
        <v>243</v>
      </c>
      <c r="Q15" s="28">
        <v>2993</v>
      </c>
      <c r="R15" s="27">
        <v>5395912</v>
      </c>
      <c r="S15" s="27">
        <v>3591600</v>
      </c>
      <c r="T15" s="29">
        <v>1804312</v>
      </c>
      <c r="U15" s="30">
        <v>3977</v>
      </c>
      <c r="V15" s="27">
        <v>176</v>
      </c>
      <c r="W15" s="28">
        <v>4153</v>
      </c>
      <c r="X15" s="27">
        <v>9373910</v>
      </c>
      <c r="Y15" s="27">
        <v>4983600</v>
      </c>
      <c r="Z15" s="29">
        <v>4390310</v>
      </c>
      <c r="AA15" s="30">
        <v>3583</v>
      </c>
      <c r="AB15" s="27">
        <v>127</v>
      </c>
      <c r="AC15" s="28">
        <v>3710</v>
      </c>
      <c r="AD15" s="27">
        <v>10123762</v>
      </c>
      <c r="AE15" s="27">
        <v>4452000</v>
      </c>
      <c r="AF15" s="29">
        <v>5671762</v>
      </c>
      <c r="AG15" s="30">
        <v>3372</v>
      </c>
      <c r="AH15" s="27">
        <v>73</v>
      </c>
      <c r="AI15" s="28">
        <v>3445</v>
      </c>
      <c r="AJ15" s="27">
        <v>12439155</v>
      </c>
      <c r="AK15" s="27">
        <v>4428243</v>
      </c>
      <c r="AL15" s="29">
        <v>8010912</v>
      </c>
      <c r="AM15" s="30">
        <v>651</v>
      </c>
      <c r="AN15" s="27">
        <v>2</v>
      </c>
      <c r="AO15" s="28">
        <v>653</v>
      </c>
      <c r="AP15" s="27">
        <v>3986222</v>
      </c>
      <c r="AQ15" s="27">
        <v>1098571</v>
      </c>
      <c r="AR15" s="29">
        <v>2887651</v>
      </c>
      <c r="AS15" s="30">
        <v>25038</v>
      </c>
      <c r="AT15" s="27">
        <v>990</v>
      </c>
      <c r="AU15" s="28">
        <v>26028</v>
      </c>
      <c r="AV15" s="27">
        <v>50729144</v>
      </c>
      <c r="AW15" s="27">
        <v>27543642</v>
      </c>
      <c r="AX15" s="29">
        <v>23185502</v>
      </c>
    </row>
    <row r="16" spans="1:50" s="10" customFormat="1" ht="12.6" customHeight="1" x14ac:dyDescent="0.2">
      <c r="A16" s="13">
        <v>5</v>
      </c>
      <c r="B16" s="14" t="s">
        <v>34</v>
      </c>
      <c r="C16" s="31">
        <v>5504</v>
      </c>
      <c r="D16" s="32">
        <v>295</v>
      </c>
      <c r="E16" s="33">
        <v>5799</v>
      </c>
      <c r="F16" s="32">
        <v>4144828</v>
      </c>
      <c r="G16" s="32">
        <v>4144828</v>
      </c>
      <c r="H16" s="34">
        <v>0</v>
      </c>
      <c r="I16" s="35">
        <v>1434</v>
      </c>
      <c r="J16" s="32">
        <v>81</v>
      </c>
      <c r="K16" s="33">
        <v>1515</v>
      </c>
      <c r="L16" s="32">
        <v>2114280</v>
      </c>
      <c r="M16" s="32">
        <v>1818000</v>
      </c>
      <c r="N16" s="34">
        <v>296280</v>
      </c>
      <c r="O16" s="35">
        <v>1913</v>
      </c>
      <c r="P16" s="32">
        <v>191</v>
      </c>
      <c r="Q16" s="33">
        <v>2104</v>
      </c>
      <c r="R16" s="32">
        <v>3788565</v>
      </c>
      <c r="S16" s="32">
        <v>2524800</v>
      </c>
      <c r="T16" s="34">
        <v>1263765</v>
      </c>
      <c r="U16" s="35">
        <v>3024</v>
      </c>
      <c r="V16" s="32">
        <v>163</v>
      </c>
      <c r="W16" s="33">
        <v>3187</v>
      </c>
      <c r="X16" s="32">
        <v>7207347</v>
      </c>
      <c r="Y16" s="32">
        <v>3824400</v>
      </c>
      <c r="Z16" s="34">
        <v>3382947</v>
      </c>
      <c r="AA16" s="35">
        <v>2816</v>
      </c>
      <c r="AB16" s="32">
        <v>98</v>
      </c>
      <c r="AC16" s="33">
        <v>2914</v>
      </c>
      <c r="AD16" s="32">
        <v>7953409</v>
      </c>
      <c r="AE16" s="32">
        <v>3496800</v>
      </c>
      <c r="AF16" s="34">
        <v>4456609</v>
      </c>
      <c r="AG16" s="35">
        <v>2643</v>
      </c>
      <c r="AH16" s="32">
        <v>54</v>
      </c>
      <c r="AI16" s="33">
        <v>2697</v>
      </c>
      <c r="AJ16" s="32">
        <v>9730280</v>
      </c>
      <c r="AK16" s="32">
        <v>3464780</v>
      </c>
      <c r="AL16" s="34">
        <v>6265500</v>
      </c>
      <c r="AM16" s="35">
        <v>524</v>
      </c>
      <c r="AN16" s="32">
        <v>1</v>
      </c>
      <c r="AO16" s="33">
        <v>525</v>
      </c>
      <c r="AP16" s="32">
        <v>3200431</v>
      </c>
      <c r="AQ16" s="32">
        <v>883461</v>
      </c>
      <c r="AR16" s="34">
        <v>2316970</v>
      </c>
      <c r="AS16" s="35">
        <v>17858</v>
      </c>
      <c r="AT16" s="32">
        <v>883</v>
      </c>
      <c r="AU16" s="33">
        <v>18741</v>
      </c>
      <c r="AV16" s="32">
        <v>38139140</v>
      </c>
      <c r="AW16" s="32">
        <v>20157069</v>
      </c>
      <c r="AX16" s="34">
        <v>17982071</v>
      </c>
    </row>
    <row r="17" spans="1:50" s="10" customFormat="1" ht="12.6" customHeight="1" x14ac:dyDescent="0.2">
      <c r="A17" s="11">
        <v>6</v>
      </c>
      <c r="B17" s="12" t="s">
        <v>35</v>
      </c>
      <c r="C17" s="26">
        <v>5962</v>
      </c>
      <c r="D17" s="27">
        <v>324</v>
      </c>
      <c r="E17" s="28">
        <v>6286</v>
      </c>
      <c r="F17" s="27">
        <v>4572210</v>
      </c>
      <c r="G17" s="27">
        <v>4572210</v>
      </c>
      <c r="H17" s="29">
        <v>0</v>
      </c>
      <c r="I17" s="30">
        <v>1717</v>
      </c>
      <c r="J17" s="27">
        <v>110</v>
      </c>
      <c r="K17" s="28">
        <v>1827</v>
      </c>
      <c r="L17" s="27">
        <v>2552211</v>
      </c>
      <c r="M17" s="27">
        <v>2192400</v>
      </c>
      <c r="N17" s="29">
        <v>359811</v>
      </c>
      <c r="O17" s="30">
        <v>2100</v>
      </c>
      <c r="P17" s="27">
        <v>239</v>
      </c>
      <c r="Q17" s="28">
        <v>2339</v>
      </c>
      <c r="R17" s="27">
        <v>4210469</v>
      </c>
      <c r="S17" s="27">
        <v>2806800</v>
      </c>
      <c r="T17" s="29">
        <v>1403669</v>
      </c>
      <c r="U17" s="30">
        <v>2624</v>
      </c>
      <c r="V17" s="27">
        <v>144</v>
      </c>
      <c r="W17" s="28">
        <v>2768</v>
      </c>
      <c r="X17" s="27">
        <v>6231240</v>
      </c>
      <c r="Y17" s="27">
        <v>3321600</v>
      </c>
      <c r="Z17" s="29">
        <v>2909640</v>
      </c>
      <c r="AA17" s="30">
        <v>1966</v>
      </c>
      <c r="AB17" s="27">
        <v>86</v>
      </c>
      <c r="AC17" s="28">
        <v>2052</v>
      </c>
      <c r="AD17" s="27">
        <v>5596218</v>
      </c>
      <c r="AE17" s="27">
        <v>2462400</v>
      </c>
      <c r="AF17" s="29">
        <v>3133818</v>
      </c>
      <c r="AG17" s="30">
        <v>1277</v>
      </c>
      <c r="AH17" s="27">
        <v>37</v>
      </c>
      <c r="AI17" s="28">
        <v>1314</v>
      </c>
      <c r="AJ17" s="27">
        <v>4627511</v>
      </c>
      <c r="AK17" s="27">
        <v>1667847</v>
      </c>
      <c r="AL17" s="29">
        <v>2959664</v>
      </c>
      <c r="AM17" s="30">
        <v>147</v>
      </c>
      <c r="AN17" s="27">
        <v>2</v>
      </c>
      <c r="AO17" s="28">
        <v>149</v>
      </c>
      <c r="AP17" s="27">
        <v>902527</v>
      </c>
      <c r="AQ17" s="27">
        <v>250529</v>
      </c>
      <c r="AR17" s="29">
        <v>651998</v>
      </c>
      <c r="AS17" s="30">
        <v>15793</v>
      </c>
      <c r="AT17" s="27">
        <v>942</v>
      </c>
      <c r="AU17" s="28">
        <v>16735</v>
      </c>
      <c r="AV17" s="27">
        <v>28692386</v>
      </c>
      <c r="AW17" s="27">
        <v>17273786</v>
      </c>
      <c r="AX17" s="29">
        <v>11418600</v>
      </c>
    </row>
    <row r="18" spans="1:50" s="10" customFormat="1" ht="12.6" customHeight="1" x14ac:dyDescent="0.2">
      <c r="A18" s="13">
        <v>7</v>
      </c>
      <c r="B18" s="14" t="s">
        <v>36</v>
      </c>
      <c r="C18" s="31">
        <v>6683</v>
      </c>
      <c r="D18" s="32">
        <v>467</v>
      </c>
      <c r="E18" s="33">
        <v>7150</v>
      </c>
      <c r="F18" s="32">
        <v>5227856</v>
      </c>
      <c r="G18" s="32">
        <v>5227856</v>
      </c>
      <c r="H18" s="34">
        <v>0</v>
      </c>
      <c r="I18" s="35">
        <v>2044</v>
      </c>
      <c r="J18" s="32">
        <v>144</v>
      </c>
      <c r="K18" s="33">
        <v>2188</v>
      </c>
      <c r="L18" s="32">
        <v>3061215</v>
      </c>
      <c r="M18" s="32">
        <v>2625600</v>
      </c>
      <c r="N18" s="34">
        <v>435615</v>
      </c>
      <c r="O18" s="35">
        <v>3070</v>
      </c>
      <c r="P18" s="32">
        <v>360</v>
      </c>
      <c r="Q18" s="33">
        <v>3430</v>
      </c>
      <c r="R18" s="32">
        <v>6196143</v>
      </c>
      <c r="S18" s="32">
        <v>4116000</v>
      </c>
      <c r="T18" s="34">
        <v>2080143</v>
      </c>
      <c r="U18" s="35">
        <v>3882</v>
      </c>
      <c r="V18" s="32">
        <v>269</v>
      </c>
      <c r="W18" s="33">
        <v>4151</v>
      </c>
      <c r="X18" s="32">
        <v>9330851</v>
      </c>
      <c r="Y18" s="32">
        <v>4981200</v>
      </c>
      <c r="Z18" s="34">
        <v>4349651</v>
      </c>
      <c r="AA18" s="35">
        <v>2568</v>
      </c>
      <c r="AB18" s="32">
        <v>126</v>
      </c>
      <c r="AC18" s="33">
        <v>2694</v>
      </c>
      <c r="AD18" s="32">
        <v>7301786</v>
      </c>
      <c r="AE18" s="32">
        <v>3232800</v>
      </c>
      <c r="AF18" s="34">
        <v>4068986</v>
      </c>
      <c r="AG18" s="35">
        <v>1478</v>
      </c>
      <c r="AH18" s="32">
        <v>32</v>
      </c>
      <c r="AI18" s="33">
        <v>1510</v>
      </c>
      <c r="AJ18" s="32">
        <v>5322312</v>
      </c>
      <c r="AK18" s="32">
        <v>1917165</v>
      </c>
      <c r="AL18" s="34">
        <v>3405147</v>
      </c>
      <c r="AM18" s="35">
        <v>122</v>
      </c>
      <c r="AN18" s="32">
        <v>0</v>
      </c>
      <c r="AO18" s="33">
        <v>122</v>
      </c>
      <c r="AP18" s="32">
        <v>703182</v>
      </c>
      <c r="AQ18" s="32">
        <v>200899</v>
      </c>
      <c r="AR18" s="34">
        <v>502283</v>
      </c>
      <c r="AS18" s="35">
        <v>19847</v>
      </c>
      <c r="AT18" s="32">
        <v>1398</v>
      </c>
      <c r="AU18" s="33">
        <v>21245</v>
      </c>
      <c r="AV18" s="32">
        <v>37143345</v>
      </c>
      <c r="AW18" s="32">
        <v>22301520</v>
      </c>
      <c r="AX18" s="34">
        <v>14841825</v>
      </c>
    </row>
    <row r="19" spans="1:50" s="10" customFormat="1" ht="12.6" customHeight="1" x14ac:dyDescent="0.2">
      <c r="A19" s="11">
        <v>8</v>
      </c>
      <c r="B19" s="12" t="s">
        <v>37</v>
      </c>
      <c r="C19" s="26">
        <v>10310</v>
      </c>
      <c r="D19" s="27">
        <v>680</v>
      </c>
      <c r="E19" s="28">
        <v>10990</v>
      </c>
      <c r="F19" s="27">
        <v>7977916</v>
      </c>
      <c r="G19" s="27">
        <v>7977916</v>
      </c>
      <c r="H19" s="29">
        <v>0</v>
      </c>
      <c r="I19" s="30">
        <v>3287</v>
      </c>
      <c r="J19" s="27">
        <v>189</v>
      </c>
      <c r="K19" s="28">
        <v>3476</v>
      </c>
      <c r="L19" s="27">
        <v>4859879</v>
      </c>
      <c r="M19" s="27">
        <v>4171200</v>
      </c>
      <c r="N19" s="29">
        <v>688679</v>
      </c>
      <c r="O19" s="30">
        <v>5625</v>
      </c>
      <c r="P19" s="27">
        <v>576</v>
      </c>
      <c r="Q19" s="28">
        <v>6201</v>
      </c>
      <c r="R19" s="27">
        <v>11202046</v>
      </c>
      <c r="S19" s="27">
        <v>7441200</v>
      </c>
      <c r="T19" s="29">
        <v>3760846</v>
      </c>
      <c r="U19" s="30">
        <v>8156</v>
      </c>
      <c r="V19" s="27">
        <v>562</v>
      </c>
      <c r="W19" s="28">
        <v>8718</v>
      </c>
      <c r="X19" s="27">
        <v>19669087</v>
      </c>
      <c r="Y19" s="27">
        <v>10461600</v>
      </c>
      <c r="Z19" s="29">
        <v>9207487</v>
      </c>
      <c r="AA19" s="30">
        <v>6180</v>
      </c>
      <c r="AB19" s="27">
        <v>298</v>
      </c>
      <c r="AC19" s="28">
        <v>6478</v>
      </c>
      <c r="AD19" s="27">
        <v>17597045</v>
      </c>
      <c r="AE19" s="27">
        <v>7773600</v>
      </c>
      <c r="AF19" s="29">
        <v>9823445</v>
      </c>
      <c r="AG19" s="30">
        <v>4219</v>
      </c>
      <c r="AH19" s="27">
        <v>92</v>
      </c>
      <c r="AI19" s="28">
        <v>4311</v>
      </c>
      <c r="AJ19" s="27">
        <v>15520346</v>
      </c>
      <c r="AK19" s="27">
        <v>5534683</v>
      </c>
      <c r="AL19" s="29">
        <v>9985663</v>
      </c>
      <c r="AM19" s="30">
        <v>530</v>
      </c>
      <c r="AN19" s="27">
        <v>2</v>
      </c>
      <c r="AO19" s="28">
        <v>532</v>
      </c>
      <c r="AP19" s="27">
        <v>3165116</v>
      </c>
      <c r="AQ19" s="27">
        <v>889223</v>
      </c>
      <c r="AR19" s="29">
        <v>2275893</v>
      </c>
      <c r="AS19" s="30">
        <v>38307</v>
      </c>
      <c r="AT19" s="27">
        <v>2399</v>
      </c>
      <c r="AU19" s="28">
        <v>40706</v>
      </c>
      <c r="AV19" s="27">
        <v>79991435</v>
      </c>
      <c r="AW19" s="27">
        <v>44249422</v>
      </c>
      <c r="AX19" s="29">
        <v>35742013</v>
      </c>
    </row>
    <row r="20" spans="1:50" s="10" customFormat="1" ht="12.6" customHeight="1" x14ac:dyDescent="0.2">
      <c r="A20" s="13">
        <v>9</v>
      </c>
      <c r="B20" s="14" t="s">
        <v>38</v>
      </c>
      <c r="C20" s="31">
        <v>9277</v>
      </c>
      <c r="D20" s="32">
        <v>525</v>
      </c>
      <c r="E20" s="33">
        <v>9802</v>
      </c>
      <c r="F20" s="32">
        <v>7146198</v>
      </c>
      <c r="G20" s="32">
        <v>7146198</v>
      </c>
      <c r="H20" s="34">
        <v>0</v>
      </c>
      <c r="I20" s="35">
        <v>2596</v>
      </c>
      <c r="J20" s="32">
        <v>162</v>
      </c>
      <c r="K20" s="33">
        <v>2758</v>
      </c>
      <c r="L20" s="32">
        <v>3864206</v>
      </c>
      <c r="M20" s="32">
        <v>3309600</v>
      </c>
      <c r="N20" s="34">
        <v>554606</v>
      </c>
      <c r="O20" s="35">
        <v>4070</v>
      </c>
      <c r="P20" s="32">
        <v>445</v>
      </c>
      <c r="Q20" s="33">
        <v>4515</v>
      </c>
      <c r="R20" s="32">
        <v>8153356</v>
      </c>
      <c r="S20" s="32">
        <v>5418000</v>
      </c>
      <c r="T20" s="34">
        <v>2735356</v>
      </c>
      <c r="U20" s="35">
        <v>5943</v>
      </c>
      <c r="V20" s="32">
        <v>379</v>
      </c>
      <c r="W20" s="33">
        <v>6322</v>
      </c>
      <c r="X20" s="32">
        <v>14286124</v>
      </c>
      <c r="Y20" s="32">
        <v>7586400</v>
      </c>
      <c r="Z20" s="34">
        <v>6699724</v>
      </c>
      <c r="AA20" s="35">
        <v>4600</v>
      </c>
      <c r="AB20" s="32">
        <v>245</v>
      </c>
      <c r="AC20" s="33">
        <v>4845</v>
      </c>
      <c r="AD20" s="32">
        <v>13187484</v>
      </c>
      <c r="AE20" s="32">
        <v>5814000</v>
      </c>
      <c r="AF20" s="34">
        <v>7373484</v>
      </c>
      <c r="AG20" s="35">
        <v>4061</v>
      </c>
      <c r="AH20" s="32">
        <v>83</v>
      </c>
      <c r="AI20" s="33">
        <v>4144</v>
      </c>
      <c r="AJ20" s="32">
        <v>14912879</v>
      </c>
      <c r="AK20" s="32">
        <v>5316803</v>
      </c>
      <c r="AL20" s="34">
        <v>9596076</v>
      </c>
      <c r="AM20" s="35">
        <v>596</v>
      </c>
      <c r="AN20" s="32">
        <v>1</v>
      </c>
      <c r="AO20" s="33">
        <v>597</v>
      </c>
      <c r="AP20" s="32">
        <v>3580922</v>
      </c>
      <c r="AQ20" s="32">
        <v>998882</v>
      </c>
      <c r="AR20" s="34">
        <v>2582040</v>
      </c>
      <c r="AS20" s="35">
        <v>31143</v>
      </c>
      <c r="AT20" s="32">
        <v>1840</v>
      </c>
      <c r="AU20" s="33">
        <v>32983</v>
      </c>
      <c r="AV20" s="32">
        <v>65131169</v>
      </c>
      <c r="AW20" s="32">
        <v>35589883</v>
      </c>
      <c r="AX20" s="34">
        <v>29541286</v>
      </c>
    </row>
    <row r="21" spans="1:50" s="10" customFormat="1" ht="12.6" customHeight="1" x14ac:dyDescent="0.2">
      <c r="A21" s="11">
        <v>10</v>
      </c>
      <c r="B21" s="12" t="s">
        <v>39</v>
      </c>
      <c r="C21" s="26">
        <v>7257</v>
      </c>
      <c r="D21" s="27">
        <v>421</v>
      </c>
      <c r="E21" s="28">
        <v>7678</v>
      </c>
      <c r="F21" s="27">
        <v>5511727</v>
      </c>
      <c r="G21" s="27">
        <v>5511727</v>
      </c>
      <c r="H21" s="29">
        <v>0</v>
      </c>
      <c r="I21" s="30">
        <v>1778</v>
      </c>
      <c r="J21" s="27">
        <v>109</v>
      </c>
      <c r="K21" s="28">
        <v>1887</v>
      </c>
      <c r="L21" s="27">
        <v>2643831</v>
      </c>
      <c r="M21" s="27">
        <v>2264400</v>
      </c>
      <c r="N21" s="29">
        <v>379431</v>
      </c>
      <c r="O21" s="30">
        <v>2354</v>
      </c>
      <c r="P21" s="27">
        <v>241</v>
      </c>
      <c r="Q21" s="28">
        <v>2595</v>
      </c>
      <c r="R21" s="27">
        <v>4679966</v>
      </c>
      <c r="S21" s="27">
        <v>3114000</v>
      </c>
      <c r="T21" s="29">
        <v>1565966</v>
      </c>
      <c r="U21" s="30">
        <v>3504</v>
      </c>
      <c r="V21" s="27">
        <v>251</v>
      </c>
      <c r="W21" s="28">
        <v>3755</v>
      </c>
      <c r="X21" s="27">
        <v>8504736</v>
      </c>
      <c r="Y21" s="27">
        <v>4506000</v>
      </c>
      <c r="Z21" s="29">
        <v>3998736</v>
      </c>
      <c r="AA21" s="30">
        <v>3424</v>
      </c>
      <c r="AB21" s="27">
        <v>192</v>
      </c>
      <c r="AC21" s="28">
        <v>3616</v>
      </c>
      <c r="AD21" s="27">
        <v>9875592</v>
      </c>
      <c r="AE21" s="27">
        <v>4339200</v>
      </c>
      <c r="AF21" s="29">
        <v>5536392</v>
      </c>
      <c r="AG21" s="30">
        <v>3818</v>
      </c>
      <c r="AH21" s="27">
        <v>89</v>
      </c>
      <c r="AI21" s="28">
        <v>3907</v>
      </c>
      <c r="AJ21" s="27">
        <v>14344150</v>
      </c>
      <c r="AK21" s="27">
        <v>5065884</v>
      </c>
      <c r="AL21" s="29">
        <v>9278266</v>
      </c>
      <c r="AM21" s="30">
        <v>847</v>
      </c>
      <c r="AN21" s="27">
        <v>5</v>
      </c>
      <c r="AO21" s="28">
        <v>852</v>
      </c>
      <c r="AP21" s="27">
        <v>5245762</v>
      </c>
      <c r="AQ21" s="27">
        <v>1439096</v>
      </c>
      <c r="AR21" s="29">
        <v>3806666</v>
      </c>
      <c r="AS21" s="30">
        <v>22982</v>
      </c>
      <c r="AT21" s="27">
        <v>1308</v>
      </c>
      <c r="AU21" s="28">
        <v>24290</v>
      </c>
      <c r="AV21" s="27">
        <v>50805764</v>
      </c>
      <c r="AW21" s="27">
        <v>26240307</v>
      </c>
      <c r="AX21" s="29">
        <v>24565457</v>
      </c>
    </row>
    <row r="22" spans="1:50" s="10" customFormat="1" ht="12.6" customHeight="1" x14ac:dyDescent="0.2">
      <c r="A22" s="13">
        <v>11</v>
      </c>
      <c r="B22" s="14" t="s">
        <v>40</v>
      </c>
      <c r="C22" s="31">
        <v>18130</v>
      </c>
      <c r="D22" s="32">
        <v>1126</v>
      </c>
      <c r="E22" s="33">
        <v>19256</v>
      </c>
      <c r="F22" s="32">
        <v>14127330</v>
      </c>
      <c r="G22" s="32">
        <v>14127330</v>
      </c>
      <c r="H22" s="34">
        <v>0</v>
      </c>
      <c r="I22" s="35">
        <v>5403</v>
      </c>
      <c r="J22" s="32">
        <v>330</v>
      </c>
      <c r="K22" s="33">
        <v>5733</v>
      </c>
      <c r="L22" s="32">
        <v>8007222</v>
      </c>
      <c r="M22" s="32">
        <v>6879600</v>
      </c>
      <c r="N22" s="34">
        <v>1127622</v>
      </c>
      <c r="O22" s="35">
        <v>7984</v>
      </c>
      <c r="P22" s="32">
        <v>892</v>
      </c>
      <c r="Q22" s="33">
        <v>8876</v>
      </c>
      <c r="R22" s="32">
        <v>16030509</v>
      </c>
      <c r="S22" s="32">
        <v>10651200</v>
      </c>
      <c r="T22" s="34">
        <v>5379309</v>
      </c>
      <c r="U22" s="35">
        <v>11919</v>
      </c>
      <c r="V22" s="32">
        <v>821</v>
      </c>
      <c r="W22" s="33">
        <v>12740</v>
      </c>
      <c r="X22" s="32">
        <v>28767865</v>
      </c>
      <c r="Y22" s="32">
        <v>15288000</v>
      </c>
      <c r="Z22" s="34">
        <v>13479865</v>
      </c>
      <c r="AA22" s="35">
        <v>9389</v>
      </c>
      <c r="AB22" s="32">
        <v>507</v>
      </c>
      <c r="AC22" s="33">
        <v>9896</v>
      </c>
      <c r="AD22" s="32">
        <v>26922665</v>
      </c>
      <c r="AE22" s="32">
        <v>11875200</v>
      </c>
      <c r="AF22" s="34">
        <v>15047465</v>
      </c>
      <c r="AG22" s="35">
        <v>7633</v>
      </c>
      <c r="AH22" s="32">
        <v>216</v>
      </c>
      <c r="AI22" s="33">
        <v>7849</v>
      </c>
      <c r="AJ22" s="32">
        <v>28194282</v>
      </c>
      <c r="AK22" s="32">
        <v>10061453</v>
      </c>
      <c r="AL22" s="34">
        <v>18132829</v>
      </c>
      <c r="AM22" s="35">
        <v>1196</v>
      </c>
      <c r="AN22" s="32">
        <v>9</v>
      </c>
      <c r="AO22" s="33">
        <v>1205</v>
      </c>
      <c r="AP22" s="32">
        <v>7223391</v>
      </c>
      <c r="AQ22" s="32">
        <v>2017888</v>
      </c>
      <c r="AR22" s="34">
        <v>5205503</v>
      </c>
      <c r="AS22" s="35">
        <v>61654</v>
      </c>
      <c r="AT22" s="32">
        <v>3901</v>
      </c>
      <c r="AU22" s="33">
        <v>65555</v>
      </c>
      <c r="AV22" s="32">
        <v>129273264</v>
      </c>
      <c r="AW22" s="32">
        <v>70900671</v>
      </c>
      <c r="AX22" s="34">
        <v>58372593</v>
      </c>
    </row>
    <row r="23" spans="1:50" s="10" customFormat="1" ht="12.6" customHeight="1" x14ac:dyDescent="0.2">
      <c r="A23" s="11">
        <v>12</v>
      </c>
      <c r="B23" s="12" t="s">
        <v>41</v>
      </c>
      <c r="C23" s="26">
        <v>21010</v>
      </c>
      <c r="D23" s="27">
        <v>995</v>
      </c>
      <c r="E23" s="28">
        <v>22005</v>
      </c>
      <c r="F23" s="27">
        <v>15692281</v>
      </c>
      <c r="G23" s="27">
        <v>15692281</v>
      </c>
      <c r="H23" s="29">
        <v>0</v>
      </c>
      <c r="I23" s="30">
        <v>5019</v>
      </c>
      <c r="J23" s="27">
        <v>274</v>
      </c>
      <c r="K23" s="28">
        <v>5293</v>
      </c>
      <c r="L23" s="27">
        <v>7391247</v>
      </c>
      <c r="M23" s="27">
        <v>6351600</v>
      </c>
      <c r="N23" s="29">
        <v>1039647</v>
      </c>
      <c r="O23" s="30">
        <v>6994</v>
      </c>
      <c r="P23" s="27">
        <v>758</v>
      </c>
      <c r="Q23" s="28">
        <v>7752</v>
      </c>
      <c r="R23" s="27">
        <v>14004264</v>
      </c>
      <c r="S23" s="27">
        <v>9302400</v>
      </c>
      <c r="T23" s="29">
        <v>4701864</v>
      </c>
      <c r="U23" s="30">
        <v>11602</v>
      </c>
      <c r="V23" s="27">
        <v>751</v>
      </c>
      <c r="W23" s="28">
        <v>12353</v>
      </c>
      <c r="X23" s="27">
        <v>28027300</v>
      </c>
      <c r="Y23" s="27">
        <v>14823600</v>
      </c>
      <c r="Z23" s="29">
        <v>13203700</v>
      </c>
      <c r="AA23" s="30">
        <v>11898</v>
      </c>
      <c r="AB23" s="27">
        <v>558</v>
      </c>
      <c r="AC23" s="28">
        <v>12456</v>
      </c>
      <c r="AD23" s="27">
        <v>34014483</v>
      </c>
      <c r="AE23" s="27">
        <v>14947200</v>
      </c>
      <c r="AF23" s="29">
        <v>19067283</v>
      </c>
      <c r="AG23" s="30">
        <v>13997</v>
      </c>
      <c r="AH23" s="27">
        <v>287</v>
      </c>
      <c r="AI23" s="28">
        <v>14284</v>
      </c>
      <c r="AJ23" s="27">
        <v>52467303</v>
      </c>
      <c r="AK23" s="27">
        <v>18527255</v>
      </c>
      <c r="AL23" s="29">
        <v>33940048</v>
      </c>
      <c r="AM23" s="30">
        <v>3538</v>
      </c>
      <c r="AN23" s="27">
        <v>15</v>
      </c>
      <c r="AO23" s="28">
        <v>3553</v>
      </c>
      <c r="AP23" s="27">
        <v>21614634</v>
      </c>
      <c r="AQ23" s="27">
        <v>5986527</v>
      </c>
      <c r="AR23" s="29">
        <v>15628107</v>
      </c>
      <c r="AS23" s="30">
        <v>74058</v>
      </c>
      <c r="AT23" s="27">
        <v>3638</v>
      </c>
      <c r="AU23" s="28">
        <v>77696</v>
      </c>
      <c r="AV23" s="27">
        <v>173211512</v>
      </c>
      <c r="AW23" s="27">
        <v>85630863</v>
      </c>
      <c r="AX23" s="29">
        <v>87580649</v>
      </c>
    </row>
    <row r="24" spans="1:50" s="10" customFormat="1" ht="12.6" customHeight="1" x14ac:dyDescent="0.2">
      <c r="A24" s="13">
        <v>13</v>
      </c>
      <c r="B24" s="14" t="s">
        <v>42</v>
      </c>
      <c r="C24" s="31">
        <v>6597</v>
      </c>
      <c r="D24" s="32">
        <v>280</v>
      </c>
      <c r="E24" s="33">
        <v>6877</v>
      </c>
      <c r="F24" s="32">
        <v>4870293</v>
      </c>
      <c r="G24" s="32">
        <v>4870293</v>
      </c>
      <c r="H24" s="34">
        <v>0</v>
      </c>
      <c r="I24" s="35">
        <v>1450</v>
      </c>
      <c r="J24" s="32">
        <v>89</v>
      </c>
      <c r="K24" s="33">
        <v>1539</v>
      </c>
      <c r="L24" s="32">
        <v>2143459</v>
      </c>
      <c r="M24" s="32">
        <v>1846800</v>
      </c>
      <c r="N24" s="34">
        <v>296659</v>
      </c>
      <c r="O24" s="35">
        <v>1897</v>
      </c>
      <c r="P24" s="32">
        <v>183</v>
      </c>
      <c r="Q24" s="33">
        <v>2080</v>
      </c>
      <c r="R24" s="32">
        <v>3749454</v>
      </c>
      <c r="S24" s="32">
        <v>2496000</v>
      </c>
      <c r="T24" s="34">
        <v>1253454</v>
      </c>
      <c r="U24" s="35">
        <v>2657</v>
      </c>
      <c r="V24" s="32">
        <v>132</v>
      </c>
      <c r="W24" s="33">
        <v>2789</v>
      </c>
      <c r="X24" s="32">
        <v>6294457</v>
      </c>
      <c r="Y24" s="32">
        <v>3346800</v>
      </c>
      <c r="Z24" s="34">
        <v>2947657</v>
      </c>
      <c r="AA24" s="35">
        <v>2345</v>
      </c>
      <c r="AB24" s="32">
        <v>108</v>
      </c>
      <c r="AC24" s="33">
        <v>2453</v>
      </c>
      <c r="AD24" s="32">
        <v>6695362</v>
      </c>
      <c r="AE24" s="32">
        <v>2943600</v>
      </c>
      <c r="AF24" s="34">
        <v>3751762</v>
      </c>
      <c r="AG24" s="35">
        <v>2655</v>
      </c>
      <c r="AH24" s="32">
        <v>52</v>
      </c>
      <c r="AI24" s="33">
        <v>2707</v>
      </c>
      <c r="AJ24" s="32">
        <v>9877305</v>
      </c>
      <c r="AK24" s="32">
        <v>3496473</v>
      </c>
      <c r="AL24" s="34">
        <v>6380832</v>
      </c>
      <c r="AM24" s="35">
        <v>599</v>
      </c>
      <c r="AN24" s="32">
        <v>4</v>
      </c>
      <c r="AO24" s="33">
        <v>603</v>
      </c>
      <c r="AP24" s="32">
        <v>3762758</v>
      </c>
      <c r="AQ24" s="32">
        <v>1026685</v>
      </c>
      <c r="AR24" s="34">
        <v>2736073</v>
      </c>
      <c r="AS24" s="35">
        <v>18200</v>
      </c>
      <c r="AT24" s="32">
        <v>848</v>
      </c>
      <c r="AU24" s="33">
        <v>19048</v>
      </c>
      <c r="AV24" s="32">
        <v>37393088</v>
      </c>
      <c r="AW24" s="32">
        <v>20026651</v>
      </c>
      <c r="AX24" s="34">
        <v>17366437</v>
      </c>
    </row>
    <row r="25" spans="1:50" s="10" customFormat="1" ht="12.6" customHeight="1" x14ac:dyDescent="0.2">
      <c r="A25" s="11">
        <v>14</v>
      </c>
      <c r="B25" s="12" t="s">
        <v>43</v>
      </c>
      <c r="C25" s="26">
        <v>7552</v>
      </c>
      <c r="D25" s="27">
        <v>444</v>
      </c>
      <c r="E25" s="28">
        <v>7996</v>
      </c>
      <c r="F25" s="27">
        <v>5712516</v>
      </c>
      <c r="G25" s="27">
        <v>5712516</v>
      </c>
      <c r="H25" s="29">
        <v>0</v>
      </c>
      <c r="I25" s="30">
        <v>1843</v>
      </c>
      <c r="J25" s="27">
        <v>143</v>
      </c>
      <c r="K25" s="28">
        <v>1986</v>
      </c>
      <c r="L25" s="27">
        <v>2770100</v>
      </c>
      <c r="M25" s="27">
        <v>2383200</v>
      </c>
      <c r="N25" s="29">
        <v>386900</v>
      </c>
      <c r="O25" s="30">
        <v>2873</v>
      </c>
      <c r="P25" s="27">
        <v>257</v>
      </c>
      <c r="Q25" s="28">
        <v>3130</v>
      </c>
      <c r="R25" s="27">
        <v>5648467</v>
      </c>
      <c r="S25" s="27">
        <v>3756000</v>
      </c>
      <c r="T25" s="29">
        <v>1892467</v>
      </c>
      <c r="U25" s="30">
        <v>4185</v>
      </c>
      <c r="V25" s="27">
        <v>269</v>
      </c>
      <c r="W25" s="28">
        <v>4454</v>
      </c>
      <c r="X25" s="27">
        <v>10069429</v>
      </c>
      <c r="Y25" s="27">
        <v>5344800</v>
      </c>
      <c r="Z25" s="29">
        <v>4724629</v>
      </c>
      <c r="AA25" s="30">
        <v>3937</v>
      </c>
      <c r="AB25" s="27">
        <v>188</v>
      </c>
      <c r="AC25" s="28">
        <v>4125</v>
      </c>
      <c r="AD25" s="27">
        <v>11256079</v>
      </c>
      <c r="AE25" s="27">
        <v>4950000</v>
      </c>
      <c r="AF25" s="29">
        <v>6306079</v>
      </c>
      <c r="AG25" s="30">
        <v>3841</v>
      </c>
      <c r="AH25" s="27">
        <v>111</v>
      </c>
      <c r="AI25" s="28">
        <v>3952</v>
      </c>
      <c r="AJ25" s="27">
        <v>14290890</v>
      </c>
      <c r="AK25" s="27">
        <v>5084089</v>
      </c>
      <c r="AL25" s="29">
        <v>9206801</v>
      </c>
      <c r="AM25" s="30">
        <v>660</v>
      </c>
      <c r="AN25" s="27">
        <v>3</v>
      </c>
      <c r="AO25" s="28">
        <v>663</v>
      </c>
      <c r="AP25" s="27">
        <v>3904568</v>
      </c>
      <c r="AQ25" s="27">
        <v>1102389</v>
      </c>
      <c r="AR25" s="29">
        <v>2802179</v>
      </c>
      <c r="AS25" s="30">
        <v>24891</v>
      </c>
      <c r="AT25" s="27">
        <v>1415</v>
      </c>
      <c r="AU25" s="28">
        <v>26306</v>
      </c>
      <c r="AV25" s="27">
        <v>53652049</v>
      </c>
      <c r="AW25" s="27">
        <v>28332994</v>
      </c>
      <c r="AX25" s="29">
        <v>25319055</v>
      </c>
    </row>
    <row r="26" spans="1:50" s="10" customFormat="1" ht="12.6" customHeight="1" x14ac:dyDescent="0.2">
      <c r="A26" s="13">
        <v>15</v>
      </c>
      <c r="B26" s="14" t="s">
        <v>44</v>
      </c>
      <c r="C26" s="31">
        <v>13384</v>
      </c>
      <c r="D26" s="32">
        <v>741</v>
      </c>
      <c r="E26" s="33">
        <v>14125</v>
      </c>
      <c r="F26" s="32">
        <v>10025460</v>
      </c>
      <c r="G26" s="32">
        <v>10025460</v>
      </c>
      <c r="H26" s="34">
        <v>0</v>
      </c>
      <c r="I26" s="35">
        <v>3217</v>
      </c>
      <c r="J26" s="32">
        <v>182</v>
      </c>
      <c r="K26" s="33">
        <v>3399</v>
      </c>
      <c r="L26" s="32">
        <v>4723654</v>
      </c>
      <c r="M26" s="32">
        <v>4078800</v>
      </c>
      <c r="N26" s="34">
        <v>644854</v>
      </c>
      <c r="O26" s="35">
        <v>4667</v>
      </c>
      <c r="P26" s="32">
        <v>535</v>
      </c>
      <c r="Q26" s="33">
        <v>5202</v>
      </c>
      <c r="R26" s="32">
        <v>9385208</v>
      </c>
      <c r="S26" s="32">
        <v>6242400</v>
      </c>
      <c r="T26" s="34">
        <v>3142808</v>
      </c>
      <c r="U26" s="35">
        <v>7411</v>
      </c>
      <c r="V26" s="32">
        <v>474</v>
      </c>
      <c r="W26" s="33">
        <v>7885</v>
      </c>
      <c r="X26" s="32">
        <v>17895455</v>
      </c>
      <c r="Y26" s="32">
        <v>9462000</v>
      </c>
      <c r="Z26" s="34">
        <v>8433455</v>
      </c>
      <c r="AA26" s="35">
        <v>7410</v>
      </c>
      <c r="AB26" s="32">
        <v>397</v>
      </c>
      <c r="AC26" s="33">
        <v>7807</v>
      </c>
      <c r="AD26" s="32">
        <v>21356706</v>
      </c>
      <c r="AE26" s="32">
        <v>9368400</v>
      </c>
      <c r="AF26" s="34">
        <v>11988306</v>
      </c>
      <c r="AG26" s="35">
        <v>9040</v>
      </c>
      <c r="AH26" s="32">
        <v>179</v>
      </c>
      <c r="AI26" s="33">
        <v>9219</v>
      </c>
      <c r="AJ26" s="32">
        <v>33773996</v>
      </c>
      <c r="AK26" s="32">
        <v>11939525</v>
      </c>
      <c r="AL26" s="34">
        <v>21834471</v>
      </c>
      <c r="AM26" s="35">
        <v>2095</v>
      </c>
      <c r="AN26" s="32">
        <v>3</v>
      </c>
      <c r="AO26" s="33">
        <v>2098</v>
      </c>
      <c r="AP26" s="32">
        <v>12609259</v>
      </c>
      <c r="AQ26" s="32">
        <v>3514836</v>
      </c>
      <c r="AR26" s="34">
        <v>9094423</v>
      </c>
      <c r="AS26" s="35">
        <v>47224</v>
      </c>
      <c r="AT26" s="32">
        <v>2511</v>
      </c>
      <c r="AU26" s="33">
        <v>49735</v>
      </c>
      <c r="AV26" s="32">
        <v>109769738</v>
      </c>
      <c r="AW26" s="32">
        <v>54631421</v>
      </c>
      <c r="AX26" s="34">
        <v>55138317</v>
      </c>
    </row>
    <row r="27" spans="1:50" s="10" customFormat="1" ht="12.6" customHeight="1" x14ac:dyDescent="0.2">
      <c r="A27" s="11">
        <v>16</v>
      </c>
      <c r="B27" s="12" t="s">
        <v>45</v>
      </c>
      <c r="C27" s="26">
        <v>7061</v>
      </c>
      <c r="D27" s="27">
        <v>394</v>
      </c>
      <c r="E27" s="28">
        <v>7455</v>
      </c>
      <c r="F27" s="27">
        <v>5202323</v>
      </c>
      <c r="G27" s="27">
        <v>5202323</v>
      </c>
      <c r="H27" s="29">
        <v>0</v>
      </c>
      <c r="I27" s="30">
        <v>1707</v>
      </c>
      <c r="J27" s="27">
        <v>99</v>
      </c>
      <c r="K27" s="28">
        <v>1806</v>
      </c>
      <c r="L27" s="27">
        <v>2517924</v>
      </c>
      <c r="M27" s="27">
        <v>2167200</v>
      </c>
      <c r="N27" s="29">
        <v>350724</v>
      </c>
      <c r="O27" s="30">
        <v>2534</v>
      </c>
      <c r="P27" s="27">
        <v>239</v>
      </c>
      <c r="Q27" s="28">
        <v>2773</v>
      </c>
      <c r="R27" s="27">
        <v>5002193</v>
      </c>
      <c r="S27" s="27">
        <v>3327600</v>
      </c>
      <c r="T27" s="29">
        <v>1674593</v>
      </c>
      <c r="U27" s="30">
        <v>3536</v>
      </c>
      <c r="V27" s="27">
        <v>240</v>
      </c>
      <c r="W27" s="28">
        <v>3776</v>
      </c>
      <c r="X27" s="27">
        <v>8518558</v>
      </c>
      <c r="Y27" s="27">
        <v>4531200</v>
      </c>
      <c r="Z27" s="29">
        <v>3987358</v>
      </c>
      <c r="AA27" s="30">
        <v>3146</v>
      </c>
      <c r="AB27" s="27">
        <v>164</v>
      </c>
      <c r="AC27" s="28">
        <v>3310</v>
      </c>
      <c r="AD27" s="27">
        <v>9028004</v>
      </c>
      <c r="AE27" s="27">
        <v>3972000</v>
      </c>
      <c r="AF27" s="29">
        <v>5056004</v>
      </c>
      <c r="AG27" s="30">
        <v>2727</v>
      </c>
      <c r="AH27" s="27">
        <v>80</v>
      </c>
      <c r="AI27" s="28">
        <v>2807</v>
      </c>
      <c r="AJ27" s="27">
        <v>10144491</v>
      </c>
      <c r="AK27" s="27">
        <v>3610028</v>
      </c>
      <c r="AL27" s="29">
        <v>6534463</v>
      </c>
      <c r="AM27" s="30">
        <v>466</v>
      </c>
      <c r="AN27" s="27">
        <v>6</v>
      </c>
      <c r="AO27" s="28">
        <v>472</v>
      </c>
      <c r="AP27" s="27">
        <v>2811278</v>
      </c>
      <c r="AQ27" s="27">
        <v>787098</v>
      </c>
      <c r="AR27" s="29">
        <v>2024180</v>
      </c>
      <c r="AS27" s="30">
        <v>21177</v>
      </c>
      <c r="AT27" s="27">
        <v>1222</v>
      </c>
      <c r="AU27" s="28">
        <v>22399</v>
      </c>
      <c r="AV27" s="27">
        <v>43224771</v>
      </c>
      <c r="AW27" s="27">
        <v>23597449</v>
      </c>
      <c r="AX27" s="29">
        <v>19627322</v>
      </c>
    </row>
    <row r="28" spans="1:50" s="10" customFormat="1" ht="12.6" customHeight="1" x14ac:dyDescent="0.2">
      <c r="A28" s="13">
        <v>17</v>
      </c>
      <c r="B28" s="14" t="s">
        <v>46</v>
      </c>
      <c r="C28" s="31">
        <v>8065</v>
      </c>
      <c r="D28" s="32">
        <v>533</v>
      </c>
      <c r="E28" s="33">
        <v>8598</v>
      </c>
      <c r="F28" s="32">
        <v>6201250</v>
      </c>
      <c r="G28" s="32">
        <v>6201250</v>
      </c>
      <c r="H28" s="34">
        <v>0</v>
      </c>
      <c r="I28" s="35">
        <v>2337</v>
      </c>
      <c r="J28" s="32">
        <v>158</v>
      </c>
      <c r="K28" s="33">
        <v>2495</v>
      </c>
      <c r="L28" s="32">
        <v>3493679</v>
      </c>
      <c r="M28" s="32">
        <v>2994000</v>
      </c>
      <c r="N28" s="34">
        <v>499679</v>
      </c>
      <c r="O28" s="35">
        <v>3961</v>
      </c>
      <c r="P28" s="32">
        <v>512</v>
      </c>
      <c r="Q28" s="33">
        <v>4473</v>
      </c>
      <c r="R28" s="32">
        <v>8079627</v>
      </c>
      <c r="S28" s="32">
        <v>5367600</v>
      </c>
      <c r="T28" s="34">
        <v>2712027</v>
      </c>
      <c r="U28" s="35">
        <v>5826</v>
      </c>
      <c r="V28" s="32">
        <v>437</v>
      </c>
      <c r="W28" s="33">
        <v>6263</v>
      </c>
      <c r="X28" s="32">
        <v>14147791</v>
      </c>
      <c r="Y28" s="32">
        <v>7515600</v>
      </c>
      <c r="Z28" s="34">
        <v>6632191</v>
      </c>
      <c r="AA28" s="35">
        <v>4742</v>
      </c>
      <c r="AB28" s="32">
        <v>250</v>
      </c>
      <c r="AC28" s="33">
        <v>4992</v>
      </c>
      <c r="AD28" s="32">
        <v>13562479</v>
      </c>
      <c r="AE28" s="32">
        <v>5990400</v>
      </c>
      <c r="AF28" s="34">
        <v>7572079</v>
      </c>
      <c r="AG28" s="35">
        <v>3193</v>
      </c>
      <c r="AH28" s="32">
        <v>97</v>
      </c>
      <c r="AI28" s="33">
        <v>3290</v>
      </c>
      <c r="AJ28" s="32">
        <v>11688713</v>
      </c>
      <c r="AK28" s="32">
        <v>4194238</v>
      </c>
      <c r="AL28" s="34">
        <v>7494475</v>
      </c>
      <c r="AM28" s="35">
        <v>276</v>
      </c>
      <c r="AN28" s="32">
        <v>0</v>
      </c>
      <c r="AO28" s="33">
        <v>276</v>
      </c>
      <c r="AP28" s="32">
        <v>1586809</v>
      </c>
      <c r="AQ28" s="32">
        <v>453404</v>
      </c>
      <c r="AR28" s="34">
        <v>1133405</v>
      </c>
      <c r="AS28" s="35">
        <v>28400</v>
      </c>
      <c r="AT28" s="32">
        <v>1987</v>
      </c>
      <c r="AU28" s="33">
        <v>30387</v>
      </c>
      <c r="AV28" s="32">
        <v>58760348</v>
      </c>
      <c r="AW28" s="32">
        <v>32716492</v>
      </c>
      <c r="AX28" s="34">
        <v>26043856</v>
      </c>
    </row>
    <row r="29" spans="1:50" s="10" customFormat="1" ht="12.6" customHeight="1" x14ac:dyDescent="0.2">
      <c r="A29" s="11">
        <v>18</v>
      </c>
      <c r="B29" s="12" t="s">
        <v>47</v>
      </c>
      <c r="C29" s="26">
        <v>5203</v>
      </c>
      <c r="D29" s="27">
        <v>361</v>
      </c>
      <c r="E29" s="28">
        <v>5564</v>
      </c>
      <c r="F29" s="27">
        <v>3999574</v>
      </c>
      <c r="G29" s="27">
        <v>3999574</v>
      </c>
      <c r="H29" s="29">
        <v>0</v>
      </c>
      <c r="I29" s="30">
        <v>1515</v>
      </c>
      <c r="J29" s="27">
        <v>106</v>
      </c>
      <c r="K29" s="28">
        <v>1621</v>
      </c>
      <c r="L29" s="27">
        <v>2264565</v>
      </c>
      <c r="M29" s="27">
        <v>1945200</v>
      </c>
      <c r="N29" s="29">
        <v>319365</v>
      </c>
      <c r="O29" s="30">
        <v>2176</v>
      </c>
      <c r="P29" s="27">
        <v>272</v>
      </c>
      <c r="Q29" s="28">
        <v>2448</v>
      </c>
      <c r="R29" s="27">
        <v>4422727</v>
      </c>
      <c r="S29" s="27">
        <v>2937600</v>
      </c>
      <c r="T29" s="29">
        <v>1485127</v>
      </c>
      <c r="U29" s="30">
        <v>2987</v>
      </c>
      <c r="V29" s="27">
        <v>229</v>
      </c>
      <c r="W29" s="28">
        <v>3216</v>
      </c>
      <c r="X29" s="27">
        <v>7253572</v>
      </c>
      <c r="Y29" s="27">
        <v>3859200</v>
      </c>
      <c r="Z29" s="29">
        <v>3394372</v>
      </c>
      <c r="AA29" s="30">
        <v>2308</v>
      </c>
      <c r="AB29" s="27">
        <v>99</v>
      </c>
      <c r="AC29" s="28">
        <v>2407</v>
      </c>
      <c r="AD29" s="27">
        <v>6537485</v>
      </c>
      <c r="AE29" s="27">
        <v>2888400</v>
      </c>
      <c r="AF29" s="29">
        <v>3649085</v>
      </c>
      <c r="AG29" s="30">
        <v>1475</v>
      </c>
      <c r="AH29" s="27">
        <v>29</v>
      </c>
      <c r="AI29" s="28">
        <v>1504</v>
      </c>
      <c r="AJ29" s="27">
        <v>5291729</v>
      </c>
      <c r="AK29" s="27">
        <v>1906688</v>
      </c>
      <c r="AL29" s="29">
        <v>3385041</v>
      </c>
      <c r="AM29" s="30">
        <v>138</v>
      </c>
      <c r="AN29" s="27">
        <v>1</v>
      </c>
      <c r="AO29" s="28">
        <v>139</v>
      </c>
      <c r="AP29" s="27">
        <v>809843</v>
      </c>
      <c r="AQ29" s="27">
        <v>229737</v>
      </c>
      <c r="AR29" s="29">
        <v>580106</v>
      </c>
      <c r="AS29" s="30">
        <v>15802</v>
      </c>
      <c r="AT29" s="27">
        <v>1097</v>
      </c>
      <c r="AU29" s="28">
        <v>16899</v>
      </c>
      <c r="AV29" s="27">
        <v>30579495</v>
      </c>
      <c r="AW29" s="27">
        <v>17766399</v>
      </c>
      <c r="AX29" s="29">
        <v>12813096</v>
      </c>
    </row>
    <row r="30" spans="1:50" s="10" customFormat="1" ht="12.6" customHeight="1" x14ac:dyDescent="0.2">
      <c r="A30" s="13">
        <v>19</v>
      </c>
      <c r="B30" s="14" t="s">
        <v>48</v>
      </c>
      <c r="C30" s="31">
        <v>12185</v>
      </c>
      <c r="D30" s="32">
        <v>719</v>
      </c>
      <c r="E30" s="33">
        <v>12904</v>
      </c>
      <c r="F30" s="32">
        <v>9317370</v>
      </c>
      <c r="G30" s="32">
        <v>9317370</v>
      </c>
      <c r="H30" s="34">
        <v>0</v>
      </c>
      <c r="I30" s="35">
        <v>3699</v>
      </c>
      <c r="J30" s="32">
        <v>215</v>
      </c>
      <c r="K30" s="33">
        <v>3914</v>
      </c>
      <c r="L30" s="32">
        <v>5481548</v>
      </c>
      <c r="M30" s="32">
        <v>4696800</v>
      </c>
      <c r="N30" s="34">
        <v>784748</v>
      </c>
      <c r="O30" s="35">
        <v>6042</v>
      </c>
      <c r="P30" s="32">
        <v>683</v>
      </c>
      <c r="Q30" s="33">
        <v>6725</v>
      </c>
      <c r="R30" s="32">
        <v>12162227</v>
      </c>
      <c r="S30" s="32">
        <v>8070000</v>
      </c>
      <c r="T30" s="34">
        <v>4092227</v>
      </c>
      <c r="U30" s="35">
        <v>8947</v>
      </c>
      <c r="V30" s="32">
        <v>702</v>
      </c>
      <c r="W30" s="33">
        <v>9649</v>
      </c>
      <c r="X30" s="32">
        <v>21807905</v>
      </c>
      <c r="Y30" s="32">
        <v>11578800</v>
      </c>
      <c r="Z30" s="34">
        <v>10229105</v>
      </c>
      <c r="AA30" s="35">
        <v>7584</v>
      </c>
      <c r="AB30" s="32">
        <v>380</v>
      </c>
      <c r="AC30" s="33">
        <v>7964</v>
      </c>
      <c r="AD30" s="32">
        <v>21641921</v>
      </c>
      <c r="AE30" s="32">
        <v>9556800</v>
      </c>
      <c r="AF30" s="34">
        <v>12085121</v>
      </c>
      <c r="AG30" s="35">
        <v>5412</v>
      </c>
      <c r="AH30" s="32">
        <v>136</v>
      </c>
      <c r="AI30" s="33">
        <v>5548</v>
      </c>
      <c r="AJ30" s="32">
        <v>19654787</v>
      </c>
      <c r="AK30" s="32">
        <v>7060959</v>
      </c>
      <c r="AL30" s="34">
        <v>12593828</v>
      </c>
      <c r="AM30" s="35">
        <v>581</v>
      </c>
      <c r="AN30" s="32">
        <v>4</v>
      </c>
      <c r="AO30" s="33">
        <v>585</v>
      </c>
      <c r="AP30" s="32">
        <v>3508526</v>
      </c>
      <c r="AQ30" s="32">
        <v>970288</v>
      </c>
      <c r="AR30" s="34">
        <v>2538238</v>
      </c>
      <c r="AS30" s="35">
        <v>44450</v>
      </c>
      <c r="AT30" s="32">
        <v>2839</v>
      </c>
      <c r="AU30" s="33">
        <v>47289</v>
      </c>
      <c r="AV30" s="32">
        <v>93574284</v>
      </c>
      <c r="AW30" s="32">
        <v>51251017</v>
      </c>
      <c r="AX30" s="34">
        <v>42323267</v>
      </c>
    </row>
    <row r="31" spans="1:50" s="10" customFormat="1" ht="12.6" customHeight="1" x14ac:dyDescent="0.2">
      <c r="A31" s="11">
        <v>20</v>
      </c>
      <c r="B31" s="12" t="s">
        <v>49</v>
      </c>
      <c r="C31" s="26">
        <v>15309</v>
      </c>
      <c r="D31" s="27">
        <v>861</v>
      </c>
      <c r="E31" s="28">
        <v>16170</v>
      </c>
      <c r="F31" s="27">
        <v>11570689</v>
      </c>
      <c r="G31" s="27">
        <v>11570689</v>
      </c>
      <c r="H31" s="29">
        <v>0</v>
      </c>
      <c r="I31" s="30">
        <v>4011</v>
      </c>
      <c r="J31" s="27">
        <v>244</v>
      </c>
      <c r="K31" s="28">
        <v>4255</v>
      </c>
      <c r="L31" s="27">
        <v>5938651</v>
      </c>
      <c r="M31" s="27">
        <v>5106000</v>
      </c>
      <c r="N31" s="29">
        <v>832651</v>
      </c>
      <c r="O31" s="30">
        <v>6021</v>
      </c>
      <c r="P31" s="27">
        <v>635</v>
      </c>
      <c r="Q31" s="28">
        <v>6656</v>
      </c>
      <c r="R31" s="27">
        <v>12023446</v>
      </c>
      <c r="S31" s="27">
        <v>7987200</v>
      </c>
      <c r="T31" s="29">
        <v>4036246</v>
      </c>
      <c r="U31" s="30">
        <v>9734</v>
      </c>
      <c r="V31" s="27">
        <v>674</v>
      </c>
      <c r="W31" s="28">
        <v>10408</v>
      </c>
      <c r="X31" s="27">
        <v>23624351</v>
      </c>
      <c r="Y31" s="27">
        <v>12489600</v>
      </c>
      <c r="Z31" s="29">
        <v>11134751</v>
      </c>
      <c r="AA31" s="30">
        <v>10044</v>
      </c>
      <c r="AB31" s="27">
        <v>470</v>
      </c>
      <c r="AC31" s="28">
        <v>10514</v>
      </c>
      <c r="AD31" s="27">
        <v>28713222</v>
      </c>
      <c r="AE31" s="27">
        <v>12616800</v>
      </c>
      <c r="AF31" s="29">
        <v>16096422</v>
      </c>
      <c r="AG31" s="30">
        <v>9557</v>
      </c>
      <c r="AH31" s="27">
        <v>255</v>
      </c>
      <c r="AI31" s="28">
        <v>9812</v>
      </c>
      <c r="AJ31" s="27">
        <v>35411145</v>
      </c>
      <c r="AK31" s="27">
        <v>12605929</v>
      </c>
      <c r="AL31" s="29">
        <v>22805216</v>
      </c>
      <c r="AM31" s="30">
        <v>1785</v>
      </c>
      <c r="AN31" s="27">
        <v>8</v>
      </c>
      <c r="AO31" s="28">
        <v>1793</v>
      </c>
      <c r="AP31" s="27">
        <v>10483461</v>
      </c>
      <c r="AQ31" s="27">
        <v>2970599</v>
      </c>
      <c r="AR31" s="29">
        <v>7512862</v>
      </c>
      <c r="AS31" s="30">
        <v>56461</v>
      </c>
      <c r="AT31" s="27">
        <v>3147</v>
      </c>
      <c r="AU31" s="28">
        <v>59608</v>
      </c>
      <c r="AV31" s="27">
        <v>127764965</v>
      </c>
      <c r="AW31" s="27">
        <v>65346817</v>
      </c>
      <c r="AX31" s="29">
        <v>62418148</v>
      </c>
    </row>
    <row r="32" spans="1:50" s="10" customFormat="1" ht="12.6" customHeight="1" x14ac:dyDescent="0.2">
      <c r="A32" s="13">
        <v>21</v>
      </c>
      <c r="B32" s="14" t="s">
        <v>50</v>
      </c>
      <c r="C32" s="31">
        <v>16258</v>
      </c>
      <c r="D32" s="32">
        <v>894</v>
      </c>
      <c r="E32" s="33">
        <v>17152</v>
      </c>
      <c r="F32" s="32">
        <v>12275671</v>
      </c>
      <c r="G32" s="32">
        <v>12275671</v>
      </c>
      <c r="H32" s="34">
        <v>0</v>
      </c>
      <c r="I32" s="35">
        <v>4548</v>
      </c>
      <c r="J32" s="32">
        <v>272</v>
      </c>
      <c r="K32" s="33">
        <v>4820</v>
      </c>
      <c r="L32" s="32">
        <v>6735977</v>
      </c>
      <c r="M32" s="32">
        <v>5784000</v>
      </c>
      <c r="N32" s="34">
        <v>951977</v>
      </c>
      <c r="O32" s="35">
        <v>7141</v>
      </c>
      <c r="P32" s="32">
        <v>819</v>
      </c>
      <c r="Q32" s="33">
        <v>7960</v>
      </c>
      <c r="R32" s="32">
        <v>14384216</v>
      </c>
      <c r="S32" s="32">
        <v>9552000</v>
      </c>
      <c r="T32" s="34">
        <v>4832216</v>
      </c>
      <c r="U32" s="35">
        <v>9962</v>
      </c>
      <c r="V32" s="32">
        <v>758</v>
      </c>
      <c r="W32" s="33">
        <v>10720</v>
      </c>
      <c r="X32" s="32">
        <v>24206829</v>
      </c>
      <c r="Y32" s="32">
        <v>12864000</v>
      </c>
      <c r="Z32" s="34">
        <v>11342829</v>
      </c>
      <c r="AA32" s="35">
        <v>7364</v>
      </c>
      <c r="AB32" s="32">
        <v>347</v>
      </c>
      <c r="AC32" s="33">
        <v>7711</v>
      </c>
      <c r="AD32" s="32">
        <v>20952411</v>
      </c>
      <c r="AE32" s="32">
        <v>9253200</v>
      </c>
      <c r="AF32" s="34">
        <v>11699211</v>
      </c>
      <c r="AG32" s="35">
        <v>4173</v>
      </c>
      <c r="AH32" s="32">
        <v>68</v>
      </c>
      <c r="AI32" s="33">
        <v>4241</v>
      </c>
      <c r="AJ32" s="32">
        <v>14786122</v>
      </c>
      <c r="AK32" s="32">
        <v>5353698</v>
      </c>
      <c r="AL32" s="34">
        <v>9432424</v>
      </c>
      <c r="AM32" s="35">
        <v>247</v>
      </c>
      <c r="AN32" s="32">
        <v>0</v>
      </c>
      <c r="AO32" s="33">
        <v>247</v>
      </c>
      <c r="AP32" s="32">
        <v>1427863</v>
      </c>
      <c r="AQ32" s="32">
        <v>407010</v>
      </c>
      <c r="AR32" s="34">
        <v>1020853</v>
      </c>
      <c r="AS32" s="35">
        <v>49693</v>
      </c>
      <c r="AT32" s="32">
        <v>3158</v>
      </c>
      <c r="AU32" s="33">
        <v>52851</v>
      </c>
      <c r="AV32" s="32">
        <v>94769089</v>
      </c>
      <c r="AW32" s="32">
        <v>55489579</v>
      </c>
      <c r="AX32" s="34">
        <v>39279510</v>
      </c>
    </row>
    <row r="33" spans="1:50" s="10" customFormat="1" ht="12.6" customHeight="1" x14ac:dyDescent="0.2">
      <c r="A33" s="11">
        <v>22</v>
      </c>
      <c r="B33" s="12" t="s">
        <v>51</v>
      </c>
      <c r="C33" s="26">
        <v>10435</v>
      </c>
      <c r="D33" s="27">
        <v>671</v>
      </c>
      <c r="E33" s="28">
        <v>11106</v>
      </c>
      <c r="F33" s="27">
        <v>7992694</v>
      </c>
      <c r="G33" s="27">
        <v>7992694</v>
      </c>
      <c r="H33" s="29">
        <v>0</v>
      </c>
      <c r="I33" s="30">
        <v>3027</v>
      </c>
      <c r="J33" s="27">
        <v>184</v>
      </c>
      <c r="K33" s="28">
        <v>3211</v>
      </c>
      <c r="L33" s="27">
        <v>4488336</v>
      </c>
      <c r="M33" s="27">
        <v>3853200</v>
      </c>
      <c r="N33" s="29">
        <v>635136</v>
      </c>
      <c r="O33" s="30">
        <v>5105</v>
      </c>
      <c r="P33" s="27">
        <v>645</v>
      </c>
      <c r="Q33" s="28">
        <v>5750</v>
      </c>
      <c r="R33" s="27">
        <v>10403440</v>
      </c>
      <c r="S33" s="27">
        <v>6900000</v>
      </c>
      <c r="T33" s="29">
        <v>3503440</v>
      </c>
      <c r="U33" s="30">
        <v>7436</v>
      </c>
      <c r="V33" s="27">
        <v>606</v>
      </c>
      <c r="W33" s="28">
        <v>8042</v>
      </c>
      <c r="X33" s="27">
        <v>18185223</v>
      </c>
      <c r="Y33" s="27">
        <v>9650400</v>
      </c>
      <c r="Z33" s="29">
        <v>8534823</v>
      </c>
      <c r="AA33" s="30">
        <v>5571</v>
      </c>
      <c r="AB33" s="27">
        <v>282</v>
      </c>
      <c r="AC33" s="28">
        <v>5853</v>
      </c>
      <c r="AD33" s="27">
        <v>15889836</v>
      </c>
      <c r="AE33" s="27">
        <v>7023600</v>
      </c>
      <c r="AF33" s="29">
        <v>8866236</v>
      </c>
      <c r="AG33" s="30">
        <v>3385</v>
      </c>
      <c r="AH33" s="27">
        <v>85</v>
      </c>
      <c r="AI33" s="28">
        <v>3470</v>
      </c>
      <c r="AJ33" s="27">
        <v>12106731</v>
      </c>
      <c r="AK33" s="27">
        <v>4379325</v>
      </c>
      <c r="AL33" s="29">
        <v>7727406</v>
      </c>
      <c r="AM33" s="30">
        <v>183</v>
      </c>
      <c r="AN33" s="27">
        <v>1</v>
      </c>
      <c r="AO33" s="28">
        <v>184</v>
      </c>
      <c r="AP33" s="27">
        <v>1046313</v>
      </c>
      <c r="AQ33" s="27">
        <v>301159</v>
      </c>
      <c r="AR33" s="29">
        <v>745154</v>
      </c>
      <c r="AS33" s="30">
        <v>35142</v>
      </c>
      <c r="AT33" s="27">
        <v>2474</v>
      </c>
      <c r="AU33" s="28">
        <v>37616</v>
      </c>
      <c r="AV33" s="27">
        <v>70112573</v>
      </c>
      <c r="AW33" s="27">
        <v>40100378</v>
      </c>
      <c r="AX33" s="29">
        <v>30012195</v>
      </c>
    </row>
    <row r="34" spans="1:50" s="10" customFormat="1" ht="12.6" customHeight="1" x14ac:dyDescent="0.2">
      <c r="A34" s="13">
        <v>23</v>
      </c>
      <c r="B34" s="14" t="s">
        <v>52</v>
      </c>
      <c r="C34" s="31">
        <v>14727</v>
      </c>
      <c r="D34" s="32">
        <v>856</v>
      </c>
      <c r="E34" s="33">
        <v>15583</v>
      </c>
      <c r="F34" s="32">
        <v>11099893</v>
      </c>
      <c r="G34" s="32">
        <v>11099893</v>
      </c>
      <c r="H34" s="34">
        <v>0</v>
      </c>
      <c r="I34" s="35">
        <v>4159</v>
      </c>
      <c r="J34" s="32">
        <v>281</v>
      </c>
      <c r="K34" s="33">
        <v>4440</v>
      </c>
      <c r="L34" s="32">
        <v>6200971</v>
      </c>
      <c r="M34" s="32">
        <v>5328000</v>
      </c>
      <c r="N34" s="34">
        <v>872971</v>
      </c>
      <c r="O34" s="35">
        <v>6286</v>
      </c>
      <c r="P34" s="32">
        <v>763</v>
      </c>
      <c r="Q34" s="33">
        <v>7049</v>
      </c>
      <c r="R34" s="32">
        <v>12732198</v>
      </c>
      <c r="S34" s="32">
        <v>8458800</v>
      </c>
      <c r="T34" s="34">
        <v>4273398</v>
      </c>
      <c r="U34" s="35">
        <v>9570</v>
      </c>
      <c r="V34" s="32">
        <v>744</v>
      </c>
      <c r="W34" s="33">
        <v>10314</v>
      </c>
      <c r="X34" s="32">
        <v>23318706</v>
      </c>
      <c r="Y34" s="32">
        <v>12376800</v>
      </c>
      <c r="Z34" s="34">
        <v>10941906</v>
      </c>
      <c r="AA34" s="35">
        <v>7211</v>
      </c>
      <c r="AB34" s="32">
        <v>347</v>
      </c>
      <c r="AC34" s="33">
        <v>7558</v>
      </c>
      <c r="AD34" s="32">
        <v>20494872</v>
      </c>
      <c r="AE34" s="32">
        <v>9069600</v>
      </c>
      <c r="AF34" s="34">
        <v>11425272</v>
      </c>
      <c r="AG34" s="35">
        <v>4113</v>
      </c>
      <c r="AH34" s="32">
        <v>101</v>
      </c>
      <c r="AI34" s="33">
        <v>4214</v>
      </c>
      <c r="AJ34" s="32">
        <v>14899327</v>
      </c>
      <c r="AK34" s="32">
        <v>5357919</v>
      </c>
      <c r="AL34" s="34">
        <v>9541408</v>
      </c>
      <c r="AM34" s="35">
        <v>338</v>
      </c>
      <c r="AN34" s="32">
        <v>2</v>
      </c>
      <c r="AO34" s="33">
        <v>340</v>
      </c>
      <c r="AP34" s="32">
        <v>1953566</v>
      </c>
      <c r="AQ34" s="32">
        <v>559279</v>
      </c>
      <c r="AR34" s="34">
        <v>1394287</v>
      </c>
      <c r="AS34" s="35">
        <v>46404</v>
      </c>
      <c r="AT34" s="32">
        <v>3094</v>
      </c>
      <c r="AU34" s="33">
        <v>49498</v>
      </c>
      <c r="AV34" s="32">
        <v>90699533</v>
      </c>
      <c r="AW34" s="32">
        <v>52250291</v>
      </c>
      <c r="AX34" s="34">
        <v>38449242</v>
      </c>
    </row>
    <row r="35" spans="1:50" s="10" customFormat="1" ht="12.6" customHeight="1" x14ac:dyDescent="0.2">
      <c r="A35" s="11">
        <v>24</v>
      </c>
      <c r="B35" s="12" t="s">
        <v>53</v>
      </c>
      <c r="C35" s="26">
        <f>SUM(C12:C34)</f>
        <v>221491</v>
      </c>
      <c r="D35" s="27">
        <f t="shared" ref="D35:AX35" si="0">SUM(D12:D34)</f>
        <v>12439</v>
      </c>
      <c r="E35" s="28">
        <f t="shared" si="0"/>
        <v>233930</v>
      </c>
      <c r="F35" s="27">
        <f t="shared" si="0"/>
        <v>168185588</v>
      </c>
      <c r="G35" s="27">
        <f t="shared" si="0"/>
        <v>168185588</v>
      </c>
      <c r="H35" s="29">
        <f t="shared" si="0"/>
        <v>0</v>
      </c>
      <c r="I35" s="30">
        <f t="shared" si="0"/>
        <v>59918</v>
      </c>
      <c r="J35" s="27">
        <f t="shared" si="0"/>
        <v>3619</v>
      </c>
      <c r="K35" s="28">
        <f t="shared" si="0"/>
        <v>63537</v>
      </c>
      <c r="L35" s="27">
        <f t="shared" si="0"/>
        <v>88754481</v>
      </c>
      <c r="M35" s="27">
        <f t="shared" si="0"/>
        <v>76244400</v>
      </c>
      <c r="N35" s="29">
        <f t="shared" si="0"/>
        <v>12510081</v>
      </c>
      <c r="O35" s="30">
        <f t="shared" si="0"/>
        <v>89312</v>
      </c>
      <c r="P35" s="27">
        <f t="shared" si="0"/>
        <v>9818</v>
      </c>
      <c r="Q35" s="28">
        <f t="shared" si="0"/>
        <v>99130</v>
      </c>
      <c r="R35" s="27">
        <f t="shared" si="0"/>
        <v>179011541</v>
      </c>
      <c r="S35" s="27">
        <f t="shared" si="0"/>
        <v>118956000</v>
      </c>
      <c r="T35" s="29">
        <f t="shared" si="0"/>
        <v>60055541</v>
      </c>
      <c r="U35" s="30">
        <f t="shared" si="0"/>
        <v>131992</v>
      </c>
      <c r="V35" s="27">
        <f t="shared" si="0"/>
        <v>9016</v>
      </c>
      <c r="W35" s="28">
        <f t="shared" si="0"/>
        <v>141008</v>
      </c>
      <c r="X35" s="27">
        <f t="shared" si="0"/>
        <v>318785353</v>
      </c>
      <c r="Y35" s="27">
        <f t="shared" si="0"/>
        <v>169209600</v>
      </c>
      <c r="Z35" s="29">
        <f t="shared" si="0"/>
        <v>149575753</v>
      </c>
      <c r="AA35" s="30">
        <f t="shared" si="0"/>
        <v>112792</v>
      </c>
      <c r="AB35" s="27">
        <f t="shared" si="0"/>
        <v>5459</v>
      </c>
      <c r="AC35" s="28">
        <f t="shared" si="0"/>
        <v>118251</v>
      </c>
      <c r="AD35" s="27">
        <f t="shared" si="0"/>
        <v>322061147</v>
      </c>
      <c r="AE35" s="27">
        <f t="shared" si="0"/>
        <v>141901200</v>
      </c>
      <c r="AF35" s="29">
        <f t="shared" si="0"/>
        <v>180159947</v>
      </c>
      <c r="AG35" s="30">
        <f t="shared" si="0"/>
        <v>96642</v>
      </c>
      <c r="AH35" s="27">
        <f t="shared" si="0"/>
        <v>2257</v>
      </c>
      <c r="AI35" s="28">
        <f t="shared" si="0"/>
        <v>98899</v>
      </c>
      <c r="AJ35" s="27">
        <f t="shared" si="0"/>
        <v>356465171</v>
      </c>
      <c r="AK35" s="27">
        <f t="shared" si="0"/>
        <v>126998898</v>
      </c>
      <c r="AL35" s="29">
        <f t="shared" si="0"/>
        <v>229466273</v>
      </c>
      <c r="AM35" s="30">
        <f t="shared" si="0"/>
        <v>16632</v>
      </c>
      <c r="AN35" s="27">
        <f t="shared" si="0"/>
        <v>76</v>
      </c>
      <c r="AO35" s="28">
        <f t="shared" si="0"/>
        <v>16708</v>
      </c>
      <c r="AP35" s="27">
        <f t="shared" si="0"/>
        <v>100691139</v>
      </c>
      <c r="AQ35" s="27">
        <f t="shared" si="0"/>
        <v>28003921</v>
      </c>
      <c r="AR35" s="29">
        <f t="shared" si="0"/>
        <v>72687218</v>
      </c>
      <c r="AS35" s="30">
        <f t="shared" si="0"/>
        <v>728779</v>
      </c>
      <c r="AT35" s="27">
        <f t="shared" si="0"/>
        <v>42684</v>
      </c>
      <c r="AU35" s="28">
        <f t="shared" si="0"/>
        <v>771463</v>
      </c>
      <c r="AV35" s="27">
        <f t="shared" si="0"/>
        <v>1533954420</v>
      </c>
      <c r="AW35" s="27">
        <f t="shared" si="0"/>
        <v>829499607</v>
      </c>
      <c r="AX35" s="29">
        <f t="shared" si="0"/>
        <v>704454813</v>
      </c>
    </row>
    <row r="36" spans="1:50" s="10" customFormat="1" ht="12.6" customHeight="1" x14ac:dyDescent="0.2">
      <c r="A36" s="13">
        <v>25</v>
      </c>
      <c r="B36" s="14" t="s">
        <v>54</v>
      </c>
      <c r="C36" s="31">
        <v>80660</v>
      </c>
      <c r="D36" s="32">
        <v>5467</v>
      </c>
      <c r="E36" s="33">
        <v>86127</v>
      </c>
      <c r="F36" s="32">
        <v>62198371</v>
      </c>
      <c r="G36" s="32">
        <v>62198371</v>
      </c>
      <c r="H36" s="34">
        <v>0</v>
      </c>
      <c r="I36" s="35">
        <v>22166</v>
      </c>
      <c r="J36" s="32">
        <v>1600</v>
      </c>
      <c r="K36" s="33">
        <v>23766</v>
      </c>
      <c r="L36" s="32">
        <v>33208602</v>
      </c>
      <c r="M36" s="32">
        <v>28519200</v>
      </c>
      <c r="N36" s="34">
        <v>4689402</v>
      </c>
      <c r="O36" s="35">
        <v>38496</v>
      </c>
      <c r="P36" s="32">
        <v>4295</v>
      </c>
      <c r="Q36" s="33">
        <v>42791</v>
      </c>
      <c r="R36" s="32">
        <v>77388070</v>
      </c>
      <c r="S36" s="32">
        <v>51349200</v>
      </c>
      <c r="T36" s="34">
        <v>26038870</v>
      </c>
      <c r="U36" s="35">
        <v>77704</v>
      </c>
      <c r="V36" s="32">
        <v>6380</v>
      </c>
      <c r="W36" s="33">
        <v>84084</v>
      </c>
      <c r="X36" s="32">
        <v>191561408</v>
      </c>
      <c r="Y36" s="32">
        <v>100900800</v>
      </c>
      <c r="Z36" s="34">
        <v>90660608</v>
      </c>
      <c r="AA36" s="35">
        <v>84536</v>
      </c>
      <c r="AB36" s="32">
        <v>4542</v>
      </c>
      <c r="AC36" s="33">
        <v>89078</v>
      </c>
      <c r="AD36" s="32">
        <v>242847958</v>
      </c>
      <c r="AE36" s="32">
        <v>106893600</v>
      </c>
      <c r="AF36" s="34">
        <v>135954358</v>
      </c>
      <c r="AG36" s="35">
        <v>72570</v>
      </c>
      <c r="AH36" s="32">
        <v>1697</v>
      </c>
      <c r="AI36" s="33">
        <v>74267</v>
      </c>
      <c r="AJ36" s="32">
        <v>267190848</v>
      </c>
      <c r="AK36" s="32">
        <v>95294297</v>
      </c>
      <c r="AL36" s="34">
        <v>171896551</v>
      </c>
      <c r="AM36" s="35">
        <v>9828</v>
      </c>
      <c r="AN36" s="32">
        <v>45</v>
      </c>
      <c r="AO36" s="33">
        <v>9873</v>
      </c>
      <c r="AP36" s="32">
        <v>57691004</v>
      </c>
      <c r="AQ36" s="32">
        <v>16343534</v>
      </c>
      <c r="AR36" s="34">
        <v>41347470</v>
      </c>
      <c r="AS36" s="35">
        <v>385960</v>
      </c>
      <c r="AT36" s="32">
        <v>24026</v>
      </c>
      <c r="AU36" s="33">
        <v>409986</v>
      </c>
      <c r="AV36" s="32">
        <v>932086261</v>
      </c>
      <c r="AW36" s="32">
        <v>461499002</v>
      </c>
      <c r="AX36" s="34">
        <v>470587259</v>
      </c>
    </row>
    <row r="37" spans="1:50" s="10" customFormat="1" ht="12.6" customHeight="1" x14ac:dyDescent="0.2">
      <c r="A37" s="15">
        <v>26</v>
      </c>
      <c r="B37" s="16" t="s">
        <v>55</v>
      </c>
      <c r="C37" s="36">
        <f>C35+C36</f>
        <v>302151</v>
      </c>
      <c r="D37" s="37">
        <f t="shared" ref="D37:AX37" si="1">D35+D36</f>
        <v>17906</v>
      </c>
      <c r="E37" s="38">
        <f t="shared" si="1"/>
        <v>320057</v>
      </c>
      <c r="F37" s="37">
        <f t="shared" si="1"/>
        <v>230383959</v>
      </c>
      <c r="G37" s="37">
        <f t="shared" si="1"/>
        <v>230383959</v>
      </c>
      <c r="H37" s="39">
        <f t="shared" si="1"/>
        <v>0</v>
      </c>
      <c r="I37" s="40">
        <f t="shared" si="1"/>
        <v>82084</v>
      </c>
      <c r="J37" s="37">
        <f t="shared" si="1"/>
        <v>5219</v>
      </c>
      <c r="K37" s="38">
        <f t="shared" si="1"/>
        <v>87303</v>
      </c>
      <c r="L37" s="37">
        <f t="shared" si="1"/>
        <v>121963083</v>
      </c>
      <c r="M37" s="37">
        <f t="shared" si="1"/>
        <v>104763600</v>
      </c>
      <c r="N37" s="39">
        <f t="shared" si="1"/>
        <v>17199483</v>
      </c>
      <c r="O37" s="40">
        <f t="shared" si="1"/>
        <v>127808</v>
      </c>
      <c r="P37" s="37">
        <f t="shared" si="1"/>
        <v>14113</v>
      </c>
      <c r="Q37" s="38">
        <f t="shared" si="1"/>
        <v>141921</v>
      </c>
      <c r="R37" s="37">
        <f t="shared" si="1"/>
        <v>256399611</v>
      </c>
      <c r="S37" s="37">
        <f t="shared" si="1"/>
        <v>170305200</v>
      </c>
      <c r="T37" s="39">
        <f t="shared" si="1"/>
        <v>86094411</v>
      </c>
      <c r="U37" s="40">
        <f t="shared" si="1"/>
        <v>209696</v>
      </c>
      <c r="V37" s="37">
        <f t="shared" si="1"/>
        <v>15396</v>
      </c>
      <c r="W37" s="38">
        <f t="shared" si="1"/>
        <v>225092</v>
      </c>
      <c r="X37" s="37">
        <f t="shared" si="1"/>
        <v>510346761</v>
      </c>
      <c r="Y37" s="37">
        <f t="shared" si="1"/>
        <v>270110400</v>
      </c>
      <c r="Z37" s="39">
        <f t="shared" si="1"/>
        <v>240236361</v>
      </c>
      <c r="AA37" s="40">
        <f t="shared" si="1"/>
        <v>197328</v>
      </c>
      <c r="AB37" s="37">
        <f t="shared" si="1"/>
        <v>10001</v>
      </c>
      <c r="AC37" s="38">
        <f t="shared" si="1"/>
        <v>207329</v>
      </c>
      <c r="AD37" s="37">
        <f t="shared" si="1"/>
        <v>564909105</v>
      </c>
      <c r="AE37" s="37">
        <f t="shared" si="1"/>
        <v>248794800</v>
      </c>
      <c r="AF37" s="39">
        <f t="shared" si="1"/>
        <v>316114305</v>
      </c>
      <c r="AG37" s="40">
        <f t="shared" si="1"/>
        <v>169212</v>
      </c>
      <c r="AH37" s="37">
        <f t="shared" si="1"/>
        <v>3954</v>
      </c>
      <c r="AI37" s="38">
        <f t="shared" si="1"/>
        <v>173166</v>
      </c>
      <c r="AJ37" s="37">
        <f t="shared" si="1"/>
        <v>623656019</v>
      </c>
      <c r="AK37" s="37">
        <f t="shared" si="1"/>
        <v>222293195</v>
      </c>
      <c r="AL37" s="39">
        <f t="shared" si="1"/>
        <v>401362824</v>
      </c>
      <c r="AM37" s="40">
        <f t="shared" si="1"/>
        <v>26460</v>
      </c>
      <c r="AN37" s="37">
        <f t="shared" si="1"/>
        <v>121</v>
      </c>
      <c r="AO37" s="38">
        <f t="shared" si="1"/>
        <v>26581</v>
      </c>
      <c r="AP37" s="37">
        <f t="shared" si="1"/>
        <v>158382143</v>
      </c>
      <c r="AQ37" s="37">
        <f t="shared" si="1"/>
        <v>44347455</v>
      </c>
      <c r="AR37" s="39">
        <f t="shared" si="1"/>
        <v>114034688</v>
      </c>
      <c r="AS37" s="40">
        <f t="shared" si="1"/>
        <v>1114739</v>
      </c>
      <c r="AT37" s="37">
        <f t="shared" si="1"/>
        <v>66710</v>
      </c>
      <c r="AU37" s="38">
        <f t="shared" si="1"/>
        <v>1181449</v>
      </c>
      <c r="AV37" s="37">
        <f t="shared" si="1"/>
        <v>2466040681</v>
      </c>
      <c r="AW37" s="37">
        <f t="shared" si="1"/>
        <v>1290998609</v>
      </c>
      <c r="AX37" s="39">
        <f t="shared" si="1"/>
        <v>1175042072</v>
      </c>
    </row>
  </sheetData>
  <mergeCells count="83">
    <mergeCell ref="AS4:AX4"/>
    <mergeCell ref="A5:B5"/>
    <mergeCell ref="C5:H5"/>
    <mergeCell ref="I5:N5"/>
    <mergeCell ref="O5:T5"/>
    <mergeCell ref="U5:Z5"/>
    <mergeCell ref="AM4:AR4"/>
    <mergeCell ref="AM5:AR5"/>
    <mergeCell ref="AS5:AX5"/>
    <mergeCell ref="AA5:AF5"/>
    <mergeCell ref="AG5:AL5"/>
    <mergeCell ref="A4:B4"/>
    <mergeCell ref="C4:H4"/>
    <mergeCell ref="I4:N4"/>
    <mergeCell ref="O4:T4"/>
    <mergeCell ref="U4:Z4"/>
    <mergeCell ref="M6:M9"/>
    <mergeCell ref="AG4:AL4"/>
    <mergeCell ref="AJ6:AJ9"/>
    <mergeCell ref="AK6:AK9"/>
    <mergeCell ref="AL6:AL9"/>
    <mergeCell ref="Y6:Y9"/>
    <mergeCell ref="Z6:Z9"/>
    <mergeCell ref="AA6:AC6"/>
    <mergeCell ref="AA4:AF4"/>
    <mergeCell ref="AG6:AI6"/>
    <mergeCell ref="AM6:AO6"/>
    <mergeCell ref="AG7:AH8"/>
    <mergeCell ref="AI7:AI10"/>
    <mergeCell ref="A6:B11"/>
    <mergeCell ref="C6:E6"/>
    <mergeCell ref="F6:F9"/>
    <mergeCell ref="G6:G9"/>
    <mergeCell ref="H6:H9"/>
    <mergeCell ref="U6:W6"/>
    <mergeCell ref="U9:U10"/>
    <mergeCell ref="V9:V10"/>
    <mergeCell ref="N6:N9"/>
    <mergeCell ref="O6:Q6"/>
    <mergeCell ref="I6:K6"/>
    <mergeCell ref="L6:L9"/>
    <mergeCell ref="AX6:AX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AM7:AN8"/>
    <mergeCell ref="AO7:AO10"/>
    <mergeCell ref="AG9:AG10"/>
    <mergeCell ref="AH9:AH10"/>
    <mergeCell ref="AM9:AM10"/>
    <mergeCell ref="AN9:AN10"/>
    <mergeCell ref="AW6:AW9"/>
    <mergeCell ref="AT9:AT10"/>
    <mergeCell ref="C9:C10"/>
    <mergeCell ref="D9:D10"/>
    <mergeCell ref="I9:I10"/>
    <mergeCell ref="J9:J10"/>
    <mergeCell ref="O9:O10"/>
    <mergeCell ref="P9:P10"/>
    <mergeCell ref="X6:X9"/>
    <mergeCell ref="AP6:AP9"/>
    <mergeCell ref="R6:R9"/>
    <mergeCell ref="S6:S9"/>
    <mergeCell ref="T6:T9"/>
    <mergeCell ref="AS7:AT8"/>
    <mergeCell ref="AU7:AU10"/>
    <mergeCell ref="AF6:AF9"/>
    <mergeCell ref="AV6:AV9"/>
    <mergeCell ref="AQ6:AQ9"/>
    <mergeCell ref="AR6:AR9"/>
    <mergeCell ref="AS6:AU6"/>
    <mergeCell ref="AS9:AS10"/>
    <mergeCell ref="AD6:AD9"/>
    <mergeCell ref="AE6:AE9"/>
    <mergeCell ref="AC7:AC10"/>
    <mergeCell ref="AA9:AA10"/>
    <mergeCell ref="AB9:AB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N36 T36 AF36 AL36 AR36 AX36 H36 AX12:AX34 AR12:AR34 AL12:AL34 AF12:AF34 T12:T34 N12:N34 Z12:Z34 H12:H34 Z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M36 S36 AE36 AK36 AQ36 AW36 G36 AW12:AW34 AQ12:AQ34 AK12:AK34 AE12:AE34 S12:S34 M12:M34 Y12:Y34 G12:G34 Y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L36 R36 AD36 AJ36 AP36 AV36 F36 AV12:AV34 AP12:AP34 AJ12:AJ34 AD12:AD34 R12:R34 L12:L34 X12:X34 F12:F34 X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K36 Q36 AC36 AI36 AO36 AU36 E36 AU12:AU34 AO12:AO34 AI12:AI34 AC12:AC34 Q12:Q34 K12:K34 W12:W34 E12:E34 W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J36 P36 AB36 AH36 AN36 AT36 D36 AT12:AT34 AN12:AN34 AH12:AH34 AB12:AB34 P12:P34 J12:J34 V12:V34 D12:D34 V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AM12:AM37 AG12:AG37 AA12:AA37 O12:O37 I12:I37 U12:U37 AT35:AX35 D35:H35 J35:N35 P35:T35 V35:Z35 AB35:AF35 AH35:AL35 AN35:AR35 AS12:AS37 D37:H37 J37:N37 P37:T37 V37:Z37 AB37:AF37 AH37:AL37 AN37:AR37 AT37:A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令和２年度分公的年金等に係る雑所得の収入金額等に関する調
(その2　65歳以上の者)
(2)公的年金等収入金額の段階別</oddHeader>
  </headerFooter>
  <colBreaks count="7" manualBreakCount="7">
    <brk id="8" max="1048575" man="1"/>
    <brk id="14" max="36" man="1"/>
    <brk id="20" max="36" man="1"/>
    <brk id="26" max="36" man="1"/>
    <brk id="32" max="36" man="1"/>
    <brk id="38" max="36" man="1"/>
    <brk id="44" max="36" man="1"/>
  </colBreaks>
  <ignoredErrors>
    <ignoredError sqref="C3:AX3" numberStoredAsText="1"/>
    <ignoredError sqref="C35:AW35 C37:AW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2">
    <tabColor theme="8"/>
  </sheetPr>
  <dimension ref="A2:H1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77</v>
      </c>
      <c r="C3" s="2" t="s">
        <v>56</v>
      </c>
      <c r="D3" s="2" t="s">
        <v>57</v>
      </c>
      <c r="E3" s="2" t="s">
        <v>58</v>
      </c>
      <c r="F3" s="2" t="s">
        <v>59</v>
      </c>
      <c r="G3" s="2" t="s">
        <v>60</v>
      </c>
      <c r="H3" s="2" t="s">
        <v>61</v>
      </c>
    </row>
    <row r="4" spans="1:8" ht="13.5" customHeight="1" x14ac:dyDescent="0.2">
      <c r="A4" s="87" t="s">
        <v>6</v>
      </c>
      <c r="B4" s="88"/>
      <c r="C4" s="89" t="s">
        <v>92</v>
      </c>
      <c r="D4" s="89"/>
      <c r="E4" s="89"/>
      <c r="F4" s="89"/>
      <c r="G4" s="89"/>
      <c r="H4" s="90"/>
    </row>
    <row r="5" spans="1:8" ht="15" customHeight="1" x14ac:dyDescent="0.2">
      <c r="A5" s="73" t="s">
        <v>93</v>
      </c>
      <c r="B5" s="74"/>
      <c r="C5" s="68" t="s">
        <v>17</v>
      </c>
      <c r="D5" s="69"/>
      <c r="E5" s="70"/>
      <c r="F5" s="61" t="s">
        <v>18</v>
      </c>
      <c r="G5" s="61" t="s">
        <v>19</v>
      </c>
      <c r="H5" s="67" t="s">
        <v>20</v>
      </c>
    </row>
    <row r="6" spans="1:8" ht="10.5" customHeight="1" x14ac:dyDescent="0.2">
      <c r="A6" s="75"/>
      <c r="B6" s="76"/>
      <c r="C6" s="71" t="s">
        <v>21</v>
      </c>
      <c r="D6" s="72"/>
      <c r="E6" s="62" t="s">
        <v>22</v>
      </c>
      <c r="F6" s="61"/>
      <c r="G6" s="61"/>
      <c r="H6" s="67"/>
    </row>
    <row r="7" spans="1:8" ht="15" customHeight="1" x14ac:dyDescent="0.2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2">
      <c r="A8" s="75"/>
      <c r="B8" s="76"/>
      <c r="C8" s="63" t="s">
        <v>62</v>
      </c>
      <c r="D8" s="62" t="s">
        <v>63</v>
      </c>
      <c r="E8" s="61"/>
      <c r="F8" s="61"/>
      <c r="G8" s="61"/>
      <c r="H8" s="67"/>
    </row>
    <row r="9" spans="1:8" ht="15" customHeight="1" x14ac:dyDescent="0.2">
      <c r="A9" s="75"/>
      <c r="B9" s="76"/>
      <c r="C9" s="64"/>
      <c r="D9" s="65"/>
      <c r="E9" s="61"/>
      <c r="F9" s="3" t="s">
        <v>64</v>
      </c>
      <c r="G9" s="3" t="s">
        <v>65</v>
      </c>
      <c r="H9" s="4" t="s">
        <v>66</v>
      </c>
    </row>
    <row r="10" spans="1:8" ht="15" customHeight="1" x14ac:dyDescent="0.2">
      <c r="A10" s="77"/>
      <c r="B10" s="78"/>
      <c r="C10" s="5" t="s">
        <v>67</v>
      </c>
      <c r="D10" s="6" t="s">
        <v>67</v>
      </c>
      <c r="E10" s="6" t="s">
        <v>67</v>
      </c>
      <c r="F10" s="6" t="s">
        <v>68</v>
      </c>
      <c r="G10" s="6" t="s">
        <v>68</v>
      </c>
      <c r="H10" s="7" t="s">
        <v>68</v>
      </c>
    </row>
    <row r="11" spans="1:8" s="10" customFormat="1" ht="13.5" customHeight="1" x14ac:dyDescent="0.2">
      <c r="A11" s="57">
        <v>1</v>
      </c>
      <c r="B11" s="17" t="s">
        <v>69</v>
      </c>
      <c r="C11" s="41">
        <f>表18!C35</f>
        <v>221491</v>
      </c>
      <c r="D11" s="42">
        <f>表18!D35</f>
        <v>12439</v>
      </c>
      <c r="E11" s="43">
        <f>表18!E35</f>
        <v>233930</v>
      </c>
      <c r="F11" s="42">
        <f>表18!F35</f>
        <v>168185588</v>
      </c>
      <c r="G11" s="42">
        <f>表18!G35</f>
        <v>168185588</v>
      </c>
      <c r="H11" s="44">
        <f>表18!H35</f>
        <v>0</v>
      </c>
    </row>
    <row r="12" spans="1:8" s="10" customFormat="1" ht="13.5" customHeight="1" x14ac:dyDescent="0.2">
      <c r="A12" s="58">
        <v>2</v>
      </c>
      <c r="B12" s="18" t="s">
        <v>70</v>
      </c>
      <c r="C12" s="45">
        <f>表18!I35</f>
        <v>59918</v>
      </c>
      <c r="D12" s="46">
        <f>表18!J35</f>
        <v>3619</v>
      </c>
      <c r="E12" s="47">
        <f>表18!K35</f>
        <v>63537</v>
      </c>
      <c r="F12" s="46">
        <f>表18!L35</f>
        <v>88754481</v>
      </c>
      <c r="G12" s="46">
        <f>表18!M35</f>
        <v>76244400</v>
      </c>
      <c r="H12" s="48">
        <f>表18!N35</f>
        <v>12510081</v>
      </c>
    </row>
    <row r="13" spans="1:8" s="10" customFormat="1" ht="13.5" customHeight="1" x14ac:dyDescent="0.2">
      <c r="A13" s="59">
        <v>3</v>
      </c>
      <c r="B13" s="19" t="s">
        <v>71</v>
      </c>
      <c r="C13" s="49">
        <f>表18!O35</f>
        <v>89312</v>
      </c>
      <c r="D13" s="50">
        <f>表18!P35</f>
        <v>9818</v>
      </c>
      <c r="E13" s="51">
        <f>表18!Q35</f>
        <v>99130</v>
      </c>
      <c r="F13" s="50">
        <f>表18!R35</f>
        <v>179011541</v>
      </c>
      <c r="G13" s="50">
        <f>表18!S35</f>
        <v>118956000</v>
      </c>
      <c r="H13" s="52">
        <f>表18!T35</f>
        <v>60055541</v>
      </c>
    </row>
    <row r="14" spans="1:8" s="10" customFormat="1" ht="13.5" customHeight="1" x14ac:dyDescent="0.2">
      <c r="A14" s="58">
        <v>4</v>
      </c>
      <c r="B14" s="18" t="s">
        <v>72</v>
      </c>
      <c r="C14" s="45">
        <f>表18!U35</f>
        <v>131992</v>
      </c>
      <c r="D14" s="46">
        <f>表18!V35</f>
        <v>9016</v>
      </c>
      <c r="E14" s="47">
        <f>表18!W35</f>
        <v>141008</v>
      </c>
      <c r="F14" s="46">
        <f>表18!X35</f>
        <v>318785353</v>
      </c>
      <c r="G14" s="46">
        <f>表18!Y35</f>
        <v>169209600</v>
      </c>
      <c r="H14" s="48">
        <f>表18!Z35</f>
        <v>149575753</v>
      </c>
    </row>
    <row r="15" spans="1:8" s="10" customFormat="1" ht="13.5" customHeight="1" x14ac:dyDescent="0.2">
      <c r="A15" s="59">
        <v>5</v>
      </c>
      <c r="B15" s="19" t="s">
        <v>73</v>
      </c>
      <c r="C15" s="49">
        <f>表18!AA35</f>
        <v>112792</v>
      </c>
      <c r="D15" s="50">
        <f>表18!AB35</f>
        <v>5459</v>
      </c>
      <c r="E15" s="51">
        <f>表18!AC35</f>
        <v>118251</v>
      </c>
      <c r="F15" s="50">
        <f>表18!AD35</f>
        <v>322061147</v>
      </c>
      <c r="G15" s="50">
        <f>表18!AE35</f>
        <v>141901200</v>
      </c>
      <c r="H15" s="52">
        <f>表18!AF35</f>
        <v>180159947</v>
      </c>
    </row>
    <row r="16" spans="1:8" s="10" customFormat="1" ht="13.5" customHeight="1" x14ac:dyDescent="0.2">
      <c r="A16" s="58">
        <v>6</v>
      </c>
      <c r="B16" s="18" t="s">
        <v>74</v>
      </c>
      <c r="C16" s="45">
        <f>表18!AG35</f>
        <v>96642</v>
      </c>
      <c r="D16" s="46">
        <f>表18!AH35</f>
        <v>2257</v>
      </c>
      <c r="E16" s="47">
        <f>表18!AI35</f>
        <v>98899</v>
      </c>
      <c r="F16" s="46">
        <f>表18!AJ35</f>
        <v>356465171</v>
      </c>
      <c r="G16" s="46">
        <f>表18!AK35</f>
        <v>126998898</v>
      </c>
      <c r="H16" s="48">
        <f>表18!AL35</f>
        <v>229466273</v>
      </c>
    </row>
    <row r="17" spans="1:8" s="10" customFormat="1" ht="13.5" customHeight="1" x14ac:dyDescent="0.2">
      <c r="A17" s="59">
        <v>7</v>
      </c>
      <c r="B17" s="19" t="s">
        <v>75</v>
      </c>
      <c r="C17" s="49">
        <f>表18!AM35</f>
        <v>16632</v>
      </c>
      <c r="D17" s="50">
        <f>表18!AN35</f>
        <v>76</v>
      </c>
      <c r="E17" s="51">
        <f>表18!AO35</f>
        <v>16708</v>
      </c>
      <c r="F17" s="50">
        <f>表18!AP35</f>
        <v>100691139</v>
      </c>
      <c r="G17" s="50">
        <f>表18!AQ35</f>
        <v>28003921</v>
      </c>
      <c r="H17" s="52">
        <f>表18!AR35</f>
        <v>72687218</v>
      </c>
    </row>
    <row r="18" spans="1:8" s="10" customFormat="1" ht="13.5" customHeight="1" x14ac:dyDescent="0.2">
      <c r="A18" s="60">
        <v>8</v>
      </c>
      <c r="B18" s="20" t="s">
        <v>76</v>
      </c>
      <c r="C18" s="53">
        <f>表18!AS35</f>
        <v>728779</v>
      </c>
      <c r="D18" s="54">
        <f>表18!AT35</f>
        <v>42684</v>
      </c>
      <c r="E18" s="55">
        <f>表18!AU35</f>
        <v>771463</v>
      </c>
      <c r="F18" s="54">
        <f>表18!AV35</f>
        <v>1533954420</v>
      </c>
      <c r="G18" s="54">
        <f>表18!AW35</f>
        <v>829499607</v>
      </c>
      <c r="H18" s="56">
        <f>表18!AX35</f>
        <v>704454813</v>
      </c>
    </row>
  </sheetData>
  <mergeCells count="11"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令和２年度分公的年金等に係る雑所得の収入金額等に関する調
(その2　65歳以上の者)
(2)公的年金等収入金額の段階別
（公的年金等収入金額の段階別総括　特別区計）</oddHeader>
  </headerFooter>
  <ignoredErrors>
    <ignoredError sqref="C3:I3" numberStoredAsText="1"/>
    <ignoredError sqref="C11:G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H1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91</v>
      </c>
      <c r="C3" s="2" t="s">
        <v>78</v>
      </c>
      <c r="D3" s="2" t="s">
        <v>79</v>
      </c>
      <c r="E3" s="2" t="s">
        <v>80</v>
      </c>
      <c r="F3" s="2" t="s">
        <v>81</v>
      </c>
      <c r="G3" s="2" t="s">
        <v>82</v>
      </c>
      <c r="H3" s="2" t="s">
        <v>83</v>
      </c>
    </row>
    <row r="4" spans="1:8" ht="13.5" customHeight="1" x14ac:dyDescent="0.2">
      <c r="A4" s="87" t="s">
        <v>6</v>
      </c>
      <c r="B4" s="88"/>
      <c r="C4" s="89" t="s">
        <v>92</v>
      </c>
      <c r="D4" s="89"/>
      <c r="E4" s="89"/>
      <c r="F4" s="89"/>
      <c r="G4" s="89"/>
      <c r="H4" s="90"/>
    </row>
    <row r="5" spans="1:8" ht="15" customHeight="1" x14ac:dyDescent="0.2">
      <c r="A5" s="73" t="s">
        <v>93</v>
      </c>
      <c r="B5" s="74"/>
      <c r="C5" s="68" t="s">
        <v>17</v>
      </c>
      <c r="D5" s="69"/>
      <c r="E5" s="70"/>
      <c r="F5" s="61" t="s">
        <v>18</v>
      </c>
      <c r="G5" s="61" t="s">
        <v>19</v>
      </c>
      <c r="H5" s="67" t="s">
        <v>20</v>
      </c>
    </row>
    <row r="6" spans="1:8" ht="10.5" customHeight="1" x14ac:dyDescent="0.2">
      <c r="A6" s="75"/>
      <c r="B6" s="76"/>
      <c r="C6" s="71" t="s">
        <v>21</v>
      </c>
      <c r="D6" s="72"/>
      <c r="E6" s="62" t="s">
        <v>22</v>
      </c>
      <c r="F6" s="61"/>
      <c r="G6" s="61"/>
      <c r="H6" s="67"/>
    </row>
    <row r="7" spans="1:8" ht="15" customHeight="1" x14ac:dyDescent="0.2">
      <c r="A7" s="75"/>
      <c r="B7" s="76"/>
      <c r="C7" s="69"/>
      <c r="D7" s="70"/>
      <c r="E7" s="61"/>
      <c r="F7" s="61"/>
      <c r="G7" s="61"/>
      <c r="H7" s="67"/>
    </row>
    <row r="8" spans="1:8" ht="15" customHeight="1" x14ac:dyDescent="0.2">
      <c r="A8" s="75"/>
      <c r="B8" s="76"/>
      <c r="C8" s="63" t="s">
        <v>84</v>
      </c>
      <c r="D8" s="62" t="s">
        <v>85</v>
      </c>
      <c r="E8" s="61"/>
      <c r="F8" s="61"/>
      <c r="G8" s="61"/>
      <c r="H8" s="67"/>
    </row>
    <row r="9" spans="1:8" ht="15" customHeight="1" x14ac:dyDescent="0.2">
      <c r="A9" s="75"/>
      <c r="B9" s="76"/>
      <c r="C9" s="64"/>
      <c r="D9" s="65"/>
      <c r="E9" s="61"/>
      <c r="F9" s="3" t="s">
        <v>86</v>
      </c>
      <c r="G9" s="3" t="s">
        <v>87</v>
      </c>
      <c r="H9" s="4" t="s">
        <v>88</v>
      </c>
    </row>
    <row r="10" spans="1:8" ht="15" customHeight="1" x14ac:dyDescent="0.2">
      <c r="A10" s="77"/>
      <c r="B10" s="78"/>
      <c r="C10" s="5" t="s">
        <v>89</v>
      </c>
      <c r="D10" s="6" t="s">
        <v>89</v>
      </c>
      <c r="E10" s="6" t="s">
        <v>89</v>
      </c>
      <c r="F10" s="6" t="s">
        <v>90</v>
      </c>
      <c r="G10" s="6" t="s">
        <v>90</v>
      </c>
      <c r="H10" s="7" t="s">
        <v>90</v>
      </c>
    </row>
    <row r="11" spans="1:8" s="10" customFormat="1" ht="13.5" customHeight="1" x14ac:dyDescent="0.2">
      <c r="A11" s="57">
        <v>1</v>
      </c>
      <c r="B11" s="17" t="s">
        <v>69</v>
      </c>
      <c r="C11" s="41">
        <f>表18!C37</f>
        <v>302151</v>
      </c>
      <c r="D11" s="42">
        <f>表18!D37</f>
        <v>17906</v>
      </c>
      <c r="E11" s="43">
        <f>表18!E37</f>
        <v>320057</v>
      </c>
      <c r="F11" s="42">
        <f>表18!F37</f>
        <v>230383959</v>
      </c>
      <c r="G11" s="42">
        <f>表18!G37</f>
        <v>230383959</v>
      </c>
      <c r="H11" s="44">
        <f>表18!H37</f>
        <v>0</v>
      </c>
    </row>
    <row r="12" spans="1:8" s="10" customFormat="1" ht="13.5" customHeight="1" x14ac:dyDescent="0.2">
      <c r="A12" s="58">
        <v>2</v>
      </c>
      <c r="B12" s="18" t="s">
        <v>70</v>
      </c>
      <c r="C12" s="45">
        <f>表18!I37</f>
        <v>82084</v>
      </c>
      <c r="D12" s="46">
        <f>表18!J37</f>
        <v>5219</v>
      </c>
      <c r="E12" s="47">
        <f>表18!K37</f>
        <v>87303</v>
      </c>
      <c r="F12" s="46">
        <f>表18!L37</f>
        <v>121963083</v>
      </c>
      <c r="G12" s="46">
        <f>表18!M37</f>
        <v>104763600</v>
      </c>
      <c r="H12" s="48">
        <f>表18!N37</f>
        <v>17199483</v>
      </c>
    </row>
    <row r="13" spans="1:8" s="10" customFormat="1" ht="13.5" customHeight="1" x14ac:dyDescent="0.2">
      <c r="A13" s="59">
        <v>3</v>
      </c>
      <c r="B13" s="19" t="s">
        <v>71</v>
      </c>
      <c r="C13" s="49">
        <f>表18!O37</f>
        <v>127808</v>
      </c>
      <c r="D13" s="50">
        <f>表18!P37</f>
        <v>14113</v>
      </c>
      <c r="E13" s="51">
        <f>表18!Q37</f>
        <v>141921</v>
      </c>
      <c r="F13" s="50">
        <f>表18!R37</f>
        <v>256399611</v>
      </c>
      <c r="G13" s="50">
        <f>表18!S37</f>
        <v>170305200</v>
      </c>
      <c r="H13" s="52">
        <f>表18!T37</f>
        <v>86094411</v>
      </c>
    </row>
    <row r="14" spans="1:8" s="10" customFormat="1" ht="13.5" customHeight="1" x14ac:dyDescent="0.2">
      <c r="A14" s="58">
        <v>4</v>
      </c>
      <c r="B14" s="18" t="s">
        <v>72</v>
      </c>
      <c r="C14" s="45">
        <f>表18!U37</f>
        <v>209696</v>
      </c>
      <c r="D14" s="46">
        <f>表18!V37</f>
        <v>15396</v>
      </c>
      <c r="E14" s="47">
        <f>表18!W37</f>
        <v>225092</v>
      </c>
      <c r="F14" s="46">
        <f>表18!X37</f>
        <v>510346761</v>
      </c>
      <c r="G14" s="46">
        <f>表18!Y37</f>
        <v>270110400</v>
      </c>
      <c r="H14" s="48">
        <f>表18!Z37</f>
        <v>240236361</v>
      </c>
    </row>
    <row r="15" spans="1:8" s="10" customFormat="1" ht="13.5" customHeight="1" x14ac:dyDescent="0.2">
      <c r="A15" s="59">
        <v>5</v>
      </c>
      <c r="B15" s="19" t="s">
        <v>73</v>
      </c>
      <c r="C15" s="49">
        <f>表18!AA37</f>
        <v>197328</v>
      </c>
      <c r="D15" s="50">
        <f>表18!AB37</f>
        <v>10001</v>
      </c>
      <c r="E15" s="51">
        <f>表18!AC37</f>
        <v>207329</v>
      </c>
      <c r="F15" s="50">
        <f>表18!AD37</f>
        <v>564909105</v>
      </c>
      <c r="G15" s="50">
        <f>表18!AE37</f>
        <v>248794800</v>
      </c>
      <c r="H15" s="52">
        <f>表18!AF37</f>
        <v>316114305</v>
      </c>
    </row>
    <row r="16" spans="1:8" s="10" customFormat="1" ht="13.5" customHeight="1" x14ac:dyDescent="0.2">
      <c r="A16" s="58">
        <v>6</v>
      </c>
      <c r="B16" s="18" t="s">
        <v>74</v>
      </c>
      <c r="C16" s="45">
        <f>表18!AG37</f>
        <v>169212</v>
      </c>
      <c r="D16" s="46">
        <f>表18!AH37</f>
        <v>3954</v>
      </c>
      <c r="E16" s="47">
        <f>表18!AI37</f>
        <v>173166</v>
      </c>
      <c r="F16" s="46">
        <f>表18!AJ37</f>
        <v>623656019</v>
      </c>
      <c r="G16" s="46">
        <f>表18!AK37</f>
        <v>222293195</v>
      </c>
      <c r="H16" s="48">
        <f>表18!AL37</f>
        <v>401362824</v>
      </c>
    </row>
    <row r="17" spans="1:8" s="10" customFormat="1" ht="13.5" customHeight="1" x14ac:dyDescent="0.2">
      <c r="A17" s="59">
        <v>7</v>
      </c>
      <c r="B17" s="19" t="s">
        <v>75</v>
      </c>
      <c r="C17" s="49">
        <f>表18!AM37</f>
        <v>26460</v>
      </c>
      <c r="D17" s="50">
        <f>表18!AN37</f>
        <v>121</v>
      </c>
      <c r="E17" s="51">
        <f>表18!AO37</f>
        <v>26581</v>
      </c>
      <c r="F17" s="50">
        <f>表18!AP37</f>
        <v>158382143</v>
      </c>
      <c r="G17" s="50">
        <f>表18!AQ37</f>
        <v>44347455</v>
      </c>
      <c r="H17" s="52">
        <f>表18!AR37</f>
        <v>114034688</v>
      </c>
    </row>
    <row r="18" spans="1:8" s="10" customFormat="1" ht="13.5" customHeight="1" x14ac:dyDescent="0.2">
      <c r="A18" s="60">
        <v>8</v>
      </c>
      <c r="B18" s="20" t="s">
        <v>76</v>
      </c>
      <c r="C18" s="53">
        <f>表18!AS37</f>
        <v>1114739</v>
      </c>
      <c r="D18" s="54">
        <f>表18!AT37</f>
        <v>66710</v>
      </c>
      <c r="E18" s="55">
        <f>表18!AU37</f>
        <v>1181449</v>
      </c>
      <c r="F18" s="54">
        <f>表18!AV37</f>
        <v>2466040681</v>
      </c>
      <c r="G18" s="54">
        <f>表18!AW37</f>
        <v>1290998609</v>
      </c>
      <c r="H18" s="56">
        <f>表18!AX37</f>
        <v>1175042072</v>
      </c>
    </row>
  </sheetData>
  <mergeCells count="11"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令和２年度分公的年金等に係る雑所得の収入金額等に関する調
(その2　65歳以上の者)
(2)公的年金等収入金額の段階別
（公的年金等収入金額の段階別総括　都計）</oddHeader>
  </headerFooter>
  <ignoredErrors>
    <ignoredError sqref="C3:H3" numberStoredAsText="1"/>
    <ignoredError sqref="C11: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表18</vt:lpstr>
      <vt:lpstr>表18総括(区)</vt:lpstr>
      <vt:lpstr>表18総括(都)</vt:lpstr>
      <vt:lpstr>表18!Print_Area</vt:lpstr>
      <vt:lpstr>表18!Print_Titles</vt:lpstr>
      <vt:lpstr>'表18総括(区)'!Print_Titles</vt:lpstr>
      <vt:lpstr>'表18総括(都)'!Print_Titles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2019-01-16T01:45:08Z</cp:lastPrinted>
  <dcterms:created xsi:type="dcterms:W3CDTF">2012-09-13T10:57:35Z</dcterms:created>
  <dcterms:modified xsi:type="dcterms:W3CDTF">2022-06-16T02:45:17Z</dcterms:modified>
</cp:coreProperties>
</file>