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0526475\Desktop\HP更新\r02tokubetsukukazei\"/>
    </mc:Choice>
  </mc:AlternateContent>
  <bookViews>
    <workbookView xWindow="480" yWindow="108" windowWidth="18180" windowHeight="11628"/>
  </bookViews>
  <sheets>
    <sheet name="表20" sheetId="4" r:id="rId1"/>
    <sheet name="表20総括(区)" sheetId="5" r:id="rId2"/>
    <sheet name="表20総括(都)" sheetId="6" r:id="rId3"/>
  </sheets>
  <definedNames>
    <definedName name="_xlnm.Print_Area" localSheetId="0">表20!$A$1:$AJ$34</definedName>
    <definedName name="_xlnm.Print_Titles" localSheetId="0">表20!$A:$B,表20!$1:$8</definedName>
    <definedName name="_xlnm.Print_Titles" localSheetId="1">'表20総括(区)'!$A:$B,'表20総括(区)'!$1:$6</definedName>
    <definedName name="_xlnm.Print_Titles" localSheetId="2">'表20総括(都)'!$A:$B,'表20総括(都)'!$1:$6</definedName>
    <definedName name="宅地・山林" localSheetId="1">#REF!</definedName>
    <definedName name="宅地・山林" localSheetId="2">#REF!</definedName>
    <definedName name="宅地・山林">#REF!</definedName>
    <definedName name="田・畑" localSheetId="1">#REF!</definedName>
    <definedName name="田・畑" localSheetId="2">#REF!</definedName>
    <definedName name="田・畑">#REF!</definedName>
  </definedNames>
  <calcPr calcId="162913"/>
</workbook>
</file>

<file path=xl/calcChain.xml><?xml version="1.0" encoding="utf-8"?>
<calcChain xmlns="http://schemas.openxmlformats.org/spreadsheetml/2006/main">
  <c r="AE6" i="4" l="1"/>
  <c r="AG6" i="4"/>
  <c r="AJ32" i="4"/>
  <c r="AJ34" i="4"/>
  <c r="D23" i="6" s="1"/>
  <c r="AI32" i="4"/>
  <c r="AI34" i="4" s="1"/>
  <c r="C23" i="6" s="1"/>
  <c r="AH32" i="4"/>
  <c r="AH34" i="4"/>
  <c r="D22" i="6" s="1"/>
  <c r="D22" i="5"/>
  <c r="AG32" i="4"/>
  <c r="AG34" i="4"/>
  <c r="C22" i="6" s="1"/>
  <c r="AF32" i="4"/>
  <c r="AF34" i="4" s="1"/>
  <c r="D21" i="6" s="1"/>
  <c r="AE32" i="4"/>
  <c r="AE34" i="4"/>
  <c r="C21" i="6" s="1"/>
  <c r="C21" i="5"/>
  <c r="AD32" i="4"/>
  <c r="AD34" i="4"/>
  <c r="D20" i="6" s="1"/>
  <c r="AC32" i="4"/>
  <c r="AC34" i="4" s="1"/>
  <c r="C20" i="6" s="1"/>
  <c r="AB32" i="4"/>
  <c r="D19" i="5"/>
  <c r="AA32" i="4"/>
  <c r="C19" i="5"/>
  <c r="D32" i="4"/>
  <c r="D7" i="5"/>
  <c r="E32" i="4"/>
  <c r="E34" i="4"/>
  <c r="C8" i="6" s="1"/>
  <c r="C8" i="5"/>
  <c r="F32" i="4"/>
  <c r="F34" i="4"/>
  <c r="D8" i="6" s="1"/>
  <c r="D8" i="5"/>
  <c r="G32" i="4"/>
  <c r="C9" i="5"/>
  <c r="H32" i="4"/>
  <c r="H34" i="4"/>
  <c r="D9" i="6" s="1"/>
  <c r="I32" i="4"/>
  <c r="C10" i="5" s="1"/>
  <c r="J32" i="4"/>
  <c r="J34" i="4" s="1"/>
  <c r="D10" i="6" s="1"/>
  <c r="K32" i="4"/>
  <c r="C11" i="5"/>
  <c r="L32" i="4"/>
  <c r="L34" i="4"/>
  <c r="D11" i="6" s="1"/>
  <c r="M32" i="4"/>
  <c r="M34" i="4" s="1"/>
  <c r="C12" i="6" s="1"/>
  <c r="N32" i="4"/>
  <c r="N34" i="4"/>
  <c r="D12" i="6" s="1"/>
  <c r="O32" i="4"/>
  <c r="C13" i="5" s="1"/>
  <c r="P32" i="4"/>
  <c r="D13" i="5" s="1"/>
  <c r="Q32" i="4"/>
  <c r="C14" i="5" s="1"/>
  <c r="Q34" i="4"/>
  <c r="C14" i="6" s="1"/>
  <c r="R32" i="4"/>
  <c r="D14" i="5" s="1"/>
  <c r="S32" i="4"/>
  <c r="C15" i="5" s="1"/>
  <c r="T32" i="4"/>
  <c r="T34" i="4" s="1"/>
  <c r="D15" i="6" s="1"/>
  <c r="U32" i="4"/>
  <c r="U34" i="4"/>
  <c r="C16" i="6" s="1"/>
  <c r="V32" i="4"/>
  <c r="V34" i="4" s="1"/>
  <c r="D16" i="6" s="1"/>
  <c r="W32" i="4"/>
  <c r="C17" i="5"/>
  <c r="X32" i="4"/>
  <c r="D17" i="5"/>
  <c r="Y32" i="4"/>
  <c r="C18" i="5"/>
  <c r="Z32" i="4"/>
  <c r="D18" i="5"/>
  <c r="C32" i="4"/>
  <c r="C34" i="4"/>
  <c r="C7" i="6" s="1"/>
  <c r="W6" i="4"/>
  <c r="Y6" i="4" s="1"/>
  <c r="E6" i="4"/>
  <c r="G6" i="4" s="1"/>
  <c r="I6" i="4" s="1"/>
  <c r="K6" i="4" s="1"/>
  <c r="M6" i="4" s="1"/>
  <c r="O6" i="4" s="1"/>
  <c r="Q6" i="4" s="1"/>
  <c r="S6" i="4" s="1"/>
  <c r="E4" i="4"/>
  <c r="G4" i="4" s="1"/>
  <c r="I4" i="4" s="1"/>
  <c r="K4" i="4" s="1"/>
  <c r="M4" i="4" s="1"/>
  <c r="O4" i="4" s="1"/>
  <c r="Q4" i="4" s="1"/>
  <c r="S4" i="4" s="1"/>
  <c r="U4" i="4" s="1"/>
  <c r="W4" i="4" s="1"/>
  <c r="Y4" i="4" s="1"/>
  <c r="AA4" i="4" s="1"/>
  <c r="AC4" i="4" s="1"/>
  <c r="AE4" i="4" s="1"/>
  <c r="AG4" i="4" s="1"/>
  <c r="AI4" i="4" s="1"/>
  <c r="D23" i="5"/>
  <c r="C22" i="5"/>
  <c r="D20" i="5"/>
  <c r="Y34" i="4"/>
  <c r="C18" i="6"/>
  <c r="I34" i="4"/>
  <c r="C10" i="6" s="1"/>
  <c r="D9" i="5"/>
  <c r="Z34" i="4"/>
  <c r="D18" i="6"/>
  <c r="X34" i="4"/>
  <c r="D17" i="6"/>
  <c r="D12" i="5"/>
  <c r="AA34" i="4"/>
  <c r="C19" i="6"/>
  <c r="AB34" i="4"/>
  <c r="D19" i="6"/>
  <c r="W34" i="4"/>
  <c r="C17" i="6"/>
  <c r="K34" i="4"/>
  <c r="C11" i="6"/>
  <c r="G34" i="4"/>
  <c r="C9" i="6"/>
  <c r="C7" i="5"/>
  <c r="D34" i="4"/>
  <c r="D7" i="6" s="1"/>
  <c r="O34" i="4"/>
  <c r="C13" i="6" s="1"/>
  <c r="P34" i="4"/>
  <c r="D13" i="6" s="1"/>
  <c r="C23" i="5"/>
  <c r="R34" i="4"/>
  <c r="D14" i="6" s="1"/>
  <c r="C20" i="5"/>
  <c r="C16" i="5"/>
  <c r="D15" i="5"/>
  <c r="D11" i="5"/>
  <c r="D10" i="5"/>
  <c r="C12" i="5" l="1"/>
  <c r="S34" i="4"/>
  <c r="C15" i="6" s="1"/>
  <c r="D21" i="5"/>
  <c r="D16" i="5"/>
</calcChain>
</file>

<file path=xl/sharedStrings.xml><?xml version="1.0" encoding="utf-8"?>
<sst xmlns="http://schemas.openxmlformats.org/spreadsheetml/2006/main" count="167" uniqueCount="77">
  <si>
    <t>(1)</t>
    <phoneticPr fontId="4"/>
  </si>
  <si>
    <t>(2)</t>
    <phoneticPr fontId="4"/>
  </si>
  <si>
    <t>行番号</t>
    <rPh sb="0" eb="3">
      <t>ギョウバンゴウ</t>
    </rPh>
    <phoneticPr fontId="4"/>
  </si>
  <si>
    <t>年度</t>
    <rPh sb="0" eb="2">
      <t>ネンド</t>
    </rPh>
    <phoneticPr fontId="4"/>
  </si>
  <si>
    <t>調停した月</t>
    <rPh sb="0" eb="2">
      <t>チョウテイ</t>
    </rPh>
    <rPh sb="4" eb="5">
      <t>ツキ</t>
    </rPh>
    <phoneticPr fontId="4"/>
  </si>
  <si>
    <t>納税義務者数</t>
    <rPh sb="0" eb="2">
      <t>ノウゼイ</t>
    </rPh>
    <rPh sb="2" eb="5">
      <t>ギムシャ</t>
    </rPh>
    <rPh sb="5" eb="6">
      <t>スウ</t>
    </rPh>
    <phoneticPr fontId="4"/>
  </si>
  <si>
    <t>税額(千円)</t>
    <rPh sb="0" eb="2">
      <t>ゼイガク</t>
    </rPh>
    <rPh sb="3" eb="5">
      <t>センエン</t>
    </rPh>
    <phoneticPr fontId="4"/>
  </si>
  <si>
    <t>千代田区</t>
  </si>
  <si>
    <t>中央区</t>
    <phoneticPr fontId="3"/>
  </si>
  <si>
    <t>港区</t>
    <phoneticPr fontId="3"/>
  </si>
  <si>
    <t>新宿区</t>
    <phoneticPr fontId="3"/>
  </si>
  <si>
    <t>文京区</t>
    <phoneticPr fontId="3"/>
  </si>
  <si>
    <t>台東区</t>
    <phoneticPr fontId="3"/>
  </si>
  <si>
    <t>墨田区</t>
    <phoneticPr fontId="3"/>
  </si>
  <si>
    <t>江東区</t>
    <phoneticPr fontId="3"/>
  </si>
  <si>
    <t>品川区</t>
    <phoneticPr fontId="3"/>
  </si>
  <si>
    <t>目黒区</t>
    <phoneticPr fontId="3"/>
  </si>
  <si>
    <t>大田区</t>
    <phoneticPr fontId="3"/>
  </si>
  <si>
    <t>世田谷区</t>
    <phoneticPr fontId="3"/>
  </si>
  <si>
    <t>渋谷区</t>
    <phoneticPr fontId="3"/>
  </si>
  <si>
    <t>中野区</t>
    <phoneticPr fontId="3"/>
  </si>
  <si>
    <t>杉並区</t>
    <phoneticPr fontId="3"/>
  </si>
  <si>
    <t>豊島区</t>
    <phoneticPr fontId="3"/>
  </si>
  <si>
    <t>北区</t>
    <phoneticPr fontId="3"/>
  </si>
  <si>
    <t>荒川区</t>
    <phoneticPr fontId="3"/>
  </si>
  <si>
    <t>板橋区</t>
    <phoneticPr fontId="3"/>
  </si>
  <si>
    <t>練馬区</t>
    <phoneticPr fontId="3"/>
  </si>
  <si>
    <t>足立区</t>
    <phoneticPr fontId="3"/>
  </si>
  <si>
    <t>葛飾区</t>
    <phoneticPr fontId="3"/>
  </si>
  <si>
    <t>江戸川区</t>
    <phoneticPr fontId="3"/>
  </si>
  <si>
    <t>区　計</t>
    <phoneticPr fontId="3"/>
  </si>
  <si>
    <t>市町村 計</t>
  </si>
  <si>
    <t>都 計</t>
  </si>
  <si>
    <t>(1)</t>
    <phoneticPr fontId="4"/>
  </si>
  <si>
    <t>(2)</t>
    <phoneticPr fontId="4"/>
  </si>
  <si>
    <t>【区　計】</t>
  </si>
  <si>
    <t>(1)</t>
    <phoneticPr fontId="4"/>
  </si>
  <si>
    <t>(2)</t>
    <phoneticPr fontId="4"/>
  </si>
  <si>
    <t>【都　計】</t>
  </si>
  <si>
    <t>　　　　　　項　目
　団体名</t>
    <rPh sb="6" eb="7">
      <t>コウ</t>
    </rPh>
    <rPh sb="8" eb="9">
      <t>メ</t>
    </rPh>
    <rPh sb="11" eb="14">
      <t>ダンタイメイ</t>
    </rPh>
    <phoneticPr fontId="4"/>
  </si>
  <si>
    <t>計</t>
    <rPh sb="0" eb="1">
      <t>ケイ</t>
    </rPh>
    <phoneticPr fontId="3"/>
  </si>
  <si>
    <t>ｘｘ0</t>
    <phoneticPr fontId="3"/>
  </si>
  <si>
    <t>　　　　　　　項　目
  xx 調停年月</t>
    <rPh sb="7" eb="8">
      <t>コウ</t>
    </rPh>
    <rPh sb="9" eb="10">
      <t>メ</t>
    </rPh>
    <rPh sb="16" eb="18">
      <t>チョウテイ</t>
    </rPh>
    <rPh sb="18" eb="20">
      <t>ネンゲツ</t>
    </rPh>
    <phoneticPr fontId="4"/>
  </si>
  <si>
    <t>令和元年度_x000D_ 4月</t>
    <rPh sb="0" eb="2">
      <t>レイワ</t>
    </rPh>
    <rPh sb="2" eb="4">
      <t>ガンネン</t>
    </rPh>
    <phoneticPr fontId="3"/>
  </si>
  <si>
    <t>令和元年度_x000D_ 5月</t>
  </si>
  <si>
    <t>令和元年度_x000D_ 5月</t>
    <phoneticPr fontId="3"/>
  </si>
  <si>
    <t>令和元年度_x000D_ 6月</t>
  </si>
  <si>
    <t>令和元年度_x000D_ 6月</t>
    <phoneticPr fontId="3"/>
  </si>
  <si>
    <t>令和元年度_x000D_ 7月</t>
  </si>
  <si>
    <t>令和元年度_x000D_ 7月</t>
    <phoneticPr fontId="3"/>
  </si>
  <si>
    <t>令和元年度 8月</t>
  </si>
  <si>
    <t>令和元年度 8月</t>
    <phoneticPr fontId="3"/>
  </si>
  <si>
    <t>令和元年度 9月</t>
  </si>
  <si>
    <t>令和元年度 9月</t>
    <phoneticPr fontId="3"/>
  </si>
  <si>
    <t>令和元年度10月</t>
  </si>
  <si>
    <t>令和元年度10月</t>
    <phoneticPr fontId="3"/>
  </si>
  <si>
    <t>令和元年度_x000D_11月</t>
  </si>
  <si>
    <t>令和元年度_x000D_11月</t>
    <phoneticPr fontId="3"/>
  </si>
  <si>
    <t>令和元年度_x000D_12月</t>
  </si>
  <si>
    <t>令和元年度_x000D_12月</t>
    <phoneticPr fontId="3"/>
  </si>
  <si>
    <t>令和元年度 1月</t>
  </si>
  <si>
    <t>令和元年度 1月</t>
    <phoneticPr fontId="3"/>
  </si>
  <si>
    <t>令和元年度 2月</t>
  </si>
  <si>
    <t>令和元年度 2月</t>
    <phoneticPr fontId="3"/>
  </si>
  <si>
    <t>令和元年度 3月</t>
  </si>
  <si>
    <t>令和元年度 3月</t>
    <phoneticPr fontId="3"/>
  </si>
  <si>
    <t>令和元年度  計</t>
  </si>
  <si>
    <t>令和元年度  計</t>
    <phoneticPr fontId="3"/>
  </si>
  <si>
    <t>令和２年度 4月</t>
  </si>
  <si>
    <t>令和２年度 4月</t>
    <phoneticPr fontId="3"/>
  </si>
  <si>
    <t>令和２年度 5月</t>
  </si>
  <si>
    <t>令和２年度 5月</t>
    <phoneticPr fontId="3"/>
  </si>
  <si>
    <t>令和２年度 6月</t>
  </si>
  <si>
    <t>令和２年度 6月</t>
    <phoneticPr fontId="3"/>
  </si>
  <si>
    <t>令和２年度  計</t>
    <rPh sb="7" eb="8">
      <t>ケイ</t>
    </rPh>
    <phoneticPr fontId="1"/>
  </si>
  <si>
    <t>令和元年度</t>
    <phoneticPr fontId="3"/>
  </si>
  <si>
    <t>令和２年度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</si>
</sst>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[DBNum3]000"/>
    <numFmt numFmtId="177" formatCode="[DBNum3]&quot;平成&quot;?&quot;年度&quot;"/>
    <numFmt numFmtId="178" formatCode="[DBNum3]??&quot;月&quot;"/>
    <numFmt numFmtId="179" formatCode="#,##0;&quot;△ &quot;#,##0"/>
    <numFmt numFmtId="180" formatCode="00"/>
  </numFmts>
  <fonts count="10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gray0625"/>
    </fill>
  </fills>
  <borders count="2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5">
    <xf numFmtId="0" fontId="0" fillId="0" borderId="0">
      <alignment vertical="center"/>
    </xf>
    <xf numFmtId="0" fontId="9" fillId="0" borderId="0">
      <alignment vertical="center"/>
    </xf>
    <xf numFmtId="0" fontId="2" fillId="0" borderId="0"/>
    <xf numFmtId="0" fontId="2" fillId="0" borderId="0"/>
    <xf numFmtId="0" fontId="2" fillId="0" borderId="0"/>
  </cellStyleXfs>
  <cellXfs count="66">
    <xf numFmtId="0" fontId="0" fillId="0" borderId="0" xfId="0">
      <alignment vertical="center"/>
    </xf>
    <xf numFmtId="49" fontId="6" fillId="0" borderId="0" xfId="2" applyNumberFormat="1" applyFont="1" applyBorder="1" applyAlignment="1" applyProtection="1">
      <alignment vertical="center"/>
    </xf>
    <xf numFmtId="49" fontId="6" fillId="0" borderId="0" xfId="2" applyNumberFormat="1" applyFont="1" applyFill="1" applyBorder="1" applyAlignment="1" applyProtection="1">
      <alignment vertical="center"/>
    </xf>
    <xf numFmtId="49" fontId="5" fillId="0" borderId="0" xfId="2" applyNumberFormat="1" applyFont="1" applyBorder="1" applyAlignment="1" applyProtection="1">
      <alignment horizontal="distributed" vertical="center" justifyLastLine="1"/>
    </xf>
    <xf numFmtId="0" fontId="6" fillId="0" borderId="0" xfId="2" applyNumberFormat="1" applyFont="1" applyBorder="1" applyAlignment="1" applyProtection="1">
      <alignment vertical="center"/>
    </xf>
    <xf numFmtId="0" fontId="6" fillId="0" borderId="1" xfId="4" applyNumberFormat="1" applyFont="1" applyBorder="1" applyAlignment="1" applyProtection="1">
      <alignment vertical="center"/>
    </xf>
    <xf numFmtId="0" fontId="6" fillId="0" borderId="2" xfId="4" applyNumberFormat="1" applyFont="1" applyBorder="1" applyAlignment="1" applyProtection="1">
      <alignment vertical="center"/>
    </xf>
    <xf numFmtId="0" fontId="6" fillId="1" borderId="3" xfId="4" applyNumberFormat="1" applyFont="1" applyFill="1" applyBorder="1" applyAlignment="1" applyProtection="1">
      <alignment vertical="center"/>
    </xf>
    <xf numFmtId="0" fontId="6" fillId="1" borderId="4" xfId="4" applyNumberFormat="1" applyFont="1" applyFill="1" applyBorder="1" applyAlignment="1" applyProtection="1">
      <alignment vertical="center"/>
    </xf>
    <xf numFmtId="0" fontId="6" fillId="0" borderId="3" xfId="4" applyNumberFormat="1" applyFont="1" applyBorder="1" applyAlignment="1" applyProtection="1">
      <alignment vertical="center"/>
    </xf>
    <xf numFmtId="0" fontId="6" fillId="0" borderId="4" xfId="4" applyNumberFormat="1" applyFont="1" applyBorder="1" applyAlignment="1" applyProtection="1">
      <alignment vertical="center"/>
    </xf>
    <xf numFmtId="0" fontId="6" fillId="1" borderId="5" xfId="4" applyNumberFormat="1" applyFont="1" applyFill="1" applyBorder="1" applyAlignment="1" applyProtection="1">
      <alignment vertical="center"/>
    </xf>
    <xf numFmtId="0" fontId="6" fillId="1" borderId="6" xfId="4" applyNumberFormat="1" applyFont="1" applyFill="1" applyBorder="1" applyAlignment="1" applyProtection="1">
      <alignment vertical="center"/>
    </xf>
    <xf numFmtId="180" fontId="5" fillId="0" borderId="1" xfId="4" applyNumberFormat="1" applyFont="1" applyBorder="1" applyAlignment="1" applyProtection="1">
      <alignment vertical="center"/>
    </xf>
    <xf numFmtId="0" fontId="5" fillId="0" borderId="2" xfId="4" applyNumberFormat="1" applyFont="1" applyBorder="1" applyAlignment="1" applyProtection="1">
      <alignment vertical="center" wrapText="1"/>
    </xf>
    <xf numFmtId="180" fontId="5" fillId="2" borderId="3" xfId="4" applyNumberFormat="1" applyFont="1" applyFill="1" applyBorder="1" applyAlignment="1" applyProtection="1">
      <alignment vertical="center"/>
    </xf>
    <xf numFmtId="0" fontId="5" fillId="2" borderId="4" xfId="4" applyNumberFormat="1" applyFont="1" applyFill="1" applyBorder="1" applyAlignment="1" applyProtection="1">
      <alignment vertical="center" wrapText="1"/>
    </xf>
    <xf numFmtId="180" fontId="5" fillId="0" borderId="3" xfId="4" applyNumberFormat="1" applyFont="1" applyBorder="1" applyAlignment="1" applyProtection="1">
      <alignment vertical="center"/>
    </xf>
    <xf numFmtId="0" fontId="5" fillId="0" borderId="4" xfId="4" applyNumberFormat="1" applyFont="1" applyBorder="1" applyAlignment="1" applyProtection="1">
      <alignment vertical="center" wrapText="1"/>
    </xf>
    <xf numFmtId="0" fontId="5" fillId="2" borderId="3" xfId="4" applyNumberFormat="1" applyFont="1" applyFill="1" applyBorder="1" applyAlignment="1" applyProtection="1">
      <alignment vertical="center"/>
    </xf>
    <xf numFmtId="0" fontId="5" fillId="0" borderId="3" xfId="4" applyNumberFormat="1" applyFont="1" applyBorder="1" applyAlignment="1" applyProtection="1">
      <alignment vertical="center"/>
    </xf>
    <xf numFmtId="0" fontId="5" fillId="0" borderId="5" xfId="4" applyNumberFormat="1" applyFont="1" applyBorder="1" applyAlignment="1" applyProtection="1">
      <alignment vertical="center"/>
    </xf>
    <xf numFmtId="0" fontId="5" fillId="0" borderId="6" xfId="4" applyNumberFormat="1" applyFont="1" applyBorder="1" applyAlignment="1" applyProtection="1">
      <alignment vertical="center" wrapText="1"/>
    </xf>
    <xf numFmtId="179" fontId="7" fillId="0" borderId="7" xfId="2" applyNumberFormat="1" applyFont="1" applyBorder="1" applyAlignment="1" applyProtection="1">
      <alignment horizontal="right" vertical="center" shrinkToFit="1"/>
      <protection locked="0"/>
    </xf>
    <xf numFmtId="179" fontId="7" fillId="0" borderId="8" xfId="2" applyNumberFormat="1" applyFont="1" applyBorder="1" applyAlignment="1" applyProtection="1">
      <alignment horizontal="right" vertical="center" shrinkToFit="1"/>
      <protection locked="0"/>
    </xf>
    <xf numFmtId="179" fontId="7" fillId="0" borderId="9" xfId="2" applyNumberFormat="1" applyFont="1" applyBorder="1" applyAlignment="1" applyProtection="1">
      <alignment horizontal="right" vertical="center" shrinkToFit="1"/>
      <protection locked="0"/>
    </xf>
    <xf numFmtId="179" fontId="7" fillId="1" borderId="10" xfId="2" applyNumberFormat="1" applyFont="1" applyFill="1" applyBorder="1" applyAlignment="1" applyProtection="1">
      <alignment horizontal="right" vertical="center" shrinkToFit="1"/>
      <protection locked="0"/>
    </xf>
    <xf numFmtId="179" fontId="7" fillId="1" borderId="11" xfId="2" applyNumberFormat="1" applyFont="1" applyFill="1" applyBorder="1" applyAlignment="1" applyProtection="1">
      <alignment horizontal="right" vertical="center" shrinkToFit="1"/>
      <protection locked="0"/>
    </xf>
    <xf numFmtId="179" fontId="7" fillId="1" borderId="12" xfId="2" applyNumberFormat="1" applyFont="1" applyFill="1" applyBorder="1" applyAlignment="1" applyProtection="1">
      <alignment horizontal="right" vertical="center" shrinkToFit="1"/>
      <protection locked="0"/>
    </xf>
    <xf numFmtId="179" fontId="7" fillId="0" borderId="10" xfId="2" applyNumberFormat="1" applyFont="1" applyBorder="1" applyAlignment="1" applyProtection="1">
      <alignment horizontal="right" vertical="center" shrinkToFit="1"/>
      <protection locked="0"/>
    </xf>
    <xf numFmtId="179" fontId="7" fillId="0" borderId="11" xfId="2" applyNumberFormat="1" applyFont="1" applyBorder="1" applyAlignment="1" applyProtection="1">
      <alignment horizontal="right" vertical="center" shrinkToFit="1"/>
      <protection locked="0"/>
    </xf>
    <xf numFmtId="179" fontId="7" fillId="0" borderId="12" xfId="2" applyNumberFormat="1" applyFont="1" applyBorder="1" applyAlignment="1" applyProtection="1">
      <alignment horizontal="right" vertical="center" shrinkToFit="1"/>
      <protection locked="0"/>
    </xf>
    <xf numFmtId="179" fontId="7" fillId="1" borderId="13" xfId="2" applyNumberFormat="1" applyFont="1" applyFill="1" applyBorder="1" applyAlignment="1" applyProtection="1">
      <alignment horizontal="right" vertical="center" shrinkToFit="1"/>
      <protection locked="0"/>
    </xf>
    <xf numFmtId="179" fontId="7" fillId="1" borderId="14" xfId="2" applyNumberFormat="1" applyFont="1" applyFill="1" applyBorder="1" applyAlignment="1" applyProtection="1">
      <alignment horizontal="right" vertical="center" shrinkToFit="1"/>
      <protection locked="0"/>
    </xf>
    <xf numFmtId="179" fontId="7" fillId="1" borderId="15" xfId="2" applyNumberFormat="1" applyFont="1" applyFill="1" applyBorder="1" applyAlignment="1" applyProtection="1">
      <alignment horizontal="right" vertical="center" shrinkToFit="1"/>
      <protection locked="0"/>
    </xf>
    <xf numFmtId="179" fontId="8" fillId="0" borderId="7" xfId="2" applyNumberFormat="1" applyFont="1" applyBorder="1" applyAlignment="1" applyProtection="1">
      <alignment horizontal="right" vertical="center" shrinkToFit="1"/>
      <protection locked="0"/>
    </xf>
    <xf numFmtId="179" fontId="8" fillId="0" borderId="8" xfId="2" applyNumberFormat="1" applyFont="1" applyBorder="1" applyAlignment="1" applyProtection="1">
      <alignment horizontal="right" vertical="center" shrinkToFit="1"/>
      <protection locked="0"/>
    </xf>
    <xf numFmtId="179" fontId="8" fillId="2" borderId="10" xfId="2" applyNumberFormat="1" applyFont="1" applyFill="1" applyBorder="1" applyAlignment="1" applyProtection="1">
      <alignment horizontal="right" vertical="center" shrinkToFit="1"/>
      <protection locked="0"/>
    </xf>
    <xf numFmtId="179" fontId="8" fillId="2" borderId="11" xfId="2" applyNumberFormat="1" applyFont="1" applyFill="1" applyBorder="1" applyAlignment="1" applyProtection="1">
      <alignment horizontal="right" vertical="center" shrinkToFit="1"/>
      <protection locked="0"/>
    </xf>
    <xf numFmtId="179" fontId="8" fillId="0" borderId="10" xfId="2" applyNumberFormat="1" applyFont="1" applyBorder="1" applyAlignment="1" applyProtection="1">
      <alignment horizontal="right" vertical="center" shrinkToFit="1"/>
      <protection locked="0"/>
    </xf>
    <xf numFmtId="179" fontId="8" fillId="0" borderId="11" xfId="2" applyNumberFormat="1" applyFont="1" applyBorder="1" applyAlignment="1" applyProtection="1">
      <alignment horizontal="right" vertical="center" shrinkToFit="1"/>
      <protection locked="0"/>
    </xf>
    <xf numFmtId="179" fontId="8" fillId="0" borderId="13" xfId="2" applyNumberFormat="1" applyFont="1" applyBorder="1" applyAlignment="1" applyProtection="1">
      <alignment horizontal="right" vertical="center" shrinkToFit="1"/>
      <protection locked="0"/>
    </xf>
    <xf numFmtId="179" fontId="8" fillId="0" borderId="14" xfId="2" applyNumberFormat="1" applyFont="1" applyBorder="1" applyAlignment="1" applyProtection="1">
      <alignment horizontal="right" vertical="center" shrinkToFit="1"/>
      <protection locked="0"/>
    </xf>
    <xf numFmtId="176" fontId="6" fillId="0" borderId="16" xfId="2" applyNumberFormat="1" applyFont="1" applyBorder="1" applyAlignment="1" applyProtection="1">
      <alignment horizontal="center" vertical="center"/>
    </xf>
    <xf numFmtId="177" fontId="6" fillId="0" borderId="17" xfId="2" applyNumberFormat="1" applyFont="1" applyBorder="1" applyAlignment="1" applyProtection="1">
      <alignment horizontal="center" vertical="center"/>
    </xf>
    <xf numFmtId="178" fontId="6" fillId="0" borderId="18" xfId="2" applyNumberFormat="1" applyFont="1" applyBorder="1" applyAlignment="1" applyProtection="1">
      <alignment horizontal="center" vertical="center"/>
    </xf>
    <xf numFmtId="49" fontId="5" fillId="0" borderId="19" xfId="2" applyNumberFormat="1" applyFont="1" applyBorder="1" applyAlignment="1" applyProtection="1">
      <alignment horizontal="distributed" vertical="center" wrapText="1" justifyLastLine="1"/>
    </xf>
    <xf numFmtId="49" fontId="5" fillId="0" borderId="13" xfId="2" applyNumberFormat="1" applyFont="1" applyBorder="1" applyAlignment="1" applyProtection="1">
      <alignment horizontal="distributed" vertical="center" wrapText="1" justifyLastLine="1"/>
    </xf>
    <xf numFmtId="49" fontId="6" fillId="0" borderId="8" xfId="2" applyNumberFormat="1" applyFont="1" applyBorder="1" applyAlignment="1" applyProtection="1">
      <alignment horizontal="distributed" vertical="center" wrapText="1" justifyLastLine="1"/>
    </xf>
    <xf numFmtId="49" fontId="6" fillId="0" borderId="14" xfId="2" applyNumberFormat="1" applyFont="1" applyBorder="1" applyAlignment="1" applyProtection="1">
      <alignment horizontal="distributed" vertical="center" wrapText="1" justifyLastLine="1"/>
    </xf>
    <xf numFmtId="0" fontId="6" fillId="0" borderId="1" xfId="2" applyNumberFormat="1" applyFont="1" applyBorder="1" applyAlignment="1" applyProtection="1">
      <alignment horizontal="center" vertical="center"/>
    </xf>
    <xf numFmtId="0" fontId="6" fillId="0" borderId="2" xfId="2" applyNumberFormat="1" applyFont="1" applyBorder="1" applyAlignment="1" applyProtection="1">
      <alignment horizontal="center" vertical="center"/>
    </xf>
    <xf numFmtId="0" fontId="6" fillId="0" borderId="3" xfId="2" applyNumberFormat="1" applyFont="1" applyBorder="1" applyAlignment="1" applyProtection="1">
      <alignment horizontal="center" vertical="center"/>
    </xf>
    <xf numFmtId="0" fontId="6" fillId="0" borderId="4" xfId="2" applyNumberFormat="1" applyFont="1" applyBorder="1" applyAlignment="1" applyProtection="1">
      <alignment horizontal="center" vertical="center"/>
    </xf>
    <xf numFmtId="0" fontId="6" fillId="0" borderId="5" xfId="2" applyNumberFormat="1" applyFont="1" applyBorder="1" applyAlignment="1" applyProtection="1">
      <alignment horizontal="center" vertical="center"/>
    </xf>
    <xf numFmtId="0" fontId="6" fillId="0" borderId="6" xfId="2" applyNumberFormat="1" applyFont="1" applyBorder="1" applyAlignment="1" applyProtection="1">
      <alignment horizontal="center" vertical="center"/>
    </xf>
    <xf numFmtId="49" fontId="6" fillId="0" borderId="20" xfId="2" applyNumberFormat="1" applyFont="1" applyBorder="1" applyAlignment="1" applyProtection="1">
      <alignment horizontal="left" vertical="center" wrapText="1" justifyLastLine="1"/>
    </xf>
    <xf numFmtId="49" fontId="6" fillId="0" borderId="21" xfId="2" applyNumberFormat="1" applyFont="1" applyBorder="1" applyAlignment="1" applyProtection="1">
      <alignment horizontal="left" vertical="center" wrapText="1" justifyLastLine="1"/>
    </xf>
    <xf numFmtId="49" fontId="6" fillId="0" borderId="22" xfId="2" applyNumberFormat="1" applyFont="1" applyBorder="1" applyAlignment="1" applyProtection="1">
      <alignment horizontal="left" vertical="center" wrapText="1" justifyLastLine="1"/>
    </xf>
    <xf numFmtId="49" fontId="6" fillId="0" borderId="23" xfId="2" applyNumberFormat="1" applyFont="1" applyBorder="1" applyAlignment="1" applyProtection="1">
      <alignment horizontal="left" vertical="center" wrapText="1" justifyLastLine="1"/>
    </xf>
    <xf numFmtId="0" fontId="6" fillId="0" borderId="24" xfId="2" applyNumberFormat="1" applyFont="1" applyBorder="1" applyAlignment="1" applyProtection="1">
      <alignment horizontal="center" vertical="center"/>
    </xf>
    <xf numFmtId="0" fontId="6" fillId="0" borderId="25" xfId="2" applyNumberFormat="1" applyFont="1" applyBorder="1" applyAlignment="1" applyProtection="1">
      <alignment horizontal="center" vertical="center"/>
    </xf>
    <xf numFmtId="176" fontId="6" fillId="0" borderId="26" xfId="2" applyNumberFormat="1" applyFont="1" applyBorder="1" applyAlignment="1" applyProtection="1">
      <alignment horizontal="center" vertical="center"/>
    </xf>
    <xf numFmtId="49" fontId="6" fillId="0" borderId="27" xfId="2" applyNumberFormat="1" applyFont="1" applyBorder="1" applyAlignment="1" applyProtection="1">
      <alignment horizontal="distributed" vertical="center" wrapText="1" justifyLastLine="1"/>
    </xf>
    <xf numFmtId="176" fontId="6" fillId="0" borderId="24" xfId="2" applyNumberFormat="1" applyFont="1" applyBorder="1" applyAlignment="1" applyProtection="1">
      <alignment horizontal="center" vertical="center"/>
    </xf>
    <xf numFmtId="176" fontId="6" fillId="0" borderId="25" xfId="2" applyNumberFormat="1" applyFont="1" applyBorder="1" applyAlignment="1" applyProtection="1">
      <alignment horizontal="center" vertical="center"/>
    </xf>
  </cellXfs>
  <cellStyles count="5">
    <cellStyle name="標準" xfId="0" builtinId="0"/>
    <cellStyle name="標準 2" xfId="1"/>
    <cellStyle name="標準 2 2" xfId="2"/>
    <cellStyle name="標準 3" xfId="3"/>
    <cellStyle name="標準_平成14年地方公務員制度実態調査_レイアウト_14_71固定資産土地入力用_修正済み_市町村税課税状況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21">
    <tabColor theme="8"/>
  </sheetPr>
  <dimension ref="A2:AJ34"/>
  <sheetViews>
    <sheetView showGridLines="0" tabSelected="1" topLeftCell="S1" zoomScale="90" zoomScaleNormal="90" zoomScaleSheetLayoutView="100" workbookViewId="0">
      <selection activeCell="AI6" sqref="AI6:AJ6"/>
    </sheetView>
  </sheetViews>
  <sheetFormatPr defaultColWidth="1" defaultRowHeight="15" customHeight="1" x14ac:dyDescent="0.2"/>
  <cols>
    <col min="1" max="1" width="3" style="1" customWidth="1"/>
    <col min="2" max="2" width="12.88671875" style="1" customWidth="1"/>
    <col min="3" max="27" width="10" style="1" customWidth="1"/>
    <col min="28" max="28" width="10" style="2" customWidth="1"/>
    <col min="29" max="36" width="10" style="1" customWidth="1"/>
    <col min="37" max="37" width="1" style="1"/>
    <col min="38" max="38" width="1" style="1" customWidth="1"/>
    <col min="39" max="39" width="1" style="1"/>
    <col min="40" max="40" width="1" style="1" customWidth="1"/>
    <col min="41" max="41" width="1" style="1"/>
    <col min="42" max="42" width="1" style="1" customWidth="1"/>
    <col min="43" max="43" width="1" style="1"/>
    <col min="44" max="44" width="1" style="1" customWidth="1"/>
    <col min="45" max="45" width="1" style="1"/>
    <col min="46" max="46" width="1" style="1" customWidth="1"/>
    <col min="47" max="47" width="1" style="1"/>
    <col min="48" max="48" width="1" style="1" customWidth="1"/>
    <col min="49" max="16384" width="1" style="1"/>
  </cols>
  <sheetData>
    <row r="2" spans="1:36" ht="13.5" customHeight="1" x14ac:dyDescent="0.2"/>
    <row r="3" spans="1:36" ht="15" customHeight="1" x14ac:dyDescent="0.2">
      <c r="C3" s="3" t="s">
        <v>0</v>
      </c>
      <c r="D3" s="3" t="s">
        <v>1</v>
      </c>
      <c r="E3" s="3" t="s">
        <v>0</v>
      </c>
      <c r="F3" s="3" t="s">
        <v>1</v>
      </c>
      <c r="G3" s="3" t="s">
        <v>0</v>
      </c>
      <c r="H3" s="3" t="s">
        <v>1</v>
      </c>
      <c r="I3" s="3" t="s">
        <v>0</v>
      </c>
      <c r="J3" s="3" t="s">
        <v>1</v>
      </c>
      <c r="K3" s="3" t="s">
        <v>0</v>
      </c>
      <c r="L3" s="3" t="s">
        <v>1</v>
      </c>
      <c r="M3" s="3" t="s">
        <v>0</v>
      </c>
      <c r="N3" s="3" t="s">
        <v>1</v>
      </c>
      <c r="O3" s="3" t="s">
        <v>0</v>
      </c>
      <c r="P3" s="3" t="s">
        <v>1</v>
      </c>
      <c r="Q3" s="3" t="s">
        <v>0</v>
      </c>
      <c r="R3" s="3" t="s">
        <v>1</v>
      </c>
      <c r="S3" s="3" t="s">
        <v>0</v>
      </c>
      <c r="T3" s="3" t="s">
        <v>1</v>
      </c>
      <c r="U3" s="3" t="s">
        <v>0</v>
      </c>
      <c r="V3" s="3" t="s">
        <v>1</v>
      </c>
      <c r="W3" s="3" t="s">
        <v>0</v>
      </c>
      <c r="X3" s="3" t="s">
        <v>1</v>
      </c>
      <c r="Y3" s="3" t="s">
        <v>0</v>
      </c>
      <c r="Z3" s="3" t="s">
        <v>1</v>
      </c>
      <c r="AA3" s="3" t="s">
        <v>0</v>
      </c>
      <c r="AB3" s="3" t="s">
        <v>1</v>
      </c>
      <c r="AC3" s="3" t="s">
        <v>0</v>
      </c>
      <c r="AD3" s="3" t="s">
        <v>1</v>
      </c>
      <c r="AE3" s="3" t="s">
        <v>0</v>
      </c>
      <c r="AF3" s="3" t="s">
        <v>1</v>
      </c>
      <c r="AG3" s="3" t="s">
        <v>0</v>
      </c>
      <c r="AH3" s="3" t="s">
        <v>1</v>
      </c>
      <c r="AI3" s="3" t="s">
        <v>0</v>
      </c>
      <c r="AJ3" s="3" t="s">
        <v>1</v>
      </c>
    </row>
    <row r="4" spans="1:36" s="4" customFormat="1" ht="15" customHeight="1" x14ac:dyDescent="0.2">
      <c r="A4" s="50" t="s">
        <v>2</v>
      </c>
      <c r="B4" s="51"/>
      <c r="C4" s="43">
        <v>10</v>
      </c>
      <c r="D4" s="43"/>
      <c r="E4" s="43">
        <f>+C4+10</f>
        <v>20</v>
      </c>
      <c r="F4" s="43"/>
      <c r="G4" s="43">
        <f>+E4+10</f>
        <v>30</v>
      </c>
      <c r="H4" s="43"/>
      <c r="I4" s="43">
        <f>+G4+10</f>
        <v>40</v>
      </c>
      <c r="J4" s="43"/>
      <c r="K4" s="43">
        <f>+I4+10</f>
        <v>50</v>
      </c>
      <c r="L4" s="43"/>
      <c r="M4" s="43">
        <f>+K4+10</f>
        <v>60</v>
      </c>
      <c r="N4" s="43"/>
      <c r="O4" s="43">
        <f>+M4+10</f>
        <v>70</v>
      </c>
      <c r="P4" s="43"/>
      <c r="Q4" s="43">
        <f>+O4+10</f>
        <v>80</v>
      </c>
      <c r="R4" s="43"/>
      <c r="S4" s="43">
        <f>+Q4+10</f>
        <v>90</v>
      </c>
      <c r="T4" s="43"/>
      <c r="U4" s="43">
        <f>+S4+10</f>
        <v>100</v>
      </c>
      <c r="V4" s="43"/>
      <c r="W4" s="43">
        <f>+U4+10</f>
        <v>110</v>
      </c>
      <c r="X4" s="43"/>
      <c r="Y4" s="43">
        <f>+W4+10</f>
        <v>120</v>
      </c>
      <c r="Z4" s="43"/>
      <c r="AA4" s="43">
        <f>+Y4+10</f>
        <v>130</v>
      </c>
      <c r="AB4" s="43"/>
      <c r="AC4" s="43">
        <f>+AA4+10</f>
        <v>140</v>
      </c>
      <c r="AD4" s="43"/>
      <c r="AE4" s="43">
        <f>+AC4+10</f>
        <v>150</v>
      </c>
      <c r="AF4" s="43"/>
      <c r="AG4" s="43">
        <f>+AE4+10</f>
        <v>160</v>
      </c>
      <c r="AH4" s="43"/>
      <c r="AI4" s="43">
        <f>+AG4+10</f>
        <v>170</v>
      </c>
      <c r="AJ4" s="43"/>
    </row>
    <row r="5" spans="1:36" s="4" customFormat="1" ht="15" customHeight="1" x14ac:dyDescent="0.2">
      <c r="A5" s="52" t="s">
        <v>3</v>
      </c>
      <c r="B5" s="53"/>
      <c r="C5" s="44" t="s">
        <v>75</v>
      </c>
      <c r="D5" s="44"/>
      <c r="E5" s="44" t="s">
        <v>75</v>
      </c>
      <c r="F5" s="44"/>
      <c r="G5" s="44" t="s">
        <v>75</v>
      </c>
      <c r="H5" s="44"/>
      <c r="I5" s="44" t="s">
        <v>75</v>
      </c>
      <c r="J5" s="44"/>
      <c r="K5" s="44" t="s">
        <v>75</v>
      </c>
      <c r="L5" s="44"/>
      <c r="M5" s="44" t="s">
        <v>75</v>
      </c>
      <c r="N5" s="44"/>
      <c r="O5" s="44" t="s">
        <v>75</v>
      </c>
      <c r="P5" s="44"/>
      <c r="Q5" s="44" t="s">
        <v>75</v>
      </c>
      <c r="R5" s="44"/>
      <c r="S5" s="44" t="s">
        <v>75</v>
      </c>
      <c r="T5" s="44"/>
      <c r="U5" s="44" t="s">
        <v>75</v>
      </c>
      <c r="V5" s="44"/>
      <c r="W5" s="44" t="s">
        <v>75</v>
      </c>
      <c r="X5" s="44"/>
      <c r="Y5" s="44" t="s">
        <v>75</v>
      </c>
      <c r="Z5" s="44"/>
      <c r="AA5" s="44" t="s">
        <v>75</v>
      </c>
      <c r="AB5" s="44"/>
      <c r="AC5" s="44" t="s">
        <v>76</v>
      </c>
      <c r="AD5" s="44"/>
      <c r="AE5" s="44" t="s">
        <v>76</v>
      </c>
      <c r="AF5" s="44"/>
      <c r="AG5" s="44" t="s">
        <v>76</v>
      </c>
      <c r="AH5" s="44"/>
      <c r="AI5" s="44" t="s">
        <v>76</v>
      </c>
      <c r="AJ5" s="44"/>
    </row>
    <row r="6" spans="1:36" s="4" customFormat="1" ht="15" customHeight="1" x14ac:dyDescent="0.2">
      <c r="A6" s="54" t="s">
        <v>4</v>
      </c>
      <c r="B6" s="55"/>
      <c r="C6" s="45">
        <v>4</v>
      </c>
      <c r="D6" s="45"/>
      <c r="E6" s="45">
        <f>+C6+1</f>
        <v>5</v>
      </c>
      <c r="F6" s="45"/>
      <c r="G6" s="45">
        <f>+E6+1</f>
        <v>6</v>
      </c>
      <c r="H6" s="45"/>
      <c r="I6" s="45">
        <f>+G6+1</f>
        <v>7</v>
      </c>
      <c r="J6" s="45"/>
      <c r="K6" s="45">
        <f>+I6+1</f>
        <v>8</v>
      </c>
      <c r="L6" s="45"/>
      <c r="M6" s="45">
        <f>+K6+1</f>
        <v>9</v>
      </c>
      <c r="N6" s="45"/>
      <c r="O6" s="45">
        <f>+M6+1</f>
        <v>10</v>
      </c>
      <c r="P6" s="45"/>
      <c r="Q6" s="45">
        <f>+O6+1</f>
        <v>11</v>
      </c>
      <c r="R6" s="45"/>
      <c r="S6" s="45">
        <f>+Q6+1</f>
        <v>12</v>
      </c>
      <c r="T6" s="45"/>
      <c r="U6" s="45">
        <v>1</v>
      </c>
      <c r="V6" s="45"/>
      <c r="W6" s="45">
        <f>+U6+1</f>
        <v>2</v>
      </c>
      <c r="X6" s="45"/>
      <c r="Y6" s="45">
        <f>+W6+1</f>
        <v>3</v>
      </c>
      <c r="Z6" s="45"/>
      <c r="AA6" s="45" t="s">
        <v>40</v>
      </c>
      <c r="AB6" s="45"/>
      <c r="AC6" s="45">
        <v>4</v>
      </c>
      <c r="AD6" s="45"/>
      <c r="AE6" s="45">
        <f>+AC6+1</f>
        <v>5</v>
      </c>
      <c r="AF6" s="45"/>
      <c r="AG6" s="45">
        <f>+AE6+1</f>
        <v>6</v>
      </c>
      <c r="AH6" s="45"/>
      <c r="AI6" s="45" t="s">
        <v>40</v>
      </c>
      <c r="AJ6" s="45"/>
    </row>
    <row r="7" spans="1:36" ht="15" customHeight="1" x14ac:dyDescent="0.2">
      <c r="A7" s="56" t="s">
        <v>39</v>
      </c>
      <c r="B7" s="57"/>
      <c r="C7" s="46" t="s">
        <v>5</v>
      </c>
      <c r="D7" s="48" t="s">
        <v>6</v>
      </c>
      <c r="E7" s="46" t="s">
        <v>5</v>
      </c>
      <c r="F7" s="48" t="s">
        <v>6</v>
      </c>
      <c r="G7" s="46" t="s">
        <v>5</v>
      </c>
      <c r="H7" s="48" t="s">
        <v>6</v>
      </c>
      <c r="I7" s="46" t="s">
        <v>5</v>
      </c>
      <c r="J7" s="48" t="s">
        <v>6</v>
      </c>
      <c r="K7" s="46" t="s">
        <v>5</v>
      </c>
      <c r="L7" s="48" t="s">
        <v>6</v>
      </c>
      <c r="M7" s="46" t="s">
        <v>5</v>
      </c>
      <c r="N7" s="48" t="s">
        <v>6</v>
      </c>
      <c r="O7" s="46" t="s">
        <v>5</v>
      </c>
      <c r="P7" s="48" t="s">
        <v>6</v>
      </c>
      <c r="Q7" s="46" t="s">
        <v>5</v>
      </c>
      <c r="R7" s="48" t="s">
        <v>6</v>
      </c>
      <c r="S7" s="46" t="s">
        <v>5</v>
      </c>
      <c r="T7" s="48" t="s">
        <v>6</v>
      </c>
      <c r="U7" s="46" t="s">
        <v>5</v>
      </c>
      <c r="V7" s="48" t="s">
        <v>6</v>
      </c>
      <c r="W7" s="46" t="s">
        <v>5</v>
      </c>
      <c r="X7" s="48" t="s">
        <v>6</v>
      </c>
      <c r="Y7" s="46" t="s">
        <v>5</v>
      </c>
      <c r="Z7" s="48" t="s">
        <v>6</v>
      </c>
      <c r="AA7" s="46" t="s">
        <v>5</v>
      </c>
      <c r="AB7" s="48" t="s">
        <v>6</v>
      </c>
      <c r="AC7" s="46" t="s">
        <v>5</v>
      </c>
      <c r="AD7" s="48" t="s">
        <v>6</v>
      </c>
      <c r="AE7" s="46" t="s">
        <v>5</v>
      </c>
      <c r="AF7" s="48" t="s">
        <v>6</v>
      </c>
      <c r="AG7" s="46" t="s">
        <v>5</v>
      </c>
      <c r="AH7" s="48" t="s">
        <v>6</v>
      </c>
      <c r="AI7" s="46" t="s">
        <v>5</v>
      </c>
      <c r="AJ7" s="48" t="s">
        <v>6</v>
      </c>
    </row>
    <row r="8" spans="1:36" ht="15" customHeight="1" x14ac:dyDescent="0.2">
      <c r="A8" s="58"/>
      <c r="B8" s="59"/>
      <c r="C8" s="47"/>
      <c r="D8" s="49"/>
      <c r="E8" s="47"/>
      <c r="F8" s="49"/>
      <c r="G8" s="47"/>
      <c r="H8" s="49"/>
      <c r="I8" s="47"/>
      <c r="J8" s="49"/>
      <c r="K8" s="47"/>
      <c r="L8" s="49"/>
      <c r="M8" s="47"/>
      <c r="N8" s="49"/>
      <c r="O8" s="47"/>
      <c r="P8" s="49"/>
      <c r="Q8" s="47"/>
      <c r="R8" s="49"/>
      <c r="S8" s="47"/>
      <c r="T8" s="49"/>
      <c r="U8" s="47"/>
      <c r="V8" s="49"/>
      <c r="W8" s="47"/>
      <c r="X8" s="49"/>
      <c r="Y8" s="47"/>
      <c r="Z8" s="49"/>
      <c r="AA8" s="47"/>
      <c r="AB8" s="49"/>
      <c r="AC8" s="47"/>
      <c r="AD8" s="49"/>
      <c r="AE8" s="47"/>
      <c r="AF8" s="49"/>
      <c r="AG8" s="47"/>
      <c r="AH8" s="49"/>
      <c r="AI8" s="47"/>
      <c r="AJ8" s="49"/>
    </row>
    <row r="9" spans="1:36" ht="12.6" customHeight="1" x14ac:dyDescent="0.2">
      <c r="A9" s="5">
        <v>1</v>
      </c>
      <c r="B9" s="6" t="s">
        <v>7</v>
      </c>
      <c r="C9" s="23">
        <v>51</v>
      </c>
      <c r="D9" s="24">
        <v>15624</v>
      </c>
      <c r="E9" s="23">
        <v>106</v>
      </c>
      <c r="F9" s="24">
        <v>43873</v>
      </c>
      <c r="G9" s="23">
        <v>41</v>
      </c>
      <c r="H9" s="24">
        <v>10012</v>
      </c>
      <c r="I9" s="23">
        <v>36</v>
      </c>
      <c r="J9" s="24">
        <v>9907</v>
      </c>
      <c r="K9" s="23">
        <v>52</v>
      </c>
      <c r="L9" s="24">
        <v>25773</v>
      </c>
      <c r="M9" s="23">
        <v>25</v>
      </c>
      <c r="N9" s="24">
        <v>5371</v>
      </c>
      <c r="O9" s="25">
        <v>23</v>
      </c>
      <c r="P9" s="24">
        <v>20537</v>
      </c>
      <c r="Q9" s="23">
        <v>26</v>
      </c>
      <c r="R9" s="24">
        <v>16058</v>
      </c>
      <c r="S9" s="23">
        <v>27</v>
      </c>
      <c r="T9" s="24">
        <v>8180</v>
      </c>
      <c r="U9" s="23">
        <v>21</v>
      </c>
      <c r="V9" s="24">
        <v>9386</v>
      </c>
      <c r="W9" s="23">
        <v>30</v>
      </c>
      <c r="X9" s="24">
        <v>14698</v>
      </c>
      <c r="Y9" s="23">
        <v>22</v>
      </c>
      <c r="Z9" s="24">
        <v>16633</v>
      </c>
      <c r="AA9" s="23">
        <v>460</v>
      </c>
      <c r="AB9" s="24">
        <v>196052</v>
      </c>
      <c r="AC9" s="23">
        <v>39</v>
      </c>
      <c r="AD9" s="24">
        <v>11886</v>
      </c>
      <c r="AE9" s="23">
        <v>89</v>
      </c>
      <c r="AF9" s="24">
        <v>24670</v>
      </c>
      <c r="AG9" s="23">
        <v>41</v>
      </c>
      <c r="AH9" s="24">
        <v>10012</v>
      </c>
      <c r="AI9" s="23">
        <v>169</v>
      </c>
      <c r="AJ9" s="24">
        <v>46568</v>
      </c>
    </row>
    <row r="10" spans="1:36" ht="12.6" customHeight="1" x14ac:dyDescent="0.2">
      <c r="A10" s="7">
        <v>2</v>
      </c>
      <c r="B10" s="8" t="s">
        <v>8</v>
      </c>
      <c r="C10" s="26">
        <v>72</v>
      </c>
      <c r="D10" s="27">
        <v>29888</v>
      </c>
      <c r="E10" s="26">
        <v>114</v>
      </c>
      <c r="F10" s="27">
        <v>40784</v>
      </c>
      <c r="G10" s="26">
        <v>67</v>
      </c>
      <c r="H10" s="27">
        <v>35116</v>
      </c>
      <c r="I10" s="26">
        <v>61</v>
      </c>
      <c r="J10" s="27">
        <v>28999</v>
      </c>
      <c r="K10" s="26">
        <v>71</v>
      </c>
      <c r="L10" s="27">
        <v>21725</v>
      </c>
      <c r="M10" s="26">
        <v>56</v>
      </c>
      <c r="N10" s="27">
        <v>21137</v>
      </c>
      <c r="O10" s="28">
        <v>56</v>
      </c>
      <c r="P10" s="27">
        <v>32353</v>
      </c>
      <c r="Q10" s="26">
        <v>55</v>
      </c>
      <c r="R10" s="27">
        <v>23688</v>
      </c>
      <c r="S10" s="26">
        <v>47</v>
      </c>
      <c r="T10" s="27">
        <v>51545</v>
      </c>
      <c r="U10" s="26">
        <v>58</v>
      </c>
      <c r="V10" s="27">
        <v>19975</v>
      </c>
      <c r="W10" s="26">
        <v>61</v>
      </c>
      <c r="X10" s="27">
        <v>22116</v>
      </c>
      <c r="Y10" s="26">
        <v>53</v>
      </c>
      <c r="Z10" s="27">
        <v>15122</v>
      </c>
      <c r="AA10" s="26">
        <v>771</v>
      </c>
      <c r="AB10" s="27">
        <v>342448</v>
      </c>
      <c r="AC10" s="26">
        <v>100</v>
      </c>
      <c r="AD10" s="27">
        <v>69400</v>
      </c>
      <c r="AE10" s="26">
        <v>111</v>
      </c>
      <c r="AF10" s="27">
        <v>38854</v>
      </c>
      <c r="AG10" s="26">
        <v>68</v>
      </c>
      <c r="AH10" s="27">
        <v>42813</v>
      </c>
      <c r="AI10" s="26">
        <v>279</v>
      </c>
      <c r="AJ10" s="27">
        <v>151067</v>
      </c>
    </row>
    <row r="11" spans="1:36" ht="12.6" customHeight="1" x14ac:dyDescent="0.2">
      <c r="A11" s="9">
        <v>3</v>
      </c>
      <c r="B11" s="10" t="s">
        <v>9</v>
      </c>
      <c r="C11" s="29">
        <v>119</v>
      </c>
      <c r="D11" s="30">
        <v>68130</v>
      </c>
      <c r="E11" s="29">
        <v>202</v>
      </c>
      <c r="F11" s="30">
        <v>107118</v>
      </c>
      <c r="G11" s="29">
        <v>100</v>
      </c>
      <c r="H11" s="30">
        <v>54704</v>
      </c>
      <c r="I11" s="29">
        <v>141</v>
      </c>
      <c r="J11" s="30">
        <v>85188</v>
      </c>
      <c r="K11" s="29">
        <v>186</v>
      </c>
      <c r="L11" s="30">
        <v>137664</v>
      </c>
      <c r="M11" s="29">
        <v>91</v>
      </c>
      <c r="N11" s="30">
        <v>54039</v>
      </c>
      <c r="O11" s="31">
        <v>126</v>
      </c>
      <c r="P11" s="30">
        <v>83537</v>
      </c>
      <c r="Q11" s="29">
        <v>117</v>
      </c>
      <c r="R11" s="30">
        <v>61390</v>
      </c>
      <c r="S11" s="29">
        <v>96</v>
      </c>
      <c r="T11" s="30">
        <v>72765</v>
      </c>
      <c r="U11" s="29">
        <v>121</v>
      </c>
      <c r="V11" s="30">
        <v>54257</v>
      </c>
      <c r="W11" s="29">
        <v>130</v>
      </c>
      <c r="X11" s="30">
        <v>78271</v>
      </c>
      <c r="Y11" s="29">
        <v>82</v>
      </c>
      <c r="Z11" s="30">
        <v>42327</v>
      </c>
      <c r="AA11" s="29">
        <v>1511</v>
      </c>
      <c r="AB11" s="30">
        <v>899390</v>
      </c>
      <c r="AC11" s="29">
        <v>144</v>
      </c>
      <c r="AD11" s="30">
        <v>100196</v>
      </c>
      <c r="AE11" s="29">
        <v>184</v>
      </c>
      <c r="AF11" s="30">
        <v>278496</v>
      </c>
      <c r="AG11" s="29">
        <v>139</v>
      </c>
      <c r="AH11" s="30">
        <v>84177</v>
      </c>
      <c r="AI11" s="29">
        <v>467</v>
      </c>
      <c r="AJ11" s="30">
        <v>462869</v>
      </c>
    </row>
    <row r="12" spans="1:36" ht="12.6" customHeight="1" x14ac:dyDescent="0.2">
      <c r="A12" s="7">
        <v>4</v>
      </c>
      <c r="B12" s="8" t="s">
        <v>10</v>
      </c>
      <c r="C12" s="26">
        <v>31</v>
      </c>
      <c r="D12" s="27">
        <v>602</v>
      </c>
      <c r="E12" s="26">
        <v>464</v>
      </c>
      <c r="F12" s="27">
        <v>122292</v>
      </c>
      <c r="G12" s="26">
        <v>2</v>
      </c>
      <c r="H12" s="27">
        <v>235</v>
      </c>
      <c r="I12" s="26">
        <v>260</v>
      </c>
      <c r="J12" s="27">
        <v>111833</v>
      </c>
      <c r="K12" s="26">
        <v>181</v>
      </c>
      <c r="L12" s="27">
        <v>63726</v>
      </c>
      <c r="M12" s="26">
        <v>98</v>
      </c>
      <c r="N12" s="27">
        <v>57124</v>
      </c>
      <c r="O12" s="28">
        <v>97</v>
      </c>
      <c r="P12" s="27">
        <v>46186</v>
      </c>
      <c r="Q12" s="26">
        <v>128</v>
      </c>
      <c r="R12" s="27">
        <v>33671</v>
      </c>
      <c r="S12" s="26">
        <v>64</v>
      </c>
      <c r="T12" s="27">
        <v>15695</v>
      </c>
      <c r="U12" s="26">
        <v>106</v>
      </c>
      <c r="V12" s="27">
        <v>90140</v>
      </c>
      <c r="W12" s="26">
        <v>110</v>
      </c>
      <c r="X12" s="27">
        <v>26938</v>
      </c>
      <c r="Y12" s="26">
        <v>101</v>
      </c>
      <c r="Z12" s="27">
        <v>24744</v>
      </c>
      <c r="AA12" s="26">
        <v>1642</v>
      </c>
      <c r="AB12" s="27">
        <v>593186</v>
      </c>
      <c r="AC12" s="26">
        <v>249</v>
      </c>
      <c r="AD12" s="27">
        <v>72022</v>
      </c>
      <c r="AE12" s="26">
        <v>4</v>
      </c>
      <c r="AF12" s="27">
        <v>14690</v>
      </c>
      <c r="AG12" s="26">
        <v>300</v>
      </c>
      <c r="AH12" s="27">
        <v>91777</v>
      </c>
      <c r="AI12" s="26">
        <v>553</v>
      </c>
      <c r="AJ12" s="27">
        <v>178489</v>
      </c>
    </row>
    <row r="13" spans="1:36" ht="12.6" customHeight="1" x14ac:dyDescent="0.2">
      <c r="A13" s="9">
        <v>5</v>
      </c>
      <c r="B13" s="10" t="s">
        <v>11</v>
      </c>
      <c r="C13" s="29">
        <v>44</v>
      </c>
      <c r="D13" s="30">
        <v>10038</v>
      </c>
      <c r="E13" s="29">
        <v>145</v>
      </c>
      <c r="F13" s="30">
        <v>66153</v>
      </c>
      <c r="G13" s="29">
        <v>235</v>
      </c>
      <c r="H13" s="30">
        <v>73383</v>
      </c>
      <c r="I13" s="29">
        <v>104</v>
      </c>
      <c r="J13" s="30">
        <v>34191</v>
      </c>
      <c r="K13" s="29">
        <v>110</v>
      </c>
      <c r="L13" s="30">
        <v>38465</v>
      </c>
      <c r="M13" s="29">
        <v>104</v>
      </c>
      <c r="N13" s="30">
        <v>41227</v>
      </c>
      <c r="O13" s="31">
        <v>71</v>
      </c>
      <c r="P13" s="30">
        <v>52462</v>
      </c>
      <c r="Q13" s="29">
        <v>89</v>
      </c>
      <c r="R13" s="30">
        <v>38962</v>
      </c>
      <c r="S13" s="29">
        <v>78</v>
      </c>
      <c r="T13" s="30">
        <v>23529</v>
      </c>
      <c r="U13" s="29">
        <v>55</v>
      </c>
      <c r="V13" s="30">
        <v>12873</v>
      </c>
      <c r="W13" s="29">
        <v>75</v>
      </c>
      <c r="X13" s="30">
        <v>13026</v>
      </c>
      <c r="Y13" s="29">
        <v>88</v>
      </c>
      <c r="Z13" s="30">
        <v>17736</v>
      </c>
      <c r="AA13" s="29">
        <v>1198</v>
      </c>
      <c r="AB13" s="30">
        <v>422045</v>
      </c>
      <c r="AC13" s="29">
        <v>58</v>
      </c>
      <c r="AD13" s="30">
        <v>22024</v>
      </c>
      <c r="AE13" s="29">
        <v>136</v>
      </c>
      <c r="AF13" s="30">
        <v>50998</v>
      </c>
      <c r="AG13" s="29">
        <v>247</v>
      </c>
      <c r="AH13" s="30">
        <v>77143</v>
      </c>
      <c r="AI13" s="29">
        <v>441</v>
      </c>
      <c r="AJ13" s="30">
        <v>150165</v>
      </c>
    </row>
    <row r="14" spans="1:36" ht="12.6" customHeight="1" x14ac:dyDescent="0.2">
      <c r="A14" s="7">
        <v>6</v>
      </c>
      <c r="B14" s="8" t="s">
        <v>12</v>
      </c>
      <c r="C14" s="26">
        <v>62</v>
      </c>
      <c r="D14" s="27">
        <v>22230</v>
      </c>
      <c r="E14" s="26">
        <v>62</v>
      </c>
      <c r="F14" s="27">
        <v>7504</v>
      </c>
      <c r="G14" s="26">
        <v>126</v>
      </c>
      <c r="H14" s="27">
        <v>24363</v>
      </c>
      <c r="I14" s="26">
        <v>43</v>
      </c>
      <c r="J14" s="27">
        <v>21219</v>
      </c>
      <c r="K14" s="26">
        <v>58</v>
      </c>
      <c r="L14" s="27">
        <v>10718</v>
      </c>
      <c r="M14" s="26">
        <v>38</v>
      </c>
      <c r="N14" s="27">
        <v>5834</v>
      </c>
      <c r="O14" s="28">
        <v>29</v>
      </c>
      <c r="P14" s="27">
        <v>6905</v>
      </c>
      <c r="Q14" s="26">
        <v>72</v>
      </c>
      <c r="R14" s="27">
        <v>14778</v>
      </c>
      <c r="S14" s="26">
        <v>3</v>
      </c>
      <c r="T14" s="27">
        <v>4012</v>
      </c>
      <c r="U14" s="26">
        <v>48</v>
      </c>
      <c r="V14" s="27">
        <v>10476</v>
      </c>
      <c r="W14" s="26">
        <v>24</v>
      </c>
      <c r="X14" s="27">
        <v>4564</v>
      </c>
      <c r="Y14" s="26">
        <v>72</v>
      </c>
      <c r="Z14" s="27">
        <v>17389</v>
      </c>
      <c r="AA14" s="26">
        <v>637</v>
      </c>
      <c r="AB14" s="27">
        <v>149992</v>
      </c>
      <c r="AC14" s="26">
        <v>41</v>
      </c>
      <c r="AD14" s="27">
        <v>15519</v>
      </c>
      <c r="AE14" s="26">
        <v>143</v>
      </c>
      <c r="AF14" s="27">
        <v>24873</v>
      </c>
      <c r="AG14" s="26">
        <v>39</v>
      </c>
      <c r="AH14" s="27">
        <v>9727</v>
      </c>
      <c r="AI14" s="26">
        <v>223</v>
      </c>
      <c r="AJ14" s="27">
        <v>50119</v>
      </c>
    </row>
    <row r="15" spans="1:36" ht="12.6" customHeight="1" x14ac:dyDescent="0.2">
      <c r="A15" s="9">
        <v>7</v>
      </c>
      <c r="B15" s="10" t="s">
        <v>13</v>
      </c>
      <c r="C15" s="29">
        <v>45</v>
      </c>
      <c r="D15" s="30">
        <v>17430</v>
      </c>
      <c r="E15" s="29">
        <v>165</v>
      </c>
      <c r="F15" s="30">
        <v>28369</v>
      </c>
      <c r="G15" s="29">
        <v>68</v>
      </c>
      <c r="H15" s="30">
        <v>23734</v>
      </c>
      <c r="I15" s="29">
        <v>54</v>
      </c>
      <c r="J15" s="30">
        <v>11614</v>
      </c>
      <c r="K15" s="29">
        <v>74</v>
      </c>
      <c r="L15" s="30">
        <v>26166</v>
      </c>
      <c r="M15" s="29">
        <v>32</v>
      </c>
      <c r="N15" s="30">
        <v>11069</v>
      </c>
      <c r="O15" s="31">
        <v>34</v>
      </c>
      <c r="P15" s="30">
        <v>6949</v>
      </c>
      <c r="Q15" s="29">
        <v>46</v>
      </c>
      <c r="R15" s="30">
        <v>16239</v>
      </c>
      <c r="S15" s="29">
        <v>39</v>
      </c>
      <c r="T15" s="30">
        <v>22040</v>
      </c>
      <c r="U15" s="29">
        <v>33</v>
      </c>
      <c r="V15" s="30">
        <v>5608</v>
      </c>
      <c r="W15" s="29">
        <v>35</v>
      </c>
      <c r="X15" s="30">
        <v>6391</v>
      </c>
      <c r="Y15" s="29">
        <v>44</v>
      </c>
      <c r="Z15" s="30">
        <v>8009</v>
      </c>
      <c r="AA15" s="29">
        <v>669</v>
      </c>
      <c r="AB15" s="30">
        <v>183618</v>
      </c>
      <c r="AC15" s="29">
        <v>75</v>
      </c>
      <c r="AD15" s="30">
        <v>16596</v>
      </c>
      <c r="AE15" s="29">
        <v>168</v>
      </c>
      <c r="AF15" s="30">
        <v>32634</v>
      </c>
      <c r="AG15" s="29">
        <v>55</v>
      </c>
      <c r="AH15" s="30">
        <v>13495</v>
      </c>
      <c r="AI15" s="29">
        <v>298</v>
      </c>
      <c r="AJ15" s="30">
        <v>62725</v>
      </c>
    </row>
    <row r="16" spans="1:36" ht="12.6" customHeight="1" x14ac:dyDescent="0.2">
      <c r="A16" s="7">
        <v>8</v>
      </c>
      <c r="B16" s="8" t="s">
        <v>14</v>
      </c>
      <c r="C16" s="26">
        <v>133</v>
      </c>
      <c r="D16" s="27">
        <v>41623</v>
      </c>
      <c r="E16" s="26">
        <v>138</v>
      </c>
      <c r="F16" s="27">
        <v>50598</v>
      </c>
      <c r="G16" s="26">
        <v>239</v>
      </c>
      <c r="H16" s="27">
        <v>99172</v>
      </c>
      <c r="I16" s="26">
        <v>151</v>
      </c>
      <c r="J16" s="27">
        <v>44988</v>
      </c>
      <c r="K16" s="26">
        <v>154</v>
      </c>
      <c r="L16" s="27">
        <v>49330</v>
      </c>
      <c r="M16" s="26">
        <v>86</v>
      </c>
      <c r="N16" s="27">
        <v>40824</v>
      </c>
      <c r="O16" s="28">
        <v>113</v>
      </c>
      <c r="P16" s="27">
        <v>32437</v>
      </c>
      <c r="Q16" s="26">
        <v>105</v>
      </c>
      <c r="R16" s="27">
        <v>24216</v>
      </c>
      <c r="S16" s="26">
        <v>60</v>
      </c>
      <c r="T16" s="27">
        <v>12141</v>
      </c>
      <c r="U16" s="26">
        <v>84</v>
      </c>
      <c r="V16" s="27">
        <v>28342</v>
      </c>
      <c r="W16" s="26">
        <v>99</v>
      </c>
      <c r="X16" s="27">
        <v>26413</v>
      </c>
      <c r="Y16" s="26">
        <v>80</v>
      </c>
      <c r="Z16" s="27">
        <v>30268</v>
      </c>
      <c r="AA16" s="26">
        <v>1442</v>
      </c>
      <c r="AB16" s="27">
        <v>480352</v>
      </c>
      <c r="AC16" s="26">
        <v>122</v>
      </c>
      <c r="AD16" s="27">
        <v>26412</v>
      </c>
      <c r="AE16" s="26">
        <v>147</v>
      </c>
      <c r="AF16" s="27">
        <v>71049</v>
      </c>
      <c r="AG16" s="26">
        <v>165</v>
      </c>
      <c r="AH16" s="27">
        <v>58656</v>
      </c>
      <c r="AI16" s="26">
        <v>434</v>
      </c>
      <c r="AJ16" s="27">
        <v>156117</v>
      </c>
    </row>
    <row r="17" spans="1:36" ht="12.6" customHeight="1" x14ac:dyDescent="0.2">
      <c r="A17" s="9">
        <v>9</v>
      </c>
      <c r="B17" s="10" t="s">
        <v>15</v>
      </c>
      <c r="C17" s="29">
        <v>144</v>
      </c>
      <c r="D17" s="30">
        <v>48824</v>
      </c>
      <c r="E17" s="29">
        <v>325</v>
      </c>
      <c r="F17" s="30">
        <v>61790</v>
      </c>
      <c r="G17" s="29">
        <v>122</v>
      </c>
      <c r="H17" s="30">
        <v>31829</v>
      </c>
      <c r="I17" s="29">
        <v>140</v>
      </c>
      <c r="J17" s="30">
        <v>35025</v>
      </c>
      <c r="K17" s="29">
        <v>148</v>
      </c>
      <c r="L17" s="30">
        <v>41566</v>
      </c>
      <c r="M17" s="29">
        <v>100</v>
      </c>
      <c r="N17" s="30">
        <v>17671</v>
      </c>
      <c r="O17" s="31">
        <v>139</v>
      </c>
      <c r="P17" s="30">
        <v>35807</v>
      </c>
      <c r="Q17" s="29">
        <v>121</v>
      </c>
      <c r="R17" s="30">
        <v>36942</v>
      </c>
      <c r="S17" s="29">
        <v>91</v>
      </c>
      <c r="T17" s="30">
        <v>29690</v>
      </c>
      <c r="U17" s="29">
        <v>114</v>
      </c>
      <c r="V17" s="30">
        <v>26875</v>
      </c>
      <c r="W17" s="29">
        <v>133</v>
      </c>
      <c r="X17" s="30">
        <v>37710</v>
      </c>
      <c r="Y17" s="29">
        <v>106</v>
      </c>
      <c r="Z17" s="30">
        <v>26738</v>
      </c>
      <c r="AA17" s="29">
        <v>1683</v>
      </c>
      <c r="AB17" s="30">
        <v>430467</v>
      </c>
      <c r="AC17" s="29">
        <v>194</v>
      </c>
      <c r="AD17" s="30">
        <v>51840</v>
      </c>
      <c r="AE17" s="29">
        <v>337</v>
      </c>
      <c r="AF17" s="30">
        <v>64970</v>
      </c>
      <c r="AG17" s="29">
        <v>127</v>
      </c>
      <c r="AH17" s="30">
        <v>26482</v>
      </c>
      <c r="AI17" s="29">
        <v>658</v>
      </c>
      <c r="AJ17" s="30">
        <v>143292</v>
      </c>
    </row>
    <row r="18" spans="1:36" ht="12.6" customHeight="1" x14ac:dyDescent="0.2">
      <c r="A18" s="7">
        <v>10</v>
      </c>
      <c r="B18" s="8" t="s">
        <v>16</v>
      </c>
      <c r="C18" s="26">
        <v>21</v>
      </c>
      <c r="D18" s="27">
        <v>2570</v>
      </c>
      <c r="E18" s="26">
        <v>297</v>
      </c>
      <c r="F18" s="27">
        <v>68347</v>
      </c>
      <c r="G18" s="26">
        <v>105</v>
      </c>
      <c r="H18" s="27">
        <v>30180</v>
      </c>
      <c r="I18" s="26">
        <v>140</v>
      </c>
      <c r="J18" s="27">
        <v>57864</v>
      </c>
      <c r="K18" s="26">
        <v>156</v>
      </c>
      <c r="L18" s="27">
        <v>70018</v>
      </c>
      <c r="M18" s="26">
        <v>87</v>
      </c>
      <c r="N18" s="27">
        <v>36956</v>
      </c>
      <c r="O18" s="28">
        <v>98</v>
      </c>
      <c r="P18" s="27">
        <v>38785</v>
      </c>
      <c r="Q18" s="26">
        <v>102</v>
      </c>
      <c r="R18" s="27">
        <v>25521</v>
      </c>
      <c r="S18" s="26">
        <v>76</v>
      </c>
      <c r="T18" s="27">
        <v>44693</v>
      </c>
      <c r="U18" s="26">
        <v>81</v>
      </c>
      <c r="V18" s="27">
        <v>49494</v>
      </c>
      <c r="W18" s="26">
        <v>109</v>
      </c>
      <c r="X18" s="27">
        <v>24298</v>
      </c>
      <c r="Y18" s="26">
        <v>241</v>
      </c>
      <c r="Z18" s="27">
        <v>71878</v>
      </c>
      <c r="AA18" s="26">
        <v>1513</v>
      </c>
      <c r="AB18" s="27">
        <v>520604</v>
      </c>
      <c r="AC18" s="26">
        <v>33</v>
      </c>
      <c r="AD18" s="27">
        <v>7021</v>
      </c>
      <c r="AE18" s="26">
        <v>274</v>
      </c>
      <c r="AF18" s="27">
        <v>66210</v>
      </c>
      <c r="AG18" s="26">
        <v>107</v>
      </c>
      <c r="AH18" s="27">
        <v>36205</v>
      </c>
      <c r="AI18" s="26">
        <v>414</v>
      </c>
      <c r="AJ18" s="27">
        <v>109436</v>
      </c>
    </row>
    <row r="19" spans="1:36" ht="12.6" customHeight="1" x14ac:dyDescent="0.2">
      <c r="A19" s="9">
        <v>11</v>
      </c>
      <c r="B19" s="10" t="s">
        <v>17</v>
      </c>
      <c r="C19" s="29">
        <v>157</v>
      </c>
      <c r="D19" s="30">
        <v>31266</v>
      </c>
      <c r="E19" s="29">
        <v>605</v>
      </c>
      <c r="F19" s="30">
        <v>110329</v>
      </c>
      <c r="G19" s="29">
        <v>193</v>
      </c>
      <c r="H19" s="30">
        <v>52226</v>
      </c>
      <c r="I19" s="29">
        <v>205</v>
      </c>
      <c r="J19" s="30">
        <v>84685</v>
      </c>
      <c r="K19" s="29">
        <v>240</v>
      </c>
      <c r="L19" s="30">
        <v>103622</v>
      </c>
      <c r="M19" s="29">
        <v>162</v>
      </c>
      <c r="N19" s="30">
        <v>35519</v>
      </c>
      <c r="O19" s="31">
        <v>134</v>
      </c>
      <c r="P19" s="30">
        <v>50880</v>
      </c>
      <c r="Q19" s="29">
        <v>184</v>
      </c>
      <c r="R19" s="30">
        <v>44567</v>
      </c>
      <c r="S19" s="29">
        <v>119</v>
      </c>
      <c r="T19" s="30">
        <v>27012</v>
      </c>
      <c r="U19" s="29">
        <v>147</v>
      </c>
      <c r="V19" s="30">
        <v>49079</v>
      </c>
      <c r="W19" s="29">
        <v>185</v>
      </c>
      <c r="X19" s="30">
        <v>49788</v>
      </c>
      <c r="Y19" s="29">
        <v>104</v>
      </c>
      <c r="Z19" s="30">
        <v>18597</v>
      </c>
      <c r="AA19" s="29">
        <v>2435</v>
      </c>
      <c r="AB19" s="30">
        <v>657570</v>
      </c>
      <c r="AC19" s="29">
        <v>301</v>
      </c>
      <c r="AD19" s="30">
        <v>112318</v>
      </c>
      <c r="AE19" s="29">
        <v>522</v>
      </c>
      <c r="AF19" s="30">
        <v>109362</v>
      </c>
      <c r="AG19" s="29">
        <v>151</v>
      </c>
      <c r="AH19" s="30">
        <v>44572</v>
      </c>
      <c r="AI19" s="29">
        <v>974</v>
      </c>
      <c r="AJ19" s="30">
        <v>266252</v>
      </c>
    </row>
    <row r="20" spans="1:36" ht="12.6" customHeight="1" x14ac:dyDescent="0.2">
      <c r="A20" s="7">
        <v>12</v>
      </c>
      <c r="B20" s="8" t="s">
        <v>18</v>
      </c>
      <c r="C20" s="26">
        <v>268</v>
      </c>
      <c r="D20" s="27">
        <v>132365</v>
      </c>
      <c r="E20" s="26">
        <v>419</v>
      </c>
      <c r="F20" s="27">
        <v>322234</v>
      </c>
      <c r="G20" s="26">
        <v>172</v>
      </c>
      <c r="H20" s="27">
        <v>132780</v>
      </c>
      <c r="I20" s="26">
        <v>274</v>
      </c>
      <c r="J20" s="27">
        <v>222034</v>
      </c>
      <c r="K20" s="26">
        <v>296</v>
      </c>
      <c r="L20" s="27">
        <v>223712</v>
      </c>
      <c r="M20" s="26">
        <v>148</v>
      </c>
      <c r="N20" s="27">
        <v>90949</v>
      </c>
      <c r="O20" s="28">
        <v>165</v>
      </c>
      <c r="P20" s="27">
        <v>75458</v>
      </c>
      <c r="Q20" s="26">
        <v>161</v>
      </c>
      <c r="R20" s="27">
        <v>77501</v>
      </c>
      <c r="S20" s="26">
        <v>125</v>
      </c>
      <c r="T20" s="27">
        <v>84889</v>
      </c>
      <c r="U20" s="26">
        <v>160</v>
      </c>
      <c r="V20" s="27">
        <v>93008</v>
      </c>
      <c r="W20" s="26">
        <v>190</v>
      </c>
      <c r="X20" s="27">
        <v>132373</v>
      </c>
      <c r="Y20" s="26">
        <v>145</v>
      </c>
      <c r="Z20" s="27">
        <v>71559</v>
      </c>
      <c r="AA20" s="26">
        <v>2523</v>
      </c>
      <c r="AB20" s="27">
        <v>1658862</v>
      </c>
      <c r="AC20" s="26">
        <v>303</v>
      </c>
      <c r="AD20" s="27">
        <v>249443</v>
      </c>
      <c r="AE20" s="26">
        <v>412</v>
      </c>
      <c r="AF20" s="27">
        <v>251881</v>
      </c>
      <c r="AG20" s="26">
        <v>172</v>
      </c>
      <c r="AH20" s="27">
        <v>364460</v>
      </c>
      <c r="AI20" s="26">
        <v>887</v>
      </c>
      <c r="AJ20" s="27">
        <v>865784</v>
      </c>
    </row>
    <row r="21" spans="1:36" ht="12.6" customHeight="1" x14ac:dyDescent="0.2">
      <c r="A21" s="9">
        <v>13</v>
      </c>
      <c r="B21" s="10" t="s">
        <v>19</v>
      </c>
      <c r="C21" s="29">
        <v>113</v>
      </c>
      <c r="D21" s="30">
        <v>71242</v>
      </c>
      <c r="E21" s="29">
        <v>138</v>
      </c>
      <c r="F21" s="30">
        <v>48094</v>
      </c>
      <c r="G21" s="29">
        <v>105</v>
      </c>
      <c r="H21" s="30">
        <v>51432</v>
      </c>
      <c r="I21" s="29">
        <v>84</v>
      </c>
      <c r="J21" s="30">
        <v>58325</v>
      </c>
      <c r="K21" s="29">
        <v>117</v>
      </c>
      <c r="L21" s="30">
        <v>78577</v>
      </c>
      <c r="M21" s="29">
        <v>67</v>
      </c>
      <c r="N21" s="30">
        <v>37343</v>
      </c>
      <c r="O21" s="31">
        <v>67</v>
      </c>
      <c r="P21" s="30">
        <v>36683</v>
      </c>
      <c r="Q21" s="29">
        <v>79</v>
      </c>
      <c r="R21" s="30">
        <v>30069</v>
      </c>
      <c r="S21" s="29">
        <v>68</v>
      </c>
      <c r="T21" s="30">
        <v>39083</v>
      </c>
      <c r="U21" s="29">
        <v>76</v>
      </c>
      <c r="V21" s="30">
        <v>61234</v>
      </c>
      <c r="W21" s="29">
        <v>85</v>
      </c>
      <c r="X21" s="30">
        <v>30595</v>
      </c>
      <c r="Y21" s="29">
        <v>54</v>
      </c>
      <c r="Z21" s="30">
        <v>31667</v>
      </c>
      <c r="AA21" s="29">
        <v>1053</v>
      </c>
      <c r="AB21" s="30">
        <v>574344</v>
      </c>
      <c r="AC21" s="29">
        <v>95</v>
      </c>
      <c r="AD21" s="30">
        <v>61411</v>
      </c>
      <c r="AE21" s="29">
        <v>82</v>
      </c>
      <c r="AF21" s="30">
        <v>37433</v>
      </c>
      <c r="AG21" s="29">
        <v>117</v>
      </c>
      <c r="AH21" s="30">
        <v>53624</v>
      </c>
      <c r="AI21" s="29">
        <v>294</v>
      </c>
      <c r="AJ21" s="30">
        <v>152468</v>
      </c>
    </row>
    <row r="22" spans="1:36" ht="12.6" customHeight="1" x14ac:dyDescent="0.2">
      <c r="A22" s="7">
        <v>14</v>
      </c>
      <c r="B22" s="8" t="s">
        <v>20</v>
      </c>
      <c r="C22" s="26">
        <v>115</v>
      </c>
      <c r="D22" s="27">
        <v>31901</v>
      </c>
      <c r="E22" s="26">
        <v>256</v>
      </c>
      <c r="F22" s="27">
        <v>53032</v>
      </c>
      <c r="G22" s="26">
        <v>99</v>
      </c>
      <c r="H22" s="27">
        <v>24746</v>
      </c>
      <c r="I22" s="26">
        <v>99</v>
      </c>
      <c r="J22" s="27">
        <v>34912</v>
      </c>
      <c r="K22" s="26">
        <v>105</v>
      </c>
      <c r="L22" s="27">
        <v>29552</v>
      </c>
      <c r="M22" s="26">
        <v>42</v>
      </c>
      <c r="N22" s="27">
        <v>15800</v>
      </c>
      <c r="O22" s="28">
        <v>56</v>
      </c>
      <c r="P22" s="27">
        <v>14400</v>
      </c>
      <c r="Q22" s="26">
        <v>57</v>
      </c>
      <c r="R22" s="27">
        <v>14254</v>
      </c>
      <c r="S22" s="26">
        <v>47</v>
      </c>
      <c r="T22" s="27">
        <v>5510</v>
      </c>
      <c r="U22" s="26">
        <v>57</v>
      </c>
      <c r="V22" s="27">
        <v>23987</v>
      </c>
      <c r="W22" s="26">
        <v>62</v>
      </c>
      <c r="X22" s="27">
        <v>14564</v>
      </c>
      <c r="Y22" s="26">
        <v>59</v>
      </c>
      <c r="Z22" s="27">
        <v>12361</v>
      </c>
      <c r="AA22" s="26">
        <v>1054</v>
      </c>
      <c r="AB22" s="27">
        <v>275019</v>
      </c>
      <c r="AC22" s="26">
        <v>57</v>
      </c>
      <c r="AD22" s="27">
        <v>31707</v>
      </c>
      <c r="AE22" s="26">
        <v>326</v>
      </c>
      <c r="AF22" s="27">
        <v>59260</v>
      </c>
      <c r="AG22" s="26">
        <v>76</v>
      </c>
      <c r="AH22" s="27">
        <v>22149</v>
      </c>
      <c r="AI22" s="26">
        <v>459</v>
      </c>
      <c r="AJ22" s="27">
        <v>113116</v>
      </c>
    </row>
    <row r="23" spans="1:36" ht="12.6" customHeight="1" x14ac:dyDescent="0.2">
      <c r="A23" s="9">
        <v>15</v>
      </c>
      <c r="B23" s="10" t="s">
        <v>21</v>
      </c>
      <c r="C23" s="29">
        <v>243</v>
      </c>
      <c r="D23" s="30">
        <v>69088</v>
      </c>
      <c r="E23" s="29">
        <v>508</v>
      </c>
      <c r="F23" s="30">
        <v>131665</v>
      </c>
      <c r="G23" s="29">
        <v>260</v>
      </c>
      <c r="H23" s="30">
        <v>42846</v>
      </c>
      <c r="I23" s="29">
        <v>207</v>
      </c>
      <c r="J23" s="30">
        <v>94871</v>
      </c>
      <c r="K23" s="29">
        <v>241</v>
      </c>
      <c r="L23" s="30">
        <v>102184</v>
      </c>
      <c r="M23" s="29">
        <v>135</v>
      </c>
      <c r="N23" s="30">
        <v>39898</v>
      </c>
      <c r="O23" s="31">
        <v>151</v>
      </c>
      <c r="P23" s="30">
        <v>45803</v>
      </c>
      <c r="Q23" s="29">
        <v>169</v>
      </c>
      <c r="R23" s="30">
        <v>51234</v>
      </c>
      <c r="S23" s="29">
        <v>121</v>
      </c>
      <c r="T23" s="30">
        <v>24365</v>
      </c>
      <c r="U23" s="29">
        <v>145</v>
      </c>
      <c r="V23" s="30">
        <v>45726</v>
      </c>
      <c r="W23" s="29">
        <v>172</v>
      </c>
      <c r="X23" s="30">
        <v>40281</v>
      </c>
      <c r="Y23" s="29">
        <v>144</v>
      </c>
      <c r="Z23" s="30">
        <v>54586</v>
      </c>
      <c r="AA23" s="29">
        <v>2496</v>
      </c>
      <c r="AB23" s="30">
        <v>742547</v>
      </c>
      <c r="AC23" s="29">
        <v>262</v>
      </c>
      <c r="AD23" s="30">
        <v>67563</v>
      </c>
      <c r="AE23" s="29">
        <v>502</v>
      </c>
      <c r="AF23" s="30">
        <v>116674</v>
      </c>
      <c r="AG23" s="29">
        <v>149</v>
      </c>
      <c r="AH23" s="30">
        <v>52309</v>
      </c>
      <c r="AI23" s="29">
        <v>913</v>
      </c>
      <c r="AJ23" s="30">
        <v>236546</v>
      </c>
    </row>
    <row r="24" spans="1:36" ht="12.6" customHeight="1" x14ac:dyDescent="0.2">
      <c r="A24" s="7">
        <v>16</v>
      </c>
      <c r="B24" s="8" t="s">
        <v>22</v>
      </c>
      <c r="C24" s="26">
        <v>68</v>
      </c>
      <c r="D24" s="27">
        <v>40559</v>
      </c>
      <c r="E24" s="26">
        <v>141</v>
      </c>
      <c r="F24" s="27">
        <v>65883</v>
      </c>
      <c r="G24" s="26">
        <v>21</v>
      </c>
      <c r="H24" s="27">
        <v>8524</v>
      </c>
      <c r="I24" s="26">
        <v>56</v>
      </c>
      <c r="J24" s="27">
        <v>34155</v>
      </c>
      <c r="K24" s="26">
        <v>55</v>
      </c>
      <c r="L24" s="27">
        <v>24797</v>
      </c>
      <c r="M24" s="26">
        <v>72</v>
      </c>
      <c r="N24" s="27">
        <v>25260</v>
      </c>
      <c r="O24" s="28">
        <v>47</v>
      </c>
      <c r="P24" s="27">
        <v>26782</v>
      </c>
      <c r="Q24" s="26">
        <v>51</v>
      </c>
      <c r="R24" s="27">
        <v>17274</v>
      </c>
      <c r="S24" s="26">
        <v>44</v>
      </c>
      <c r="T24" s="27">
        <v>20299</v>
      </c>
      <c r="U24" s="26">
        <v>41</v>
      </c>
      <c r="V24" s="27">
        <v>24812</v>
      </c>
      <c r="W24" s="26">
        <v>38</v>
      </c>
      <c r="X24" s="27">
        <v>12284</v>
      </c>
      <c r="Y24" s="26">
        <v>59</v>
      </c>
      <c r="Z24" s="27">
        <v>16264</v>
      </c>
      <c r="AA24" s="26">
        <v>693</v>
      </c>
      <c r="AB24" s="27">
        <v>316893</v>
      </c>
      <c r="AC24" s="26">
        <v>91</v>
      </c>
      <c r="AD24" s="27">
        <v>69929</v>
      </c>
      <c r="AE24" s="26">
        <v>76</v>
      </c>
      <c r="AF24" s="27">
        <v>31683</v>
      </c>
      <c r="AG24" s="26">
        <v>63</v>
      </c>
      <c r="AH24" s="27">
        <v>26790</v>
      </c>
      <c r="AI24" s="26">
        <v>230</v>
      </c>
      <c r="AJ24" s="27">
        <v>128402</v>
      </c>
    </row>
    <row r="25" spans="1:36" ht="12.6" customHeight="1" x14ac:dyDescent="0.2">
      <c r="A25" s="9">
        <v>17</v>
      </c>
      <c r="B25" s="10" t="s">
        <v>23</v>
      </c>
      <c r="C25" s="29">
        <v>89</v>
      </c>
      <c r="D25" s="30">
        <v>21898</v>
      </c>
      <c r="E25" s="29">
        <v>129</v>
      </c>
      <c r="F25" s="30">
        <v>40212</v>
      </c>
      <c r="G25" s="29">
        <v>69</v>
      </c>
      <c r="H25" s="30">
        <v>16779</v>
      </c>
      <c r="I25" s="29">
        <v>56</v>
      </c>
      <c r="J25" s="30">
        <v>20283</v>
      </c>
      <c r="K25" s="29">
        <v>75</v>
      </c>
      <c r="L25" s="30">
        <v>16678</v>
      </c>
      <c r="M25" s="29">
        <v>37</v>
      </c>
      <c r="N25" s="30">
        <v>10057</v>
      </c>
      <c r="O25" s="31">
        <v>43</v>
      </c>
      <c r="P25" s="30">
        <v>14591</v>
      </c>
      <c r="Q25" s="29">
        <v>55</v>
      </c>
      <c r="R25" s="30">
        <v>13725</v>
      </c>
      <c r="S25" s="29">
        <v>37</v>
      </c>
      <c r="T25" s="30">
        <v>6886</v>
      </c>
      <c r="U25" s="29">
        <v>52</v>
      </c>
      <c r="V25" s="30">
        <v>32191</v>
      </c>
      <c r="W25" s="29">
        <v>49</v>
      </c>
      <c r="X25" s="30">
        <v>11281</v>
      </c>
      <c r="Y25" s="29">
        <v>43</v>
      </c>
      <c r="Z25" s="30">
        <v>7182</v>
      </c>
      <c r="AA25" s="29">
        <v>734</v>
      </c>
      <c r="AB25" s="30">
        <v>211763</v>
      </c>
      <c r="AC25" s="29">
        <v>109</v>
      </c>
      <c r="AD25" s="30">
        <v>31329</v>
      </c>
      <c r="AE25" s="29">
        <v>131</v>
      </c>
      <c r="AF25" s="30">
        <v>45849</v>
      </c>
      <c r="AG25" s="29">
        <v>37</v>
      </c>
      <c r="AH25" s="30">
        <v>10653</v>
      </c>
      <c r="AI25" s="29">
        <v>277</v>
      </c>
      <c r="AJ25" s="30">
        <v>87831</v>
      </c>
    </row>
    <row r="26" spans="1:36" ht="12.6" customHeight="1" x14ac:dyDescent="0.2">
      <c r="A26" s="7">
        <v>18</v>
      </c>
      <c r="B26" s="8" t="s">
        <v>24</v>
      </c>
      <c r="C26" s="26">
        <v>40</v>
      </c>
      <c r="D26" s="27">
        <v>21450</v>
      </c>
      <c r="E26" s="26">
        <v>50</v>
      </c>
      <c r="F26" s="27">
        <v>14470</v>
      </c>
      <c r="G26" s="26">
        <v>56</v>
      </c>
      <c r="H26" s="27">
        <v>14323</v>
      </c>
      <c r="I26" s="26">
        <v>39</v>
      </c>
      <c r="J26" s="27">
        <v>13489</v>
      </c>
      <c r="K26" s="26">
        <v>35</v>
      </c>
      <c r="L26" s="27">
        <v>8847</v>
      </c>
      <c r="M26" s="26">
        <v>28</v>
      </c>
      <c r="N26" s="27">
        <v>8701</v>
      </c>
      <c r="O26" s="28">
        <v>29</v>
      </c>
      <c r="P26" s="27">
        <v>7468</v>
      </c>
      <c r="Q26" s="26">
        <v>23</v>
      </c>
      <c r="R26" s="27">
        <v>9149</v>
      </c>
      <c r="S26" s="26">
        <v>28</v>
      </c>
      <c r="T26" s="27">
        <v>4657</v>
      </c>
      <c r="U26" s="26">
        <v>24</v>
      </c>
      <c r="V26" s="27">
        <v>5624</v>
      </c>
      <c r="W26" s="26">
        <v>22</v>
      </c>
      <c r="X26" s="27">
        <v>8875</v>
      </c>
      <c r="Y26" s="26">
        <v>29</v>
      </c>
      <c r="Z26" s="27">
        <v>9083</v>
      </c>
      <c r="AA26" s="26">
        <v>403</v>
      </c>
      <c r="AB26" s="27">
        <v>126136</v>
      </c>
      <c r="AC26" s="26">
        <v>44</v>
      </c>
      <c r="AD26" s="27">
        <v>13790</v>
      </c>
      <c r="AE26" s="26">
        <v>56</v>
      </c>
      <c r="AF26" s="27">
        <v>15895</v>
      </c>
      <c r="AG26" s="26">
        <v>44</v>
      </c>
      <c r="AH26" s="27">
        <v>14767</v>
      </c>
      <c r="AI26" s="26">
        <v>144</v>
      </c>
      <c r="AJ26" s="27">
        <v>44452</v>
      </c>
    </row>
    <row r="27" spans="1:36" ht="12.6" customHeight="1" x14ac:dyDescent="0.2">
      <c r="A27" s="9">
        <v>19</v>
      </c>
      <c r="B27" s="10" t="s">
        <v>25</v>
      </c>
      <c r="C27" s="29">
        <v>24</v>
      </c>
      <c r="D27" s="30">
        <v>5679</v>
      </c>
      <c r="E27" s="29">
        <v>337</v>
      </c>
      <c r="F27" s="30">
        <v>67050</v>
      </c>
      <c r="G27" s="29">
        <v>264</v>
      </c>
      <c r="H27" s="30">
        <v>65485</v>
      </c>
      <c r="I27" s="29">
        <v>166</v>
      </c>
      <c r="J27" s="30">
        <v>39341</v>
      </c>
      <c r="K27" s="29">
        <v>59</v>
      </c>
      <c r="L27" s="30">
        <v>17948</v>
      </c>
      <c r="M27" s="29">
        <v>191</v>
      </c>
      <c r="N27" s="30">
        <v>55999</v>
      </c>
      <c r="O27" s="31">
        <v>58</v>
      </c>
      <c r="P27" s="30">
        <v>15982</v>
      </c>
      <c r="Q27" s="29">
        <v>92</v>
      </c>
      <c r="R27" s="30">
        <v>14899</v>
      </c>
      <c r="S27" s="29">
        <v>152</v>
      </c>
      <c r="T27" s="30">
        <v>26383</v>
      </c>
      <c r="U27" s="29">
        <v>38</v>
      </c>
      <c r="V27" s="30">
        <v>5112</v>
      </c>
      <c r="W27" s="29">
        <v>70</v>
      </c>
      <c r="X27" s="30">
        <v>27521</v>
      </c>
      <c r="Y27" s="29">
        <v>155</v>
      </c>
      <c r="Z27" s="30">
        <v>28728</v>
      </c>
      <c r="AA27" s="29">
        <v>1606</v>
      </c>
      <c r="AB27" s="30">
        <v>370127</v>
      </c>
      <c r="AC27" s="29">
        <v>116</v>
      </c>
      <c r="AD27" s="30">
        <v>20283</v>
      </c>
      <c r="AE27" s="29">
        <v>470</v>
      </c>
      <c r="AF27" s="30">
        <v>92889</v>
      </c>
      <c r="AG27" s="29">
        <v>95</v>
      </c>
      <c r="AH27" s="30">
        <v>29835</v>
      </c>
      <c r="AI27" s="29">
        <v>681</v>
      </c>
      <c r="AJ27" s="30">
        <v>143007</v>
      </c>
    </row>
    <row r="28" spans="1:36" ht="12.6" customHeight="1" x14ac:dyDescent="0.2">
      <c r="A28" s="7">
        <v>20</v>
      </c>
      <c r="B28" s="8" t="s">
        <v>26</v>
      </c>
      <c r="C28" s="26">
        <v>10</v>
      </c>
      <c r="D28" s="27">
        <v>68786</v>
      </c>
      <c r="E28" s="26">
        <v>623</v>
      </c>
      <c r="F28" s="27">
        <v>157904</v>
      </c>
      <c r="G28" s="26">
        <v>733</v>
      </c>
      <c r="H28" s="27">
        <v>40318</v>
      </c>
      <c r="I28" s="26">
        <v>207</v>
      </c>
      <c r="J28" s="27">
        <v>69229</v>
      </c>
      <c r="K28" s="26">
        <v>257</v>
      </c>
      <c r="L28" s="27">
        <v>70900</v>
      </c>
      <c r="M28" s="26">
        <v>171</v>
      </c>
      <c r="N28" s="27">
        <v>41637</v>
      </c>
      <c r="O28" s="28">
        <v>149</v>
      </c>
      <c r="P28" s="27">
        <v>41362</v>
      </c>
      <c r="Q28" s="26">
        <v>159</v>
      </c>
      <c r="R28" s="27">
        <v>56449</v>
      </c>
      <c r="S28" s="26">
        <v>101</v>
      </c>
      <c r="T28" s="27">
        <v>26755</v>
      </c>
      <c r="U28" s="26">
        <v>120</v>
      </c>
      <c r="V28" s="27">
        <v>61130</v>
      </c>
      <c r="W28" s="26">
        <v>176</v>
      </c>
      <c r="X28" s="27">
        <v>38638</v>
      </c>
      <c r="Y28" s="26">
        <v>442</v>
      </c>
      <c r="Z28" s="27">
        <v>29986</v>
      </c>
      <c r="AA28" s="26">
        <v>3148</v>
      </c>
      <c r="AB28" s="27">
        <v>703094</v>
      </c>
      <c r="AC28" s="26">
        <v>16</v>
      </c>
      <c r="AD28" s="27">
        <v>62232</v>
      </c>
      <c r="AE28" s="26">
        <v>724</v>
      </c>
      <c r="AF28" s="27">
        <v>128595</v>
      </c>
      <c r="AG28" s="26">
        <v>741</v>
      </c>
      <c r="AH28" s="27">
        <v>46006</v>
      </c>
      <c r="AI28" s="26">
        <v>1481</v>
      </c>
      <c r="AJ28" s="27">
        <v>236833</v>
      </c>
    </row>
    <row r="29" spans="1:36" ht="12.6" customHeight="1" x14ac:dyDescent="0.2">
      <c r="A29" s="9">
        <v>21</v>
      </c>
      <c r="B29" s="10" t="s">
        <v>27</v>
      </c>
      <c r="C29" s="29">
        <v>104</v>
      </c>
      <c r="D29" s="30">
        <v>28725</v>
      </c>
      <c r="E29" s="29">
        <v>284</v>
      </c>
      <c r="F29" s="30">
        <v>45975</v>
      </c>
      <c r="G29" s="29">
        <v>181</v>
      </c>
      <c r="H29" s="30">
        <v>33837</v>
      </c>
      <c r="I29" s="29">
        <v>98</v>
      </c>
      <c r="J29" s="30">
        <v>25961</v>
      </c>
      <c r="K29" s="29">
        <v>86</v>
      </c>
      <c r="L29" s="30">
        <v>25505</v>
      </c>
      <c r="M29" s="29">
        <v>117</v>
      </c>
      <c r="N29" s="30">
        <v>24886</v>
      </c>
      <c r="O29" s="31">
        <v>85</v>
      </c>
      <c r="P29" s="30">
        <v>12305</v>
      </c>
      <c r="Q29" s="29">
        <v>97</v>
      </c>
      <c r="R29" s="30">
        <v>23942</v>
      </c>
      <c r="S29" s="29">
        <v>67</v>
      </c>
      <c r="T29" s="30">
        <v>37453</v>
      </c>
      <c r="U29" s="29">
        <v>71</v>
      </c>
      <c r="V29" s="30">
        <v>14641</v>
      </c>
      <c r="W29" s="29">
        <v>72</v>
      </c>
      <c r="X29" s="30">
        <v>12603</v>
      </c>
      <c r="Y29" s="29">
        <v>83</v>
      </c>
      <c r="Z29" s="30">
        <v>21131</v>
      </c>
      <c r="AA29" s="29">
        <v>1345</v>
      </c>
      <c r="AB29" s="30">
        <v>306964</v>
      </c>
      <c r="AC29" s="29">
        <v>116</v>
      </c>
      <c r="AD29" s="30">
        <v>24808</v>
      </c>
      <c r="AE29" s="29">
        <v>170</v>
      </c>
      <c r="AF29" s="30">
        <v>16908</v>
      </c>
      <c r="AG29" s="29">
        <v>299</v>
      </c>
      <c r="AH29" s="30">
        <v>48819</v>
      </c>
      <c r="AI29" s="29">
        <v>585</v>
      </c>
      <c r="AJ29" s="30">
        <v>90535</v>
      </c>
    </row>
    <row r="30" spans="1:36" ht="12.6" customHeight="1" x14ac:dyDescent="0.2">
      <c r="A30" s="7">
        <v>22</v>
      </c>
      <c r="B30" s="8" t="s">
        <v>28</v>
      </c>
      <c r="C30" s="26">
        <v>78</v>
      </c>
      <c r="D30" s="27">
        <v>16643</v>
      </c>
      <c r="E30" s="26">
        <v>20</v>
      </c>
      <c r="F30" s="27">
        <v>2838</v>
      </c>
      <c r="G30" s="26">
        <v>348</v>
      </c>
      <c r="H30" s="27">
        <v>45814</v>
      </c>
      <c r="I30" s="26">
        <v>77</v>
      </c>
      <c r="J30" s="27">
        <v>18065</v>
      </c>
      <c r="K30" s="26">
        <v>93</v>
      </c>
      <c r="L30" s="27">
        <v>28931</v>
      </c>
      <c r="M30" s="26">
        <v>49</v>
      </c>
      <c r="N30" s="27">
        <v>16412</v>
      </c>
      <c r="O30" s="28">
        <v>57</v>
      </c>
      <c r="P30" s="27">
        <v>12459</v>
      </c>
      <c r="Q30" s="26">
        <v>89</v>
      </c>
      <c r="R30" s="27">
        <v>13075</v>
      </c>
      <c r="S30" s="26">
        <v>47</v>
      </c>
      <c r="T30" s="27">
        <v>7520</v>
      </c>
      <c r="U30" s="26">
        <v>61</v>
      </c>
      <c r="V30" s="27">
        <v>12132</v>
      </c>
      <c r="W30" s="26">
        <v>58</v>
      </c>
      <c r="X30" s="27">
        <v>8341</v>
      </c>
      <c r="Y30" s="26">
        <v>50</v>
      </c>
      <c r="Z30" s="27">
        <v>8208</v>
      </c>
      <c r="AA30" s="26">
        <v>1027</v>
      </c>
      <c r="AB30" s="27">
        <v>190438</v>
      </c>
      <c r="AC30" s="26">
        <v>94</v>
      </c>
      <c r="AD30" s="27">
        <v>20254</v>
      </c>
      <c r="AE30" s="26">
        <v>35</v>
      </c>
      <c r="AF30" s="27">
        <v>4514</v>
      </c>
      <c r="AG30" s="26">
        <v>357</v>
      </c>
      <c r="AH30" s="27">
        <v>59782</v>
      </c>
      <c r="AI30" s="26">
        <v>486</v>
      </c>
      <c r="AJ30" s="27">
        <v>84550</v>
      </c>
    </row>
    <row r="31" spans="1:36" ht="12.6" customHeight="1" x14ac:dyDescent="0.2">
      <c r="A31" s="9">
        <v>23</v>
      </c>
      <c r="B31" s="10" t="s">
        <v>29</v>
      </c>
      <c r="C31" s="29">
        <v>169</v>
      </c>
      <c r="D31" s="30">
        <v>31449</v>
      </c>
      <c r="E31" s="29">
        <v>377</v>
      </c>
      <c r="F31" s="30">
        <v>65686</v>
      </c>
      <c r="G31" s="29">
        <v>121</v>
      </c>
      <c r="H31" s="30">
        <v>28501</v>
      </c>
      <c r="I31" s="29">
        <v>126</v>
      </c>
      <c r="J31" s="30">
        <v>36942</v>
      </c>
      <c r="K31" s="29">
        <v>117</v>
      </c>
      <c r="L31" s="30">
        <v>28162</v>
      </c>
      <c r="M31" s="29">
        <v>59</v>
      </c>
      <c r="N31" s="30">
        <v>14687</v>
      </c>
      <c r="O31" s="31">
        <v>94</v>
      </c>
      <c r="P31" s="30">
        <v>19098</v>
      </c>
      <c r="Q31" s="29">
        <v>106</v>
      </c>
      <c r="R31" s="30">
        <v>25137</v>
      </c>
      <c r="S31" s="29">
        <v>57</v>
      </c>
      <c r="T31" s="30">
        <v>8982</v>
      </c>
      <c r="U31" s="29">
        <v>81</v>
      </c>
      <c r="V31" s="30">
        <v>17739</v>
      </c>
      <c r="W31" s="29">
        <v>113</v>
      </c>
      <c r="X31" s="30">
        <v>22083</v>
      </c>
      <c r="Y31" s="29">
        <v>67</v>
      </c>
      <c r="Z31" s="30">
        <v>21257</v>
      </c>
      <c r="AA31" s="29">
        <v>1487</v>
      </c>
      <c r="AB31" s="30">
        <v>319723</v>
      </c>
      <c r="AC31" s="29">
        <v>135</v>
      </c>
      <c r="AD31" s="30">
        <v>26699</v>
      </c>
      <c r="AE31" s="29">
        <v>432</v>
      </c>
      <c r="AF31" s="30">
        <v>89729</v>
      </c>
      <c r="AG31" s="29">
        <v>114</v>
      </c>
      <c r="AH31" s="30">
        <v>33918</v>
      </c>
      <c r="AI31" s="29">
        <v>681</v>
      </c>
      <c r="AJ31" s="30">
        <v>150346</v>
      </c>
    </row>
    <row r="32" spans="1:36" ht="12.6" customHeight="1" x14ac:dyDescent="0.2">
      <c r="A32" s="7">
        <v>24</v>
      </c>
      <c r="B32" s="8" t="s">
        <v>30</v>
      </c>
      <c r="C32" s="26">
        <f>SUM(C9:C31)</f>
        <v>2200</v>
      </c>
      <c r="D32" s="27">
        <f t="shared" ref="D32:Z32" si="0">SUM(D9:D31)</f>
        <v>828010</v>
      </c>
      <c r="E32" s="26">
        <f t="shared" si="0"/>
        <v>5905</v>
      </c>
      <c r="F32" s="27">
        <f t="shared" si="0"/>
        <v>1722200</v>
      </c>
      <c r="G32" s="26">
        <f t="shared" si="0"/>
        <v>3727</v>
      </c>
      <c r="H32" s="27">
        <f t="shared" si="0"/>
        <v>940339</v>
      </c>
      <c r="I32" s="26">
        <f t="shared" si="0"/>
        <v>2824</v>
      </c>
      <c r="J32" s="27">
        <f t="shared" si="0"/>
        <v>1193120</v>
      </c>
      <c r="K32" s="26">
        <f t="shared" si="0"/>
        <v>2966</v>
      </c>
      <c r="L32" s="27">
        <f t="shared" si="0"/>
        <v>1244566</v>
      </c>
      <c r="M32" s="26">
        <f t="shared" si="0"/>
        <v>1995</v>
      </c>
      <c r="N32" s="27">
        <f t="shared" si="0"/>
        <v>708400</v>
      </c>
      <c r="O32" s="28">
        <f t="shared" si="0"/>
        <v>1921</v>
      </c>
      <c r="P32" s="27">
        <f t="shared" si="0"/>
        <v>729229</v>
      </c>
      <c r="Q32" s="26">
        <f t="shared" si="0"/>
        <v>2183</v>
      </c>
      <c r="R32" s="27">
        <f t="shared" si="0"/>
        <v>682740</v>
      </c>
      <c r="S32" s="26">
        <f t="shared" si="0"/>
        <v>1594</v>
      </c>
      <c r="T32" s="27">
        <f t="shared" si="0"/>
        <v>604084</v>
      </c>
      <c r="U32" s="26">
        <f t="shared" si="0"/>
        <v>1794</v>
      </c>
      <c r="V32" s="27">
        <f t="shared" si="0"/>
        <v>753841</v>
      </c>
      <c r="W32" s="26">
        <f t="shared" si="0"/>
        <v>2098</v>
      </c>
      <c r="X32" s="27">
        <f t="shared" si="0"/>
        <v>663652</v>
      </c>
      <c r="Y32" s="26">
        <f t="shared" si="0"/>
        <v>2323</v>
      </c>
      <c r="Z32" s="27">
        <f t="shared" si="0"/>
        <v>601453</v>
      </c>
      <c r="AA32" s="26">
        <f t="shared" ref="AA32:AJ32" si="1">SUM(AA9:AA31)</f>
        <v>31530</v>
      </c>
      <c r="AB32" s="27">
        <f t="shared" si="1"/>
        <v>10671634</v>
      </c>
      <c r="AC32" s="26">
        <f t="shared" si="1"/>
        <v>2794</v>
      </c>
      <c r="AD32" s="27">
        <f t="shared" si="1"/>
        <v>1184682</v>
      </c>
      <c r="AE32" s="26">
        <f t="shared" si="1"/>
        <v>5531</v>
      </c>
      <c r="AF32" s="27">
        <f t="shared" si="1"/>
        <v>1668116</v>
      </c>
      <c r="AG32" s="26">
        <f t="shared" si="1"/>
        <v>3703</v>
      </c>
      <c r="AH32" s="27">
        <f t="shared" si="1"/>
        <v>1258171</v>
      </c>
      <c r="AI32" s="26">
        <f t="shared" si="1"/>
        <v>12028</v>
      </c>
      <c r="AJ32" s="27">
        <f t="shared" si="1"/>
        <v>4110969</v>
      </c>
    </row>
    <row r="33" spans="1:36" ht="12.6" customHeight="1" x14ac:dyDescent="0.2">
      <c r="A33" s="9">
        <v>25</v>
      </c>
      <c r="B33" s="10" t="s">
        <v>31</v>
      </c>
      <c r="C33" s="29">
        <v>1162</v>
      </c>
      <c r="D33" s="30">
        <v>252210</v>
      </c>
      <c r="E33" s="29">
        <v>3154</v>
      </c>
      <c r="F33" s="30">
        <v>596583</v>
      </c>
      <c r="G33" s="29">
        <v>1628</v>
      </c>
      <c r="H33" s="30">
        <v>347368</v>
      </c>
      <c r="I33" s="29">
        <v>1135</v>
      </c>
      <c r="J33" s="30">
        <v>291203</v>
      </c>
      <c r="K33" s="29">
        <v>1114</v>
      </c>
      <c r="L33" s="30">
        <v>322403</v>
      </c>
      <c r="M33" s="29">
        <v>824</v>
      </c>
      <c r="N33" s="30">
        <v>208883</v>
      </c>
      <c r="O33" s="31">
        <v>848</v>
      </c>
      <c r="P33" s="30">
        <v>197925</v>
      </c>
      <c r="Q33" s="29">
        <v>866</v>
      </c>
      <c r="R33" s="30">
        <v>185207</v>
      </c>
      <c r="S33" s="29">
        <v>637</v>
      </c>
      <c r="T33" s="30">
        <v>142870</v>
      </c>
      <c r="U33" s="29">
        <v>690</v>
      </c>
      <c r="V33" s="30">
        <v>234624</v>
      </c>
      <c r="W33" s="29">
        <v>765</v>
      </c>
      <c r="X33" s="30">
        <v>165457</v>
      </c>
      <c r="Y33" s="29">
        <v>731</v>
      </c>
      <c r="Z33" s="30">
        <v>186553</v>
      </c>
      <c r="AA33" s="29">
        <v>13554</v>
      </c>
      <c r="AB33" s="30">
        <v>3131286</v>
      </c>
      <c r="AC33" s="29">
        <v>1090</v>
      </c>
      <c r="AD33" s="30">
        <v>297604</v>
      </c>
      <c r="AE33" s="29">
        <v>3058</v>
      </c>
      <c r="AF33" s="30">
        <v>549957</v>
      </c>
      <c r="AG33" s="29">
        <v>1481</v>
      </c>
      <c r="AH33" s="30">
        <v>302253</v>
      </c>
      <c r="AI33" s="29">
        <v>5629</v>
      </c>
      <c r="AJ33" s="30">
        <v>1149814</v>
      </c>
    </row>
    <row r="34" spans="1:36" ht="12.6" customHeight="1" x14ac:dyDescent="0.2">
      <c r="A34" s="11">
        <v>26</v>
      </c>
      <c r="B34" s="12" t="s">
        <v>32</v>
      </c>
      <c r="C34" s="32">
        <f>C32+C33</f>
        <v>3362</v>
      </c>
      <c r="D34" s="33">
        <f t="shared" ref="D34:Z34" si="2">D32+D33</f>
        <v>1080220</v>
      </c>
      <c r="E34" s="32">
        <f t="shared" si="2"/>
        <v>9059</v>
      </c>
      <c r="F34" s="33">
        <f t="shared" si="2"/>
        <v>2318783</v>
      </c>
      <c r="G34" s="32">
        <f t="shared" si="2"/>
        <v>5355</v>
      </c>
      <c r="H34" s="33">
        <f t="shared" si="2"/>
        <v>1287707</v>
      </c>
      <c r="I34" s="32">
        <f t="shared" si="2"/>
        <v>3959</v>
      </c>
      <c r="J34" s="33">
        <f t="shared" si="2"/>
        <v>1484323</v>
      </c>
      <c r="K34" s="32">
        <f t="shared" si="2"/>
        <v>4080</v>
      </c>
      <c r="L34" s="33">
        <f t="shared" si="2"/>
        <v>1566969</v>
      </c>
      <c r="M34" s="32">
        <f t="shared" si="2"/>
        <v>2819</v>
      </c>
      <c r="N34" s="33">
        <f t="shared" si="2"/>
        <v>917283</v>
      </c>
      <c r="O34" s="34">
        <f t="shared" si="2"/>
        <v>2769</v>
      </c>
      <c r="P34" s="33">
        <f t="shared" si="2"/>
        <v>927154</v>
      </c>
      <c r="Q34" s="32">
        <f t="shared" si="2"/>
        <v>3049</v>
      </c>
      <c r="R34" s="33">
        <f t="shared" si="2"/>
        <v>867947</v>
      </c>
      <c r="S34" s="32">
        <f t="shared" si="2"/>
        <v>2231</v>
      </c>
      <c r="T34" s="33">
        <f t="shared" si="2"/>
        <v>746954</v>
      </c>
      <c r="U34" s="32">
        <f t="shared" si="2"/>
        <v>2484</v>
      </c>
      <c r="V34" s="33">
        <f t="shared" si="2"/>
        <v>988465</v>
      </c>
      <c r="W34" s="32">
        <f t="shared" si="2"/>
        <v>2863</v>
      </c>
      <c r="X34" s="33">
        <f t="shared" si="2"/>
        <v>829109</v>
      </c>
      <c r="Y34" s="32">
        <f t="shared" si="2"/>
        <v>3054</v>
      </c>
      <c r="Z34" s="33">
        <f t="shared" si="2"/>
        <v>788006</v>
      </c>
      <c r="AA34" s="32">
        <f t="shared" ref="AA34:AJ34" si="3">AA32+AA33</f>
        <v>45084</v>
      </c>
      <c r="AB34" s="33">
        <f t="shared" si="3"/>
        <v>13802920</v>
      </c>
      <c r="AC34" s="32">
        <f t="shared" si="3"/>
        <v>3884</v>
      </c>
      <c r="AD34" s="33">
        <f t="shared" si="3"/>
        <v>1482286</v>
      </c>
      <c r="AE34" s="32">
        <f t="shared" si="3"/>
        <v>8589</v>
      </c>
      <c r="AF34" s="33">
        <f t="shared" si="3"/>
        <v>2218073</v>
      </c>
      <c r="AG34" s="32">
        <f t="shared" si="3"/>
        <v>5184</v>
      </c>
      <c r="AH34" s="33">
        <f t="shared" si="3"/>
        <v>1560424</v>
      </c>
      <c r="AI34" s="32">
        <f t="shared" si="3"/>
        <v>17657</v>
      </c>
      <c r="AJ34" s="33">
        <f t="shared" si="3"/>
        <v>5260783</v>
      </c>
    </row>
  </sheetData>
  <mergeCells count="89">
    <mergeCell ref="S7:S8"/>
    <mergeCell ref="T7:T8"/>
    <mergeCell ref="W7:W8"/>
    <mergeCell ref="X7:X8"/>
    <mergeCell ref="U7:U8"/>
    <mergeCell ref="V7:V8"/>
    <mergeCell ref="Y6:Z6"/>
    <mergeCell ref="A7:B8"/>
    <mergeCell ref="C7:C8"/>
    <mergeCell ref="D7:D8"/>
    <mergeCell ref="E7:E8"/>
    <mergeCell ref="F7:F8"/>
    <mergeCell ref="G7:G8"/>
    <mergeCell ref="H7:H8"/>
    <mergeCell ref="K7:K8"/>
    <mergeCell ref="L7:L8"/>
    <mergeCell ref="M7:M8"/>
    <mergeCell ref="N7:N8"/>
    <mergeCell ref="O7:O8"/>
    <mergeCell ref="P7:P8"/>
    <mergeCell ref="Y7:Y8"/>
    <mergeCell ref="Z7:Z8"/>
    <mergeCell ref="I7:I8"/>
    <mergeCell ref="J7:J8"/>
    <mergeCell ref="M6:N6"/>
    <mergeCell ref="O6:P6"/>
    <mergeCell ref="Q6:R6"/>
    <mergeCell ref="Q7:Q8"/>
    <mergeCell ref="R7:R8"/>
    <mergeCell ref="G6:H6"/>
    <mergeCell ref="I6:J6"/>
    <mergeCell ref="K6:L6"/>
    <mergeCell ref="U6:V6"/>
    <mergeCell ref="S5:T5"/>
    <mergeCell ref="U5:V5"/>
    <mergeCell ref="O5:P5"/>
    <mergeCell ref="Q5:R5"/>
    <mergeCell ref="S6:T6"/>
    <mergeCell ref="Y4:Z4"/>
    <mergeCell ref="A5:B5"/>
    <mergeCell ref="C5:D5"/>
    <mergeCell ref="E5:F5"/>
    <mergeCell ref="G5:H5"/>
    <mergeCell ref="I5:J5"/>
    <mergeCell ref="K5:L5"/>
    <mergeCell ref="M5:N5"/>
    <mergeCell ref="Y5:Z5"/>
    <mergeCell ref="W5:X5"/>
    <mergeCell ref="U4:V4"/>
    <mergeCell ref="W4:X4"/>
    <mergeCell ref="W6:X6"/>
    <mergeCell ref="A4:B4"/>
    <mergeCell ref="C4:D4"/>
    <mergeCell ref="E4:F4"/>
    <mergeCell ref="G4:H4"/>
    <mergeCell ref="I4:J4"/>
    <mergeCell ref="K4:L4"/>
    <mergeCell ref="M4:N4"/>
    <mergeCell ref="O4:P4"/>
    <mergeCell ref="Q4:R4"/>
    <mergeCell ref="S4:T4"/>
    <mergeCell ref="A6:B6"/>
    <mergeCell ref="C6:D6"/>
    <mergeCell ref="E6:F6"/>
    <mergeCell ref="AC4:AD4"/>
    <mergeCell ref="AC5:AD5"/>
    <mergeCell ref="AC6:AD6"/>
    <mergeCell ref="AC7:AC8"/>
    <mergeCell ref="AD7:AD8"/>
    <mergeCell ref="AA4:AB4"/>
    <mergeCell ref="AA5:AB5"/>
    <mergeCell ref="AA6:AB6"/>
    <mergeCell ref="AA7:AA8"/>
    <mergeCell ref="AB7:AB8"/>
    <mergeCell ref="AG4:AH4"/>
    <mergeCell ref="AG5:AH5"/>
    <mergeCell ref="AG6:AH6"/>
    <mergeCell ref="AG7:AG8"/>
    <mergeCell ref="AH7:AH8"/>
    <mergeCell ref="AE4:AF4"/>
    <mergeCell ref="AE5:AF5"/>
    <mergeCell ref="AE6:AF6"/>
    <mergeCell ref="AE7:AE8"/>
    <mergeCell ref="AF7:AF8"/>
    <mergeCell ref="AI4:AJ4"/>
    <mergeCell ref="AI5:AJ5"/>
    <mergeCell ref="AI6:AJ6"/>
    <mergeCell ref="AI7:AI8"/>
    <mergeCell ref="AJ7:AJ8"/>
  </mergeCells>
  <phoneticPr fontId="3"/>
  <dataValidations count="2">
    <dataValidation type="whole" allowBlank="1" showInputMessage="1" showErrorMessage="1" errorTitle="入力エラー" error="数値以外の入力または､8桁以上の入力は行えません。" sqref="X33 V33 T33 R33 P33 N33 L33 J33 H33 F33 D33 F9:F31 H9:H31 J9:J31 L9:L31 N9:N31 P9:P31 R9:R31 T9:T31 V9:V31 X9:X31 Z9:Z31 D9:D31 Z33 AB9:AB31 AB33 AD9:AD31 AD33 AF9:AF31 AF33 AH9:AH31 AH33 AJ9:AJ31 AJ33">
      <formula1>0</formula1>
      <formula2>9999999</formula2>
    </dataValidation>
    <dataValidation type="whole" allowBlank="1" showInputMessage="1" showErrorMessage="1" errorTitle="入力エラー" error="数値以外の入力または､7桁以上の入力は行えません。" sqref="C9:C34 G9:G34 I9:I34 K9:K34 M9:M34 O9:O34 Q9:Q34 S9:S34 U9:U34 W9:W34 Y9:Y34 Z32 D32 F32 H32 J32 L32 N32 P32 R32 T32 V32 X32 E9:E34 D34 F34 H34 J34 L34 N34 P34 R34 T34 V34 X34 Z34 AA9:AA34 AB32 AB34 AC9:AC34 AD32 AD34 AE9:AE34 AF32 AF34 AG9:AG34 AH32 AH34 AI9:AI34 AJ32 AJ34">
      <formula1>0</formula1>
      <formula2>999999</formula2>
    </dataValidation>
  </dataValidations>
  <pageMargins left="0.59055118110236227" right="0" top="0.6692913385826772" bottom="0.39370078740157483" header="0.51181102362204722" footer="0.19685039370078741"/>
  <pageSetup paperSize="9" firstPageNumber="80" pageOrder="overThenDown" orientation="landscape" useFirstPageNumber="1" horizontalDpi="300" verticalDpi="300" r:id="rId1"/>
  <headerFooter alignWithMargins="0">
    <oddHeader>&amp;C&amp;"ＭＳ Ｐゴシック,太字"&amp;12第20表　退職所得の分離課税に係る所得割額等に関する調</oddHeader>
  </headerFooter>
  <ignoredErrors>
    <ignoredError sqref="C3:AJ3" numberStoredAsText="1"/>
    <ignoredError sqref="C32:AJ32 C34:AJ34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83">
    <tabColor theme="8"/>
  </sheetPr>
  <dimension ref="A2:F23"/>
  <sheetViews>
    <sheetView showGridLines="0" topLeftCell="A2" zoomScaleNormal="100" zoomScaleSheetLayoutView="100" workbookViewId="0">
      <selection activeCell="B7" sqref="B7:B23"/>
    </sheetView>
  </sheetViews>
  <sheetFormatPr defaultColWidth="1" defaultRowHeight="15" customHeight="1" x14ac:dyDescent="0.2"/>
  <cols>
    <col min="1" max="1" width="3" style="1" customWidth="1"/>
    <col min="2" max="2" width="15.21875" style="1" customWidth="1"/>
    <col min="3" max="4" width="10" style="1" customWidth="1"/>
    <col min="5" max="5" width="1" style="1" customWidth="1"/>
    <col min="6" max="6" width="1" style="2" customWidth="1"/>
    <col min="7" max="16384" width="1" style="1"/>
  </cols>
  <sheetData>
    <row r="2" spans="1:6" ht="13.5" customHeight="1" x14ac:dyDescent="0.2"/>
    <row r="3" spans="1:6" ht="15" customHeight="1" x14ac:dyDescent="0.2">
      <c r="B3" s="1" t="s">
        <v>35</v>
      </c>
      <c r="C3" s="3" t="s">
        <v>33</v>
      </c>
      <c r="D3" s="3" t="s">
        <v>34</v>
      </c>
      <c r="F3" s="1"/>
    </row>
    <row r="4" spans="1:6" s="4" customFormat="1" ht="15" customHeight="1" x14ac:dyDescent="0.2">
      <c r="A4" s="60" t="s">
        <v>2</v>
      </c>
      <c r="B4" s="61"/>
      <c r="C4" s="62" t="s">
        <v>41</v>
      </c>
      <c r="D4" s="62"/>
    </row>
    <row r="5" spans="1:6" ht="15" customHeight="1" x14ac:dyDescent="0.2">
      <c r="A5" s="56" t="s">
        <v>42</v>
      </c>
      <c r="B5" s="57"/>
      <c r="C5" s="46" t="s">
        <v>5</v>
      </c>
      <c r="D5" s="63" t="s">
        <v>6</v>
      </c>
      <c r="F5" s="1"/>
    </row>
    <row r="6" spans="1:6" ht="15" customHeight="1" x14ac:dyDescent="0.2">
      <c r="A6" s="58"/>
      <c r="B6" s="59"/>
      <c r="C6" s="47"/>
      <c r="D6" s="49"/>
    </row>
    <row r="7" spans="1:6" ht="10.8" x14ac:dyDescent="0.2">
      <c r="A7" s="13">
        <v>1</v>
      </c>
      <c r="B7" s="14" t="s">
        <v>43</v>
      </c>
      <c r="C7" s="35">
        <f>表20!C32</f>
        <v>2200</v>
      </c>
      <c r="D7" s="36">
        <f>表20!D32</f>
        <v>828010</v>
      </c>
      <c r="F7" s="1"/>
    </row>
    <row r="8" spans="1:6" ht="10.8" x14ac:dyDescent="0.2">
      <c r="A8" s="15">
        <v>2</v>
      </c>
      <c r="B8" s="16" t="s">
        <v>45</v>
      </c>
      <c r="C8" s="37">
        <f>表20!E32</f>
        <v>5905</v>
      </c>
      <c r="D8" s="38">
        <f>表20!F32</f>
        <v>1722200</v>
      </c>
    </row>
    <row r="9" spans="1:6" ht="10.8" x14ac:dyDescent="0.2">
      <c r="A9" s="17">
        <v>3</v>
      </c>
      <c r="B9" s="18" t="s">
        <v>47</v>
      </c>
      <c r="C9" s="39">
        <f>表20!G32</f>
        <v>3727</v>
      </c>
      <c r="D9" s="40">
        <f>表20!H32</f>
        <v>940339</v>
      </c>
    </row>
    <row r="10" spans="1:6" ht="10.8" x14ac:dyDescent="0.2">
      <c r="A10" s="15">
        <v>4</v>
      </c>
      <c r="B10" s="16" t="s">
        <v>49</v>
      </c>
      <c r="C10" s="37">
        <f>表20!I32</f>
        <v>2824</v>
      </c>
      <c r="D10" s="38">
        <f>表20!J32</f>
        <v>1193120</v>
      </c>
    </row>
    <row r="11" spans="1:6" ht="10.8" x14ac:dyDescent="0.2">
      <c r="A11" s="17">
        <v>5</v>
      </c>
      <c r="B11" s="18" t="s">
        <v>51</v>
      </c>
      <c r="C11" s="39">
        <f>表20!K32</f>
        <v>2966</v>
      </c>
      <c r="D11" s="40">
        <f>表20!L32</f>
        <v>1244566</v>
      </c>
    </row>
    <row r="12" spans="1:6" ht="10.8" x14ac:dyDescent="0.2">
      <c r="A12" s="15">
        <v>6</v>
      </c>
      <c r="B12" s="16" t="s">
        <v>53</v>
      </c>
      <c r="C12" s="37">
        <f>表20!M32</f>
        <v>1995</v>
      </c>
      <c r="D12" s="38">
        <f>表20!N32</f>
        <v>708400</v>
      </c>
    </row>
    <row r="13" spans="1:6" ht="10.8" x14ac:dyDescent="0.2">
      <c r="A13" s="17">
        <v>7</v>
      </c>
      <c r="B13" s="18" t="s">
        <v>55</v>
      </c>
      <c r="C13" s="39">
        <f>表20!O32</f>
        <v>1921</v>
      </c>
      <c r="D13" s="40">
        <f>表20!P32</f>
        <v>729229</v>
      </c>
    </row>
    <row r="14" spans="1:6" ht="10.8" x14ac:dyDescent="0.2">
      <c r="A14" s="15">
        <v>8</v>
      </c>
      <c r="B14" s="16" t="s">
        <v>57</v>
      </c>
      <c r="C14" s="37">
        <f>表20!Q32</f>
        <v>2183</v>
      </c>
      <c r="D14" s="38">
        <f>表20!R32</f>
        <v>682740</v>
      </c>
    </row>
    <row r="15" spans="1:6" ht="10.8" x14ac:dyDescent="0.2">
      <c r="A15" s="17">
        <v>9</v>
      </c>
      <c r="B15" s="18" t="s">
        <v>59</v>
      </c>
      <c r="C15" s="39">
        <f>表20!S32</f>
        <v>1594</v>
      </c>
      <c r="D15" s="40">
        <f>表20!T32</f>
        <v>604084</v>
      </c>
    </row>
    <row r="16" spans="1:6" ht="10.8" x14ac:dyDescent="0.2">
      <c r="A16" s="19">
        <v>10</v>
      </c>
      <c r="B16" s="16" t="s">
        <v>61</v>
      </c>
      <c r="C16" s="37">
        <f>表20!U32</f>
        <v>1794</v>
      </c>
      <c r="D16" s="38">
        <f>表20!V32</f>
        <v>753841</v>
      </c>
    </row>
    <row r="17" spans="1:4" ht="10.8" x14ac:dyDescent="0.2">
      <c r="A17" s="20">
        <v>11</v>
      </c>
      <c r="B17" s="18" t="s">
        <v>63</v>
      </c>
      <c r="C17" s="39">
        <f>表20!W32</f>
        <v>2098</v>
      </c>
      <c r="D17" s="40">
        <f>表20!X32</f>
        <v>663652</v>
      </c>
    </row>
    <row r="18" spans="1:4" ht="10.8" x14ac:dyDescent="0.2">
      <c r="A18" s="19">
        <v>12</v>
      </c>
      <c r="B18" s="16" t="s">
        <v>65</v>
      </c>
      <c r="C18" s="37">
        <f>表20!Y32</f>
        <v>2323</v>
      </c>
      <c r="D18" s="38">
        <f>表20!Z32</f>
        <v>601453</v>
      </c>
    </row>
    <row r="19" spans="1:4" ht="10.8" x14ac:dyDescent="0.2">
      <c r="A19" s="20">
        <v>13</v>
      </c>
      <c r="B19" s="18" t="s">
        <v>67</v>
      </c>
      <c r="C19" s="39">
        <f>表20!AA32</f>
        <v>31530</v>
      </c>
      <c r="D19" s="40">
        <f>表20!AB32</f>
        <v>10671634</v>
      </c>
    </row>
    <row r="20" spans="1:4" ht="10.8" x14ac:dyDescent="0.2">
      <c r="A20" s="19">
        <v>14</v>
      </c>
      <c r="B20" s="16" t="s">
        <v>69</v>
      </c>
      <c r="C20" s="37">
        <f>表20!AC32</f>
        <v>2794</v>
      </c>
      <c r="D20" s="38">
        <f>表20!AD32</f>
        <v>1184682</v>
      </c>
    </row>
    <row r="21" spans="1:4" ht="10.8" x14ac:dyDescent="0.2">
      <c r="A21" s="20">
        <v>15</v>
      </c>
      <c r="B21" s="18" t="s">
        <v>71</v>
      </c>
      <c r="C21" s="39">
        <f>表20!AE32</f>
        <v>5531</v>
      </c>
      <c r="D21" s="40">
        <f>表20!AF32</f>
        <v>1668116</v>
      </c>
    </row>
    <row r="22" spans="1:4" ht="10.8" x14ac:dyDescent="0.2">
      <c r="A22" s="19">
        <v>16</v>
      </c>
      <c r="B22" s="16" t="s">
        <v>73</v>
      </c>
      <c r="C22" s="37">
        <f>表20!AG32</f>
        <v>3703</v>
      </c>
      <c r="D22" s="38">
        <f>表20!AH32</f>
        <v>1258171</v>
      </c>
    </row>
    <row r="23" spans="1:4" ht="10.8" x14ac:dyDescent="0.2">
      <c r="A23" s="21">
        <v>17</v>
      </c>
      <c r="B23" s="22" t="s">
        <v>74</v>
      </c>
      <c r="C23" s="41">
        <f>表20!AI32</f>
        <v>12028</v>
      </c>
      <c r="D23" s="42">
        <f>表20!AJ32</f>
        <v>4110969</v>
      </c>
    </row>
  </sheetData>
  <mergeCells count="5">
    <mergeCell ref="A4:B4"/>
    <mergeCell ref="C4:D4"/>
    <mergeCell ref="A5:B6"/>
    <mergeCell ref="C5:C6"/>
    <mergeCell ref="D5:D6"/>
  </mergeCells>
  <phoneticPr fontId="3"/>
  <dataValidations count="1">
    <dataValidation type="whole" allowBlank="1" showInputMessage="1" showErrorMessage="1" errorTitle="入力エラー" error="数値以外の入力または､7桁以上の入力は行えません。" sqref="C7:D7">
      <formula1>0</formula1>
      <formula2>999999</formula2>
    </dataValidation>
  </dataValidations>
  <pageMargins left="0.59055118110236227" right="0" top="0.6692913385826772" bottom="0.39370078740157483" header="0.51181102362204722" footer="0.19685039370078741"/>
  <pageSetup paperSize="9" firstPageNumber="80" pageOrder="overThenDown" orientation="landscape" useFirstPageNumber="1" horizontalDpi="300" verticalDpi="300" r:id="rId1"/>
  <headerFooter alignWithMargins="0">
    <oddHeader>&amp;C&amp;"ＭＳ Ｐゴシック,太字"&amp;12第20表　退職所得の分離課税に係る所得割額等に関する調　特別区計）</oddHeader>
  </headerFooter>
  <ignoredErrors>
    <ignoredError sqref="C3:D3" numberStoredAsText="1"/>
    <ignoredError sqref="C7:D23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84">
    <tabColor theme="8"/>
  </sheetPr>
  <dimension ref="A2:F23"/>
  <sheetViews>
    <sheetView showGridLines="0" zoomScaleNormal="100" zoomScaleSheetLayoutView="100" workbookViewId="0">
      <selection activeCell="AJ19" sqref="AJ19"/>
    </sheetView>
  </sheetViews>
  <sheetFormatPr defaultColWidth="1" defaultRowHeight="15" customHeight="1" x14ac:dyDescent="0.2"/>
  <cols>
    <col min="1" max="1" width="3" style="1" customWidth="1"/>
    <col min="2" max="2" width="15.21875" style="1" customWidth="1"/>
    <col min="3" max="4" width="10" style="1" customWidth="1"/>
    <col min="5" max="5" width="1" style="1" customWidth="1"/>
    <col min="6" max="6" width="1" style="2" customWidth="1"/>
    <col min="7" max="16384" width="1" style="1"/>
  </cols>
  <sheetData>
    <row r="2" spans="1:6" ht="13.5" customHeight="1" x14ac:dyDescent="0.2"/>
    <row r="3" spans="1:6" ht="15" customHeight="1" x14ac:dyDescent="0.2">
      <c r="B3" s="1" t="s">
        <v>38</v>
      </c>
      <c r="C3" s="3" t="s">
        <v>36</v>
      </c>
      <c r="D3" s="3" t="s">
        <v>37</v>
      </c>
      <c r="F3" s="1"/>
    </row>
    <row r="4" spans="1:6" s="4" customFormat="1" ht="15" customHeight="1" x14ac:dyDescent="0.2">
      <c r="A4" s="60" t="s">
        <v>2</v>
      </c>
      <c r="B4" s="61"/>
      <c r="C4" s="64" t="s">
        <v>41</v>
      </c>
      <c r="D4" s="65"/>
    </row>
    <row r="5" spans="1:6" ht="15" customHeight="1" x14ac:dyDescent="0.2">
      <c r="A5" s="56" t="s">
        <v>42</v>
      </c>
      <c r="B5" s="57"/>
      <c r="C5" s="46" t="s">
        <v>5</v>
      </c>
      <c r="D5" s="63" t="s">
        <v>6</v>
      </c>
      <c r="F5" s="1"/>
    </row>
    <row r="6" spans="1:6" ht="15" customHeight="1" x14ac:dyDescent="0.2">
      <c r="A6" s="58"/>
      <c r="B6" s="59"/>
      <c r="C6" s="47"/>
      <c r="D6" s="49"/>
    </row>
    <row r="7" spans="1:6" ht="10.8" x14ac:dyDescent="0.2">
      <c r="A7" s="13">
        <v>1</v>
      </c>
      <c r="B7" s="14" t="s">
        <v>43</v>
      </c>
      <c r="C7" s="35">
        <f>表20!C34</f>
        <v>3362</v>
      </c>
      <c r="D7" s="36">
        <f>表20!D34</f>
        <v>1080220</v>
      </c>
      <c r="F7" s="1"/>
    </row>
    <row r="8" spans="1:6" ht="10.8" x14ac:dyDescent="0.2">
      <c r="A8" s="15">
        <v>2</v>
      </c>
      <c r="B8" s="16" t="s">
        <v>44</v>
      </c>
      <c r="C8" s="37">
        <f>表20!E34</f>
        <v>9059</v>
      </c>
      <c r="D8" s="38">
        <f>表20!F34</f>
        <v>2318783</v>
      </c>
    </row>
    <row r="9" spans="1:6" ht="10.8" x14ac:dyDescent="0.2">
      <c r="A9" s="17">
        <v>3</v>
      </c>
      <c r="B9" s="18" t="s">
        <v>46</v>
      </c>
      <c r="C9" s="39">
        <f>表20!G34</f>
        <v>5355</v>
      </c>
      <c r="D9" s="40">
        <f>表20!H34</f>
        <v>1287707</v>
      </c>
    </row>
    <row r="10" spans="1:6" ht="10.8" x14ac:dyDescent="0.2">
      <c r="A10" s="15">
        <v>4</v>
      </c>
      <c r="B10" s="16" t="s">
        <v>48</v>
      </c>
      <c r="C10" s="37">
        <f>表20!I34</f>
        <v>3959</v>
      </c>
      <c r="D10" s="38">
        <f>表20!J34</f>
        <v>1484323</v>
      </c>
    </row>
    <row r="11" spans="1:6" ht="10.8" x14ac:dyDescent="0.2">
      <c r="A11" s="17">
        <v>5</v>
      </c>
      <c r="B11" s="18" t="s">
        <v>50</v>
      </c>
      <c r="C11" s="39">
        <f>表20!K34</f>
        <v>4080</v>
      </c>
      <c r="D11" s="40">
        <f>表20!L34</f>
        <v>1566969</v>
      </c>
    </row>
    <row r="12" spans="1:6" ht="10.8" x14ac:dyDescent="0.2">
      <c r="A12" s="15">
        <v>6</v>
      </c>
      <c r="B12" s="16" t="s">
        <v>52</v>
      </c>
      <c r="C12" s="37">
        <f>表20!M34</f>
        <v>2819</v>
      </c>
      <c r="D12" s="38">
        <f>表20!N34</f>
        <v>917283</v>
      </c>
    </row>
    <row r="13" spans="1:6" ht="10.8" x14ac:dyDescent="0.2">
      <c r="A13" s="17">
        <v>7</v>
      </c>
      <c r="B13" s="18" t="s">
        <v>54</v>
      </c>
      <c r="C13" s="39">
        <f>表20!O34</f>
        <v>2769</v>
      </c>
      <c r="D13" s="40">
        <f>表20!P34</f>
        <v>927154</v>
      </c>
    </row>
    <row r="14" spans="1:6" ht="10.8" x14ac:dyDescent="0.2">
      <c r="A14" s="15">
        <v>8</v>
      </c>
      <c r="B14" s="16" t="s">
        <v>56</v>
      </c>
      <c r="C14" s="37">
        <f>表20!Q34</f>
        <v>3049</v>
      </c>
      <c r="D14" s="38">
        <f>表20!R34</f>
        <v>867947</v>
      </c>
    </row>
    <row r="15" spans="1:6" ht="10.8" x14ac:dyDescent="0.2">
      <c r="A15" s="17">
        <v>9</v>
      </c>
      <c r="B15" s="18" t="s">
        <v>58</v>
      </c>
      <c r="C15" s="39">
        <f>表20!S34</f>
        <v>2231</v>
      </c>
      <c r="D15" s="40">
        <f>表20!T34</f>
        <v>746954</v>
      </c>
    </row>
    <row r="16" spans="1:6" ht="10.8" x14ac:dyDescent="0.2">
      <c r="A16" s="19">
        <v>10</v>
      </c>
      <c r="B16" s="16" t="s">
        <v>60</v>
      </c>
      <c r="C16" s="37">
        <f>表20!U34</f>
        <v>2484</v>
      </c>
      <c r="D16" s="38">
        <f>表20!V34</f>
        <v>988465</v>
      </c>
    </row>
    <row r="17" spans="1:4" ht="10.8" x14ac:dyDescent="0.2">
      <c r="A17" s="20">
        <v>11</v>
      </c>
      <c r="B17" s="18" t="s">
        <v>62</v>
      </c>
      <c r="C17" s="39">
        <f>表20!W34</f>
        <v>2863</v>
      </c>
      <c r="D17" s="40">
        <f>表20!X34</f>
        <v>829109</v>
      </c>
    </row>
    <row r="18" spans="1:4" ht="10.8" x14ac:dyDescent="0.2">
      <c r="A18" s="19">
        <v>12</v>
      </c>
      <c r="B18" s="16" t="s">
        <v>64</v>
      </c>
      <c r="C18" s="37">
        <f>表20!Y34</f>
        <v>3054</v>
      </c>
      <c r="D18" s="38">
        <f>表20!Z34</f>
        <v>788006</v>
      </c>
    </row>
    <row r="19" spans="1:4" ht="10.8" x14ac:dyDescent="0.2">
      <c r="A19" s="20">
        <v>13</v>
      </c>
      <c r="B19" s="18" t="s">
        <v>66</v>
      </c>
      <c r="C19" s="39">
        <f>表20!AA34</f>
        <v>45084</v>
      </c>
      <c r="D19" s="40">
        <f>表20!AB34</f>
        <v>13802920</v>
      </c>
    </row>
    <row r="20" spans="1:4" ht="10.8" x14ac:dyDescent="0.2">
      <c r="A20" s="19">
        <v>14</v>
      </c>
      <c r="B20" s="16" t="s">
        <v>68</v>
      </c>
      <c r="C20" s="37">
        <f>表20!AC34</f>
        <v>3884</v>
      </c>
      <c r="D20" s="38">
        <f>表20!AD34</f>
        <v>1482286</v>
      </c>
    </row>
    <row r="21" spans="1:4" ht="10.8" x14ac:dyDescent="0.2">
      <c r="A21" s="20">
        <v>15</v>
      </c>
      <c r="B21" s="18" t="s">
        <v>70</v>
      </c>
      <c r="C21" s="39">
        <f>表20!AE34</f>
        <v>8589</v>
      </c>
      <c r="D21" s="40">
        <f>表20!AF34</f>
        <v>2218073</v>
      </c>
    </row>
    <row r="22" spans="1:4" ht="10.8" x14ac:dyDescent="0.2">
      <c r="A22" s="19">
        <v>16</v>
      </c>
      <c r="B22" s="16" t="s">
        <v>72</v>
      </c>
      <c r="C22" s="37">
        <f>表20!AG34</f>
        <v>5184</v>
      </c>
      <c r="D22" s="38">
        <f>表20!AH34</f>
        <v>1560424</v>
      </c>
    </row>
    <row r="23" spans="1:4" ht="10.8" x14ac:dyDescent="0.2">
      <c r="A23" s="21">
        <v>17</v>
      </c>
      <c r="B23" s="22" t="s">
        <v>74</v>
      </c>
      <c r="C23" s="41">
        <f>表20!AI34</f>
        <v>17657</v>
      </c>
      <c r="D23" s="42">
        <f>表20!AJ34</f>
        <v>5260783</v>
      </c>
    </row>
  </sheetData>
  <mergeCells count="5">
    <mergeCell ref="A4:B4"/>
    <mergeCell ref="C4:D4"/>
    <mergeCell ref="A5:B6"/>
    <mergeCell ref="C5:C6"/>
    <mergeCell ref="D5:D6"/>
  </mergeCells>
  <phoneticPr fontId="3"/>
  <dataValidations count="1">
    <dataValidation type="whole" allowBlank="1" showInputMessage="1" showErrorMessage="1" errorTitle="入力エラー" error="数値以外の入力または､7桁以上の入力は行えません。" sqref="C7:D7">
      <formula1>0</formula1>
      <formula2>999999</formula2>
    </dataValidation>
  </dataValidations>
  <pageMargins left="0.59055118110236227" right="0" top="0.6692913385826772" bottom="0.39370078740157483" header="0.51181102362204722" footer="0.19685039370078741"/>
  <pageSetup paperSize="9" firstPageNumber="80" pageOrder="overThenDown" orientation="landscape" useFirstPageNumber="1" horizontalDpi="300" verticalDpi="300" r:id="rId1"/>
  <headerFooter alignWithMargins="0">
    <oddHeader>&amp;C&amp;"ＭＳ Ｐゴシック,太字"&amp;12第20表　退職所得の分離課税に係る所得割額等に関する調　都計）</oddHeader>
  </headerFooter>
  <ignoredErrors>
    <ignoredError sqref="C3:D3" numberStoredAsText="1"/>
    <ignoredError sqref="C7:D23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表20</vt:lpstr>
      <vt:lpstr>表20総括(区)</vt:lpstr>
      <vt:lpstr>表20総括(都)</vt:lpstr>
      <vt:lpstr>表20!Print_Area</vt:lpstr>
      <vt:lpstr>表20!Print_Titles</vt:lpstr>
      <vt:lpstr>'表20総括(区)'!Print_Titles</vt:lpstr>
      <vt:lpstr>'表20総括(都)'!Print_Titles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2019-01-16T02:16:15Z</cp:lastPrinted>
  <dcterms:created xsi:type="dcterms:W3CDTF">2012-09-13T10:58:03Z</dcterms:created>
  <dcterms:modified xsi:type="dcterms:W3CDTF">2022-06-16T02:46:51Z</dcterms:modified>
</cp:coreProperties>
</file>