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51" sheetId="4" r:id="rId1"/>
    <sheet name="表51 (2)" sheetId="7" r:id="rId2"/>
    <sheet name="表51 (3)" sheetId="8" r:id="rId3"/>
    <sheet name="表51総括(区)" sheetId="5" r:id="rId4"/>
    <sheet name="表51総括(都)" sheetId="6" r:id="rId5"/>
  </sheets>
  <definedNames>
    <definedName name="_xlnm.Print_Area" localSheetId="0">表51!$A$1:$HV$38</definedName>
    <definedName name="_xlnm.Print_Area" localSheetId="1">'表51 (2)'!$A$1:$HV$38</definedName>
    <definedName name="_xlnm.Print_Area" localSheetId="2">'表51 (3)'!$A$1:$HV$38</definedName>
    <definedName name="_xlnm.Print_Area" localSheetId="3">'表51総括(区)'!$A$1:$AN$28</definedName>
    <definedName name="_xlnm.Print_Area" localSheetId="4">'表51総括(都)'!$A$1:$AN$28</definedName>
    <definedName name="_xlnm.Print_Titles" localSheetId="0">表51!$A:$B,表51!$1:$12</definedName>
    <definedName name="_xlnm.Print_Titles" localSheetId="1">'表51 (2)'!$A:$B,'表51 (2)'!$1:$12</definedName>
    <definedName name="_xlnm.Print_Titles" localSheetId="2">'表51 (3)'!$A:$B,'表51 (3)'!$1:$12</definedName>
    <definedName name="_xlnm.Print_Titles" localSheetId="3">'表51総括(区)'!$A:$B,'表51総括(区)'!$1:$10</definedName>
    <definedName name="_xlnm.Print_Titles" localSheetId="4">'表51総括(都)'!$A:$B,'表51総括(都)'!$1:$10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Q36" i="8" l="1"/>
  <c r="I28" i="5" s="1"/>
  <c r="FE36" i="8"/>
  <c r="I27" i="5" s="1"/>
  <c r="DS36" i="8"/>
  <c r="I26" i="5" s="1"/>
  <c r="CG36" i="8"/>
  <c r="I25" i="5" s="1"/>
  <c r="DL13" i="8"/>
  <c r="DL14" i="8"/>
  <c r="DL15" i="8"/>
  <c r="DL16" i="8"/>
  <c r="DL17" i="8"/>
  <c r="DL18" i="8"/>
  <c r="DL19" i="8"/>
  <c r="DL20" i="8"/>
  <c r="DL21" i="8"/>
  <c r="DL22" i="8"/>
  <c r="DL23" i="8"/>
  <c r="DL24" i="8"/>
  <c r="DL25" i="8"/>
  <c r="DL26" i="8"/>
  <c r="DL27" i="8"/>
  <c r="DL28" i="8"/>
  <c r="DL29" i="8"/>
  <c r="DL30" i="8"/>
  <c r="DL31" i="8"/>
  <c r="DL32" i="8"/>
  <c r="DL33" i="8"/>
  <c r="DL34" i="8"/>
  <c r="DL35" i="8"/>
  <c r="AU36" i="8"/>
  <c r="I24" i="5"/>
  <c r="I36" i="8"/>
  <c r="I23" i="5"/>
  <c r="CH36" i="8"/>
  <c r="CH38" i="8"/>
  <c r="J25" i="6" s="1"/>
  <c r="GQ36" i="7"/>
  <c r="GQ38" i="7" s="1"/>
  <c r="I22" i="6" s="1"/>
  <c r="FE36" i="7"/>
  <c r="I21" i="5"/>
  <c r="DS36" i="7"/>
  <c r="I20" i="5"/>
  <c r="CG36" i="7"/>
  <c r="I19" i="5"/>
  <c r="AU36" i="7"/>
  <c r="I18" i="5"/>
  <c r="I36" i="7"/>
  <c r="I17" i="5"/>
  <c r="GQ36" i="4"/>
  <c r="I16" i="5"/>
  <c r="FE36" i="4"/>
  <c r="FE38" i="4"/>
  <c r="I15" i="6" s="1"/>
  <c r="DS36" i="4"/>
  <c r="I14" i="5" s="1"/>
  <c r="CG36" i="4"/>
  <c r="AU36" i="4"/>
  <c r="I12" i="5"/>
  <c r="AN13" i="4"/>
  <c r="I36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DM36" i="7"/>
  <c r="C20" i="5" s="1"/>
  <c r="DN36" i="7"/>
  <c r="D20" i="5" s="1"/>
  <c r="DO36" i="7"/>
  <c r="DO38" i="7" s="1"/>
  <c r="E20" i="6" s="1"/>
  <c r="DP36" i="7"/>
  <c r="F20" i="5"/>
  <c r="DQ36" i="7"/>
  <c r="G20" i="5"/>
  <c r="DQ38" i="7"/>
  <c r="G20" i="6"/>
  <c r="DR36" i="7"/>
  <c r="H20" i="5"/>
  <c r="DT36" i="7"/>
  <c r="J20" i="5"/>
  <c r="DU36" i="7"/>
  <c r="DU38" i="7"/>
  <c r="K20" i="6" s="1"/>
  <c r="DV36" i="7"/>
  <c r="DV38" i="7" s="1"/>
  <c r="L20" i="6" s="1"/>
  <c r="DW36" i="7"/>
  <c r="M20" i="5"/>
  <c r="DX36" i="7"/>
  <c r="N20" i="5"/>
  <c r="DY36" i="7"/>
  <c r="DY38" i="7"/>
  <c r="O20" i="6" s="1"/>
  <c r="DZ36" i="7"/>
  <c r="DZ38" i="7" s="1"/>
  <c r="P20" i="6" s="1"/>
  <c r="EA36" i="7"/>
  <c r="Q20" i="5"/>
  <c r="EB36" i="7"/>
  <c r="R20" i="5"/>
  <c r="EC36" i="7"/>
  <c r="S20" i="5"/>
  <c r="ED36" i="7"/>
  <c r="T20" i="5"/>
  <c r="EE36" i="7"/>
  <c r="U20" i="5"/>
  <c r="EF36" i="7"/>
  <c r="EF38" i="7"/>
  <c r="V20" i="6" s="1"/>
  <c r="EG36" i="7"/>
  <c r="W20" i="5" s="1"/>
  <c r="EH36" i="7"/>
  <c r="EH38" i="7" s="1"/>
  <c r="X20" i="6"/>
  <c r="EI36" i="7"/>
  <c r="EI38" i="7"/>
  <c r="Y20" i="6" s="1"/>
  <c r="EJ36" i="7"/>
  <c r="EJ38" i="7" s="1"/>
  <c r="Z20" i="6"/>
  <c r="EK36" i="7"/>
  <c r="EK38" i="7"/>
  <c r="AA20" i="6" s="1"/>
  <c r="EL36" i="7"/>
  <c r="EL38" i="7" s="1"/>
  <c r="AB20" i="6"/>
  <c r="EM36" i="7"/>
  <c r="AC20" i="5"/>
  <c r="EN36" i="7"/>
  <c r="AD20" i="5"/>
  <c r="EO36" i="7"/>
  <c r="EO38" i="7"/>
  <c r="AE20" i="6" s="1"/>
  <c r="EP36" i="7"/>
  <c r="EQ36" i="7"/>
  <c r="AG20" i="5"/>
  <c r="ER36" i="7"/>
  <c r="AH20" i="5"/>
  <c r="ES36" i="7"/>
  <c r="AI20" i="5"/>
  <c r="ET36" i="7"/>
  <c r="AJ20" i="5"/>
  <c r="EU36" i="7"/>
  <c r="AK20" i="5"/>
  <c r="EV36" i="7"/>
  <c r="AL20" i="5"/>
  <c r="AN20" i="5" s="1"/>
  <c r="EW36" i="7"/>
  <c r="AM20" i="5" s="1"/>
  <c r="DW38" i="7"/>
  <c r="M20" i="6" s="1"/>
  <c r="EC38" i="7"/>
  <c r="S20" i="6" s="1"/>
  <c r="EE38" i="7"/>
  <c r="U20" i="6" s="1"/>
  <c r="EG38" i="7"/>
  <c r="W20" i="6" s="1"/>
  <c r="EP38" i="7"/>
  <c r="AF20" i="6" s="1"/>
  <c r="ES38" i="7"/>
  <c r="AI20" i="6" s="1"/>
  <c r="HV13" i="4"/>
  <c r="HV13" i="7"/>
  <c r="HV37" i="4"/>
  <c r="HV35" i="4"/>
  <c r="HV34" i="4"/>
  <c r="HV33" i="4"/>
  <c r="HV32" i="4"/>
  <c r="HV31" i="4"/>
  <c r="HV30" i="4"/>
  <c r="HV29" i="4"/>
  <c r="HV28" i="4"/>
  <c r="HV27" i="4"/>
  <c r="HV26" i="4"/>
  <c r="HV25" i="4"/>
  <c r="HV24" i="4"/>
  <c r="HV23" i="4"/>
  <c r="HV22" i="4"/>
  <c r="HV21" i="4"/>
  <c r="HV20" i="4"/>
  <c r="HV19" i="4"/>
  <c r="HV18" i="4"/>
  <c r="HV17" i="4"/>
  <c r="HV16" i="4"/>
  <c r="HV15" i="4"/>
  <c r="HV14" i="4"/>
  <c r="GJ13" i="4"/>
  <c r="N4" i="6"/>
  <c r="N4" i="5"/>
  <c r="HV37" i="8"/>
  <c r="GJ37" i="8"/>
  <c r="EX37" i="8"/>
  <c r="DL37" i="8"/>
  <c r="BZ37" i="8"/>
  <c r="AN37" i="8"/>
  <c r="HU36" i="8"/>
  <c r="HU38" i="8" s="1"/>
  <c r="AM28" i="6" s="1"/>
  <c r="HT36" i="8"/>
  <c r="AL28" i="5"/>
  <c r="HS36" i="8"/>
  <c r="HS38" i="8"/>
  <c r="AK28" i="6" s="1"/>
  <c r="HR36" i="8"/>
  <c r="AJ28" i="5" s="1"/>
  <c r="HQ36" i="8"/>
  <c r="HQ38" i="8" s="1"/>
  <c r="AI28" i="6"/>
  <c r="HP36" i="8"/>
  <c r="AH28" i="5"/>
  <c r="HO36" i="8"/>
  <c r="AG28" i="5"/>
  <c r="HN36" i="8"/>
  <c r="HN38" i="8"/>
  <c r="AF28" i="6" s="1"/>
  <c r="HM36" i="8"/>
  <c r="AE28" i="5" s="1"/>
  <c r="HL36" i="8"/>
  <c r="AD28" i="5" s="1"/>
  <c r="HK36" i="8"/>
  <c r="AC28" i="5" s="1"/>
  <c r="HJ36" i="8"/>
  <c r="HJ38" i="8" s="1"/>
  <c r="AB28" i="6" s="1"/>
  <c r="HI36" i="8"/>
  <c r="HI38" i="8"/>
  <c r="AA28" i="6" s="1"/>
  <c r="HH36" i="8"/>
  <c r="Z28" i="5" s="1"/>
  <c r="HG36" i="8"/>
  <c r="HG38" i="8" s="1"/>
  <c r="Y28" i="6"/>
  <c r="HF36" i="8"/>
  <c r="X28" i="5"/>
  <c r="HE36" i="8"/>
  <c r="HE38" i="8"/>
  <c r="W28" i="6" s="1"/>
  <c r="HD36" i="8"/>
  <c r="V28" i="5" s="1"/>
  <c r="HD38" i="8"/>
  <c r="V28" i="6" s="1"/>
  <c r="HC36" i="8"/>
  <c r="HC38" i="8" s="1"/>
  <c r="U28" i="6"/>
  <c r="HB36" i="8"/>
  <c r="T28" i="5"/>
  <c r="HA36" i="8"/>
  <c r="GZ36" i="8"/>
  <c r="R28" i="5" s="1"/>
  <c r="GY36" i="8"/>
  <c r="Q28" i="5" s="1"/>
  <c r="GX36" i="8"/>
  <c r="P28" i="5" s="1"/>
  <c r="GW36" i="8"/>
  <c r="O28" i="5" s="1"/>
  <c r="GW38" i="8"/>
  <c r="O28" i="6" s="1"/>
  <c r="GV36" i="8"/>
  <c r="N28" i="5" s="1"/>
  <c r="GU36" i="8"/>
  <c r="M28" i="5" s="1"/>
  <c r="GT36" i="8"/>
  <c r="L28" i="5" s="1"/>
  <c r="GS36" i="8"/>
  <c r="GS38" i="8" s="1"/>
  <c r="K28" i="6" s="1"/>
  <c r="GR36" i="8"/>
  <c r="GR38" i="8"/>
  <c r="J28" i="6" s="1"/>
  <c r="J28" i="5"/>
  <c r="GP36" i="8"/>
  <c r="H28" i="5"/>
  <c r="GP38" i="8"/>
  <c r="H28" i="6"/>
  <c r="GO36" i="8"/>
  <c r="G28" i="5"/>
  <c r="GN36" i="8"/>
  <c r="GN38" i="8"/>
  <c r="F28" i="6" s="1"/>
  <c r="GM36" i="8"/>
  <c r="GM38" i="8" s="1"/>
  <c r="E28" i="6"/>
  <c r="GL36" i="8"/>
  <c r="GL38" i="8"/>
  <c r="D28" i="6" s="1"/>
  <c r="GK36" i="8"/>
  <c r="C28" i="5" s="1"/>
  <c r="GI36" i="8"/>
  <c r="GI38" i="8" s="1"/>
  <c r="AM27" i="6" s="1"/>
  <c r="GH36" i="8"/>
  <c r="AL27" i="5"/>
  <c r="GG36" i="8"/>
  <c r="AK27" i="5"/>
  <c r="GF36" i="8"/>
  <c r="GF38" i="8"/>
  <c r="AJ27" i="6" s="1"/>
  <c r="GE36" i="8"/>
  <c r="GE38" i="8" s="1"/>
  <c r="AI27" i="6" s="1"/>
  <c r="GD36" i="8"/>
  <c r="AH27" i="5"/>
  <c r="GC36" i="8"/>
  <c r="AG27" i="5"/>
  <c r="GB36" i="8"/>
  <c r="AF27" i="5"/>
  <c r="GA36" i="8"/>
  <c r="AE27" i="5"/>
  <c r="FZ36" i="8"/>
  <c r="FZ38" i="8"/>
  <c r="AD27" i="6" s="1"/>
  <c r="FY36" i="8"/>
  <c r="AC27" i="5" s="1"/>
  <c r="FX36" i="8"/>
  <c r="FW36" i="8"/>
  <c r="AA27" i="5" s="1"/>
  <c r="FV36" i="8"/>
  <c r="FU36" i="8"/>
  <c r="Y27" i="5" s="1"/>
  <c r="FT36" i="8"/>
  <c r="FS36" i="8"/>
  <c r="W27" i="5" s="1"/>
  <c r="FR36" i="8"/>
  <c r="V27" i="5" s="1"/>
  <c r="FQ36" i="8"/>
  <c r="U27" i="5" s="1"/>
  <c r="FP36" i="8"/>
  <c r="T27" i="5" s="1"/>
  <c r="FO36" i="8"/>
  <c r="S27" i="5" s="1"/>
  <c r="FN36" i="8"/>
  <c r="FN38" i="8" s="1"/>
  <c r="R27" i="6" s="1"/>
  <c r="FM36" i="8"/>
  <c r="FM38" i="8" s="1"/>
  <c r="Q27" i="6" s="1"/>
  <c r="FL36" i="8"/>
  <c r="P27" i="5"/>
  <c r="FK36" i="8"/>
  <c r="O27" i="5"/>
  <c r="FJ36" i="8"/>
  <c r="N27" i="5"/>
  <c r="FI36" i="8"/>
  <c r="M27" i="5"/>
  <c r="FH36" i="8"/>
  <c r="FH38" i="8"/>
  <c r="L27" i="6" s="1"/>
  <c r="FG36" i="8"/>
  <c r="FG38" i="8" s="1"/>
  <c r="K27" i="6" s="1"/>
  <c r="FF36" i="8"/>
  <c r="J27" i="5"/>
  <c r="FD36" i="8"/>
  <c r="H27" i="5"/>
  <c r="FC36" i="8"/>
  <c r="G27" i="5" s="1"/>
  <c r="FB36" i="8"/>
  <c r="FB38" i="8" s="1"/>
  <c r="F27" i="6" s="1"/>
  <c r="FA36" i="8"/>
  <c r="FA38" i="8"/>
  <c r="E27" i="6" s="1"/>
  <c r="E27" i="5"/>
  <c r="EZ36" i="8"/>
  <c r="EZ38" i="8" s="1"/>
  <c r="D27" i="6" s="1"/>
  <c r="EY36" i="8"/>
  <c r="EY38" i="8" s="1"/>
  <c r="C27" i="6" s="1"/>
  <c r="EW36" i="8"/>
  <c r="EW38" i="8" s="1"/>
  <c r="AM26" i="6" s="1"/>
  <c r="EV36" i="8"/>
  <c r="AL26" i="5" s="1"/>
  <c r="EU36" i="8"/>
  <c r="EU38" i="8" s="1"/>
  <c r="AK26" i="6" s="1"/>
  <c r="ET36" i="8"/>
  <c r="ET38" i="8" s="1"/>
  <c r="AJ26" i="6" s="1"/>
  <c r="ES36" i="8"/>
  <c r="AI26" i="5" s="1"/>
  <c r="ER36" i="8"/>
  <c r="AH26" i="5" s="1"/>
  <c r="ER38" i="8"/>
  <c r="AH26" i="6" s="1"/>
  <c r="EQ36" i="8"/>
  <c r="AG26" i="5" s="1"/>
  <c r="EP36" i="8"/>
  <c r="EP38" i="8" s="1"/>
  <c r="AF26" i="6" s="1"/>
  <c r="EO36" i="8"/>
  <c r="EO38" i="8"/>
  <c r="AE26" i="6" s="1"/>
  <c r="EN36" i="8"/>
  <c r="EN38" i="8" s="1"/>
  <c r="AD26" i="6" s="1"/>
  <c r="EM36" i="8"/>
  <c r="AC26" i="5"/>
  <c r="EL36" i="8"/>
  <c r="AB26" i="5"/>
  <c r="EL38" i="8"/>
  <c r="AB26" i="6"/>
  <c r="EK36" i="8"/>
  <c r="EK38" i="8" s="1"/>
  <c r="AA26" i="6" s="1"/>
  <c r="EJ36" i="8"/>
  <c r="Z26" i="5" s="1"/>
  <c r="EI36" i="8"/>
  <c r="EI38" i="8" s="1"/>
  <c r="Y26" i="6" s="1"/>
  <c r="EH36" i="8"/>
  <c r="EH38" i="8" s="1"/>
  <c r="X26" i="6" s="1"/>
  <c r="EG36" i="8"/>
  <c r="EG38" i="8"/>
  <c r="W26" i="6" s="1"/>
  <c r="EF36" i="8"/>
  <c r="V26" i="5" s="1"/>
  <c r="EF38" i="8"/>
  <c r="V26" i="6" s="1"/>
  <c r="EE36" i="8"/>
  <c r="EE38" i="8" s="1"/>
  <c r="U26" i="6" s="1"/>
  <c r="ED36" i="8"/>
  <c r="T26" i="5"/>
  <c r="EC36" i="8"/>
  <c r="EC38" i="8"/>
  <c r="S26" i="6" s="1"/>
  <c r="EB36" i="8"/>
  <c r="R26" i="5" s="1"/>
  <c r="EA36" i="8"/>
  <c r="Q26" i="5" s="1"/>
  <c r="DZ36" i="8"/>
  <c r="DZ38" i="8" s="1"/>
  <c r="P26" i="6" s="1"/>
  <c r="DY36" i="8"/>
  <c r="O26" i="5" s="1"/>
  <c r="DX36" i="8"/>
  <c r="N26" i="5" s="1"/>
  <c r="DW36" i="8"/>
  <c r="DW38" i="8" s="1"/>
  <c r="M26" i="6" s="1"/>
  <c r="DV36" i="8"/>
  <c r="DV38" i="8"/>
  <c r="L26" i="6" s="1"/>
  <c r="DU36" i="8"/>
  <c r="DU38" i="8" s="1"/>
  <c r="K26" i="6" s="1"/>
  <c r="DT36" i="8"/>
  <c r="J26" i="5"/>
  <c r="DR36" i="8"/>
  <c r="H26" i="5"/>
  <c r="DQ36" i="8"/>
  <c r="G26" i="5"/>
  <c r="DP36" i="8"/>
  <c r="DP38" i="8"/>
  <c r="F26" i="6" s="1"/>
  <c r="DO36" i="8"/>
  <c r="E26" i="5" s="1"/>
  <c r="DN36" i="8"/>
  <c r="D26" i="5" s="1"/>
  <c r="DM36" i="8"/>
  <c r="C26" i="5" s="1"/>
  <c r="DK36" i="8"/>
  <c r="DK38" i="8" s="1"/>
  <c r="AM25" i="6" s="1"/>
  <c r="DJ36" i="8"/>
  <c r="AL25" i="5"/>
  <c r="DI36" i="8"/>
  <c r="AK25" i="5" s="1"/>
  <c r="DH36" i="8"/>
  <c r="DH38" i="8" s="1"/>
  <c r="AJ25" i="6" s="1"/>
  <c r="DG36" i="8"/>
  <c r="AI25" i="5"/>
  <c r="DF36" i="8"/>
  <c r="DF38" i="8"/>
  <c r="AH25" i="6" s="1"/>
  <c r="DE36" i="8"/>
  <c r="AG25" i="5" s="1"/>
  <c r="DD36" i="8"/>
  <c r="DD38" i="8" s="1"/>
  <c r="AF25" i="6" s="1"/>
  <c r="DC36" i="8"/>
  <c r="AE25" i="5"/>
  <c r="DB36" i="8"/>
  <c r="AD25" i="5"/>
  <c r="DB38" i="8"/>
  <c r="AD25" i="6"/>
  <c r="DA36" i="8"/>
  <c r="AC25" i="5"/>
  <c r="CZ36" i="8"/>
  <c r="AB25" i="5" s="1"/>
  <c r="CY36" i="8"/>
  <c r="AA25" i="5" s="1"/>
  <c r="CX36" i="8"/>
  <c r="Z25" i="5" s="1"/>
  <c r="CW36" i="8"/>
  <c r="Y25" i="5" s="1"/>
  <c r="CV36" i="8"/>
  <c r="CV38" i="8" s="1"/>
  <c r="X25" i="6" s="1"/>
  <c r="CU36" i="8"/>
  <c r="W25" i="5"/>
  <c r="CT36" i="8"/>
  <c r="V25" i="5"/>
  <c r="CS36" i="8"/>
  <c r="CS38" i="8"/>
  <c r="U25" i="6" s="1"/>
  <c r="CR36" i="8"/>
  <c r="T25" i="5" s="1"/>
  <c r="CQ36" i="8"/>
  <c r="S25" i="5" s="1"/>
  <c r="CP36" i="8"/>
  <c r="R25" i="5" s="1"/>
  <c r="CO36" i="8"/>
  <c r="Q25" i="5" s="1"/>
  <c r="CN36" i="8"/>
  <c r="P25" i="5" s="1"/>
  <c r="CM36" i="8"/>
  <c r="CM38" i="8" s="1"/>
  <c r="O25" i="6" s="1"/>
  <c r="CL36" i="8"/>
  <c r="CL38" i="8"/>
  <c r="N25" i="6" s="1"/>
  <c r="CK36" i="8"/>
  <c r="CK38" i="8" s="1"/>
  <c r="M25" i="6" s="1"/>
  <c r="CJ36" i="8"/>
  <c r="L25" i="5"/>
  <c r="CI36" i="8"/>
  <c r="K25" i="5"/>
  <c r="CF36" i="8"/>
  <c r="H25" i="5"/>
  <c r="CE36" i="8"/>
  <c r="CE38" i="8"/>
  <c r="G25" i="6" s="1"/>
  <c r="CD36" i="8"/>
  <c r="F25" i="5" s="1"/>
  <c r="CC36" i="8"/>
  <c r="CC38" i="8" s="1"/>
  <c r="E25" i="6" s="1"/>
  <c r="CB36" i="8"/>
  <c r="CB38" i="8"/>
  <c r="D25" i="6" s="1"/>
  <c r="CA36" i="8"/>
  <c r="C25" i="5" s="1"/>
  <c r="BY36" i="8"/>
  <c r="AM24" i="5" s="1"/>
  <c r="BY38" i="8"/>
  <c r="AM24" i="6" s="1"/>
  <c r="BX36" i="8"/>
  <c r="AL24" i="5" s="1"/>
  <c r="BW36" i="8"/>
  <c r="BW38" i="8" s="1"/>
  <c r="AK24" i="6" s="1"/>
  <c r="BV36" i="8"/>
  <c r="AJ24" i="5" s="1"/>
  <c r="BU36" i="8"/>
  <c r="BU38" i="8" s="1"/>
  <c r="AI24" i="6" s="1"/>
  <c r="BT36" i="8"/>
  <c r="AH24" i="5"/>
  <c r="BS36" i="8"/>
  <c r="AG24" i="5"/>
  <c r="BR36" i="8"/>
  <c r="AF24" i="5"/>
  <c r="BR38" i="8"/>
  <c r="AF24" i="6"/>
  <c r="BQ36" i="8"/>
  <c r="AE24" i="5"/>
  <c r="BQ38" i="8"/>
  <c r="AE24" i="6"/>
  <c r="BP36" i="8"/>
  <c r="AD24" i="5"/>
  <c r="BO36" i="8"/>
  <c r="BO38" i="8"/>
  <c r="AC24" i="6" s="1"/>
  <c r="BN36" i="8"/>
  <c r="BN38" i="8" s="1"/>
  <c r="AB24" i="6" s="1"/>
  <c r="BM36" i="8"/>
  <c r="AA24" i="5"/>
  <c r="BL36" i="8"/>
  <c r="Z24" i="5"/>
  <c r="BK36" i="8"/>
  <c r="Y24" i="5"/>
  <c r="BJ36" i="8"/>
  <c r="X24" i="5" s="1"/>
  <c r="BI36" i="8"/>
  <c r="BI38" i="8" s="1"/>
  <c r="W24" i="6" s="1"/>
  <c r="BH36" i="8"/>
  <c r="V24" i="5"/>
  <c r="BG36" i="8"/>
  <c r="U24" i="5"/>
  <c r="BF36" i="8"/>
  <c r="BF38" i="8"/>
  <c r="T24" i="6" s="1"/>
  <c r="BE36" i="8"/>
  <c r="BD36" i="8"/>
  <c r="R24" i="5"/>
  <c r="BC36" i="8"/>
  <c r="Q24" i="5"/>
  <c r="BB36" i="8"/>
  <c r="P24" i="5"/>
  <c r="BA36" i="8"/>
  <c r="BA38" i="8"/>
  <c r="O24" i="6" s="1"/>
  <c r="AZ36" i="8"/>
  <c r="AZ38" i="8" s="1"/>
  <c r="N24" i="6" s="1"/>
  <c r="AY36" i="8"/>
  <c r="AY38" i="8"/>
  <c r="M24" i="6" s="1"/>
  <c r="AX36" i="8"/>
  <c r="L24" i="5" s="1"/>
  <c r="AW36" i="8"/>
  <c r="K24" i="5" s="1"/>
  <c r="AV36" i="8"/>
  <c r="J24" i="5" s="1"/>
  <c r="AT36" i="8"/>
  <c r="H24" i="5" s="1"/>
  <c r="AS36" i="8"/>
  <c r="AS38" i="8" s="1"/>
  <c r="G24" i="6" s="1"/>
  <c r="AR36" i="8"/>
  <c r="AR38" i="8" s="1"/>
  <c r="F24" i="6" s="1"/>
  <c r="AQ36" i="8"/>
  <c r="AQ38" i="8"/>
  <c r="E24" i="6" s="1"/>
  <c r="AP36" i="8"/>
  <c r="D24" i="5" s="1"/>
  <c r="AO36" i="8"/>
  <c r="AO38" i="8" s="1"/>
  <c r="C24" i="6" s="1"/>
  <c r="AM36" i="8"/>
  <c r="AM23" i="5"/>
  <c r="AL36" i="8"/>
  <c r="AL23" i="5"/>
  <c r="AK36" i="8"/>
  <c r="AK38" i="8" s="1"/>
  <c r="AJ36" i="8"/>
  <c r="AJ23" i="5" s="1"/>
  <c r="AI36" i="8"/>
  <c r="AI23" i="5" s="1"/>
  <c r="AH36" i="8"/>
  <c r="AH23" i="5" s="1"/>
  <c r="AG36" i="8"/>
  <c r="AG23" i="5" s="1"/>
  <c r="AF36" i="8"/>
  <c r="AF38" i="8" s="1"/>
  <c r="AF23" i="6" s="1"/>
  <c r="AE36" i="8"/>
  <c r="AE38" i="8"/>
  <c r="AE23" i="6" s="1"/>
  <c r="AD36" i="8"/>
  <c r="AD23" i="5" s="1"/>
  <c r="AC36" i="8"/>
  <c r="AC38" i="8" s="1"/>
  <c r="AC23" i="6" s="1"/>
  <c r="AB36" i="8"/>
  <c r="AB38" i="8"/>
  <c r="AB23" i="6" s="1"/>
  <c r="AA36" i="8"/>
  <c r="AA38" i="8" s="1"/>
  <c r="AA23" i="6" s="1"/>
  <c r="Z36" i="8"/>
  <c r="Z23" i="5"/>
  <c r="Y36" i="8"/>
  <c r="Y23" i="5"/>
  <c r="X36" i="8"/>
  <c r="X38" i="8"/>
  <c r="X23" i="6" s="1"/>
  <c r="W36" i="8"/>
  <c r="W23" i="5" s="1"/>
  <c r="V36" i="8"/>
  <c r="V38" i="8" s="1"/>
  <c r="V23" i="6" s="1"/>
  <c r="U36" i="8"/>
  <c r="U38" i="8"/>
  <c r="U23" i="6" s="1"/>
  <c r="T36" i="8"/>
  <c r="T38" i="8" s="1"/>
  <c r="T23" i="6" s="1"/>
  <c r="S36" i="8"/>
  <c r="S23" i="5"/>
  <c r="R36" i="8"/>
  <c r="R23" i="5"/>
  <c r="Q36" i="8"/>
  <c r="Q38" i="8"/>
  <c r="Q23" i="6" s="1"/>
  <c r="P36" i="8"/>
  <c r="P38" i="8" s="1"/>
  <c r="P23" i="6" s="1"/>
  <c r="O36" i="8"/>
  <c r="O23" i="5"/>
  <c r="N36" i="8"/>
  <c r="N23" i="5"/>
  <c r="M36" i="8"/>
  <c r="M38" i="8"/>
  <c r="M23" i="6" s="1"/>
  <c r="L36" i="8"/>
  <c r="L23" i="5" s="1"/>
  <c r="K36" i="8"/>
  <c r="K23" i="5" s="1"/>
  <c r="J36" i="8"/>
  <c r="J23" i="5" s="1"/>
  <c r="H36" i="8"/>
  <c r="H23" i="5" s="1"/>
  <c r="G36" i="8"/>
  <c r="G38" i="8" s="1"/>
  <c r="G23" i="6" s="1"/>
  <c r="F36" i="8"/>
  <c r="F38" i="8"/>
  <c r="F23" i="6" s="1"/>
  <c r="E36" i="8"/>
  <c r="E23" i="5" s="1"/>
  <c r="D36" i="8"/>
  <c r="D23" i="5" s="1"/>
  <c r="C36" i="8"/>
  <c r="C23" i="5" s="1"/>
  <c r="HV35" i="8"/>
  <c r="GJ35" i="8"/>
  <c r="EX35" i="8"/>
  <c r="BZ35" i="8"/>
  <c r="AN35" i="8"/>
  <c r="HV34" i="8"/>
  <c r="GJ34" i="8"/>
  <c r="EX34" i="8"/>
  <c r="BZ34" i="8"/>
  <c r="AN34" i="8"/>
  <c r="HV33" i="8"/>
  <c r="GJ33" i="8"/>
  <c r="EX33" i="8"/>
  <c r="BZ33" i="8"/>
  <c r="AN33" i="8"/>
  <c r="HV32" i="8"/>
  <c r="GJ32" i="8"/>
  <c r="EX32" i="8"/>
  <c r="BZ32" i="8"/>
  <c r="AN32" i="8"/>
  <c r="HV31" i="8"/>
  <c r="GJ31" i="8"/>
  <c r="EX31" i="8"/>
  <c r="BZ31" i="8"/>
  <c r="AN31" i="8"/>
  <c r="HV30" i="8"/>
  <c r="GJ30" i="8"/>
  <c r="EX30" i="8"/>
  <c r="BZ30" i="8"/>
  <c r="AN30" i="8"/>
  <c r="HV29" i="8"/>
  <c r="GJ29" i="8"/>
  <c r="EX29" i="8"/>
  <c r="BZ29" i="8"/>
  <c r="AN29" i="8"/>
  <c r="HV28" i="8"/>
  <c r="GJ28" i="8"/>
  <c r="EX28" i="8"/>
  <c r="BZ28" i="8"/>
  <c r="AN28" i="8"/>
  <c r="HV27" i="8"/>
  <c r="GJ27" i="8"/>
  <c r="EX27" i="8"/>
  <c r="BZ27" i="8"/>
  <c r="AN27" i="8"/>
  <c r="HV26" i="8"/>
  <c r="GJ26" i="8"/>
  <c r="EX26" i="8"/>
  <c r="BZ26" i="8"/>
  <c r="AN26" i="8"/>
  <c r="HV25" i="8"/>
  <c r="GJ25" i="8"/>
  <c r="EX25" i="8"/>
  <c r="BZ25" i="8"/>
  <c r="AN25" i="8"/>
  <c r="HV24" i="8"/>
  <c r="GJ24" i="8"/>
  <c r="EX24" i="8"/>
  <c r="BZ24" i="8"/>
  <c r="AN24" i="8"/>
  <c r="HV23" i="8"/>
  <c r="GJ23" i="8"/>
  <c r="EX23" i="8"/>
  <c r="BZ23" i="8"/>
  <c r="AN23" i="8"/>
  <c r="HV22" i="8"/>
  <c r="GJ22" i="8"/>
  <c r="EX22" i="8"/>
  <c r="BZ22" i="8"/>
  <c r="AN22" i="8"/>
  <c r="HV21" i="8"/>
  <c r="GJ21" i="8"/>
  <c r="EX21" i="8"/>
  <c r="BZ21" i="8"/>
  <c r="AN21" i="8"/>
  <c r="HV20" i="8"/>
  <c r="GJ20" i="8"/>
  <c r="EX20" i="8"/>
  <c r="BZ20" i="8"/>
  <c r="AN20" i="8"/>
  <c r="HV19" i="8"/>
  <c r="GJ19" i="8"/>
  <c r="EX19" i="8"/>
  <c r="BZ19" i="8"/>
  <c r="AN19" i="8"/>
  <c r="HV18" i="8"/>
  <c r="GJ18" i="8"/>
  <c r="EX18" i="8"/>
  <c r="BZ18" i="8"/>
  <c r="AN18" i="8"/>
  <c r="HV17" i="8"/>
  <c r="GJ17" i="8"/>
  <c r="EX17" i="8"/>
  <c r="BZ17" i="8"/>
  <c r="AN17" i="8"/>
  <c r="HV16" i="8"/>
  <c r="GJ16" i="8"/>
  <c r="EX16" i="8"/>
  <c r="BZ16" i="8"/>
  <c r="AN16" i="8"/>
  <c r="HV15" i="8"/>
  <c r="GJ15" i="8"/>
  <c r="EX15" i="8"/>
  <c r="BZ15" i="8"/>
  <c r="AN15" i="8"/>
  <c r="HV14" i="8"/>
  <c r="GJ14" i="8"/>
  <c r="EX14" i="8"/>
  <c r="BZ14" i="8"/>
  <c r="AN14" i="8"/>
  <c r="HV13" i="8"/>
  <c r="GJ13" i="8"/>
  <c r="EX13" i="8"/>
  <c r="BZ13" i="8"/>
  <c r="AN13" i="8"/>
  <c r="HV35" i="7"/>
  <c r="HV34" i="7"/>
  <c r="HV33" i="7"/>
  <c r="HV32" i="7"/>
  <c r="HV31" i="7"/>
  <c r="HV30" i="7"/>
  <c r="HV29" i="7"/>
  <c r="HV28" i="7"/>
  <c r="HV27" i="7"/>
  <c r="HV26" i="7"/>
  <c r="HV25" i="7"/>
  <c r="HV24" i="7"/>
  <c r="HV23" i="7"/>
  <c r="HV22" i="7"/>
  <c r="HV21" i="7"/>
  <c r="HV20" i="7"/>
  <c r="HV19" i="7"/>
  <c r="HV18" i="7"/>
  <c r="HV17" i="7"/>
  <c r="HV16" i="7"/>
  <c r="HV15" i="7"/>
  <c r="HV14" i="7"/>
  <c r="GJ35" i="7"/>
  <c r="GJ34" i="7"/>
  <c r="GJ33" i="7"/>
  <c r="GJ32" i="7"/>
  <c r="GJ31" i="7"/>
  <c r="GJ30" i="7"/>
  <c r="GJ29" i="7"/>
  <c r="GJ28" i="7"/>
  <c r="GJ27" i="7"/>
  <c r="GJ26" i="7"/>
  <c r="GJ25" i="7"/>
  <c r="GJ24" i="7"/>
  <c r="GJ23" i="7"/>
  <c r="GJ22" i="7"/>
  <c r="GJ21" i="7"/>
  <c r="GJ20" i="7"/>
  <c r="GJ19" i="7"/>
  <c r="GJ18" i="7"/>
  <c r="GJ17" i="7"/>
  <c r="GJ16" i="7"/>
  <c r="GJ15" i="7"/>
  <c r="GJ14" i="7"/>
  <c r="GJ13" i="7"/>
  <c r="EX35" i="7"/>
  <c r="EX34" i="7"/>
  <c r="EX33" i="7"/>
  <c r="EX32" i="7"/>
  <c r="EX31" i="7"/>
  <c r="EX30" i="7"/>
  <c r="EX29" i="7"/>
  <c r="EX28" i="7"/>
  <c r="EX27" i="7"/>
  <c r="EX26" i="7"/>
  <c r="EX25" i="7"/>
  <c r="EX24" i="7"/>
  <c r="EX23" i="7"/>
  <c r="EX22" i="7"/>
  <c r="EX21" i="7"/>
  <c r="EX20" i="7"/>
  <c r="EX19" i="7"/>
  <c r="EX18" i="7"/>
  <c r="EX17" i="7"/>
  <c r="EX16" i="7"/>
  <c r="EX15" i="7"/>
  <c r="EX14" i="7"/>
  <c r="EX13" i="7"/>
  <c r="DL35" i="7"/>
  <c r="DL34" i="7"/>
  <c r="DL33" i="7"/>
  <c r="DL32" i="7"/>
  <c r="DL31" i="7"/>
  <c r="DL30" i="7"/>
  <c r="DL29" i="7"/>
  <c r="DL28" i="7"/>
  <c r="DL27" i="7"/>
  <c r="DL26" i="7"/>
  <c r="DL25" i="7"/>
  <c r="DL24" i="7"/>
  <c r="DL23" i="7"/>
  <c r="DL22" i="7"/>
  <c r="DL21" i="7"/>
  <c r="DL20" i="7"/>
  <c r="DL19" i="7"/>
  <c r="DL18" i="7"/>
  <c r="DL17" i="7"/>
  <c r="DL16" i="7"/>
  <c r="DL15" i="7"/>
  <c r="DL14" i="7"/>
  <c r="DL13" i="7"/>
  <c r="BZ35" i="7"/>
  <c r="BZ34" i="7"/>
  <c r="BZ33" i="7"/>
  <c r="BZ32" i="7"/>
  <c r="BZ31" i="7"/>
  <c r="BZ30" i="7"/>
  <c r="BZ29" i="7"/>
  <c r="BZ28" i="7"/>
  <c r="BZ27" i="7"/>
  <c r="BZ26" i="7"/>
  <c r="BZ25" i="7"/>
  <c r="BZ24" i="7"/>
  <c r="BZ23" i="7"/>
  <c r="BZ22" i="7"/>
  <c r="BZ21" i="7"/>
  <c r="BZ20" i="7"/>
  <c r="BZ19" i="7"/>
  <c r="BZ18" i="7"/>
  <c r="BZ17" i="7"/>
  <c r="BZ16" i="7"/>
  <c r="BZ15" i="7"/>
  <c r="BZ14" i="7"/>
  <c r="BZ13" i="7"/>
  <c r="AN35" i="7"/>
  <c r="AN34" i="7"/>
  <c r="AN33" i="7"/>
  <c r="AN32" i="7"/>
  <c r="AN31" i="7"/>
  <c r="AN30" i="7"/>
  <c r="AN29" i="7"/>
  <c r="AN28" i="7"/>
  <c r="AN27" i="7"/>
  <c r="AN26" i="7"/>
  <c r="AN25" i="7"/>
  <c r="AN24" i="7"/>
  <c r="AN23" i="7"/>
  <c r="AN22" i="7"/>
  <c r="AN21" i="7"/>
  <c r="AN20" i="7"/>
  <c r="AN19" i="7"/>
  <c r="AN18" i="7"/>
  <c r="AN17" i="7"/>
  <c r="AN16" i="7"/>
  <c r="AN15" i="7"/>
  <c r="AN14" i="7"/>
  <c r="AN13" i="7"/>
  <c r="HV37" i="7"/>
  <c r="GJ37" i="7"/>
  <c r="EX37" i="7"/>
  <c r="DL37" i="7"/>
  <c r="BZ37" i="7"/>
  <c r="AN37" i="7"/>
  <c r="HU36" i="7"/>
  <c r="HU38" i="7" s="1"/>
  <c r="AM22" i="6" s="1"/>
  <c r="HT36" i="7"/>
  <c r="AL22" i="5" s="1"/>
  <c r="HS36" i="7"/>
  <c r="HV36" i="7"/>
  <c r="HR36" i="7"/>
  <c r="AJ22" i="5"/>
  <c r="HQ36" i="7"/>
  <c r="HQ38" i="7"/>
  <c r="AI22" i="6" s="1"/>
  <c r="HP36" i="7"/>
  <c r="HP38" i="7" s="1"/>
  <c r="AH22" i="6" s="1"/>
  <c r="HO36" i="7"/>
  <c r="AG22" i="5"/>
  <c r="HN36" i="7"/>
  <c r="HN38" i="7"/>
  <c r="AF22" i="6" s="1"/>
  <c r="HM36" i="7"/>
  <c r="AE22" i="5" s="1"/>
  <c r="HM38" i="7"/>
  <c r="AE22" i="6" s="1"/>
  <c r="HL36" i="7"/>
  <c r="AD22" i="5" s="1"/>
  <c r="HK36" i="7"/>
  <c r="HK38" i="7" s="1"/>
  <c r="AC22" i="6" s="1"/>
  <c r="HJ36" i="7"/>
  <c r="HJ38" i="7"/>
  <c r="AB22" i="6" s="1"/>
  <c r="HI36" i="7"/>
  <c r="HI38" i="7" s="1"/>
  <c r="AA22" i="6" s="1"/>
  <c r="HH36" i="7"/>
  <c r="Z22" i="5"/>
  <c r="HG36" i="7"/>
  <c r="HG38" i="7"/>
  <c r="Y22" i="6" s="1"/>
  <c r="HF36" i="7"/>
  <c r="HF38" i="7" s="1"/>
  <c r="X22" i="6" s="1"/>
  <c r="HE36" i="7"/>
  <c r="HE38" i="7"/>
  <c r="W22" i="6" s="1"/>
  <c r="HD36" i="7"/>
  <c r="HD38" i="7" s="1"/>
  <c r="V22" i="6" s="1"/>
  <c r="HC36" i="7"/>
  <c r="U22" i="5"/>
  <c r="HB36" i="7"/>
  <c r="HA36" i="7"/>
  <c r="HA38" i="7" s="1"/>
  <c r="S22" i="6" s="1"/>
  <c r="GZ36" i="7"/>
  <c r="R22" i="5"/>
  <c r="GY36" i="7"/>
  <c r="GY38" i="7"/>
  <c r="Q22" i="6" s="1"/>
  <c r="GX36" i="7"/>
  <c r="GX38" i="7" s="1"/>
  <c r="P22" i="6" s="1"/>
  <c r="GW36" i="7"/>
  <c r="GW38" i="7"/>
  <c r="O22" i="6" s="1"/>
  <c r="GV36" i="7"/>
  <c r="N22" i="5" s="1"/>
  <c r="GV38" i="7"/>
  <c r="N22" i="6" s="1"/>
  <c r="GU36" i="7"/>
  <c r="GU38" i="7" s="1"/>
  <c r="M22" i="6" s="1"/>
  <c r="GT36" i="7"/>
  <c r="GT38" i="7"/>
  <c r="L22" i="6" s="1"/>
  <c r="GS36" i="7"/>
  <c r="K22" i="5" s="1"/>
  <c r="GR36" i="7"/>
  <c r="J22" i="5" s="1"/>
  <c r="GP36" i="7"/>
  <c r="GP38" i="7" s="1"/>
  <c r="H22" i="6" s="1"/>
  <c r="GO36" i="7"/>
  <c r="GO38" i="7"/>
  <c r="G22" i="6" s="1"/>
  <c r="GN36" i="7"/>
  <c r="F22" i="5" s="1"/>
  <c r="GM36" i="7"/>
  <c r="E22" i="5" s="1"/>
  <c r="GL36" i="7"/>
  <c r="D22" i="5" s="1"/>
  <c r="GK36" i="7"/>
  <c r="GK38" i="7" s="1"/>
  <c r="C22" i="6"/>
  <c r="GI36" i="7"/>
  <c r="AM21" i="5"/>
  <c r="GI38" i="7"/>
  <c r="AM21" i="6"/>
  <c r="GH36" i="7"/>
  <c r="AL21" i="5"/>
  <c r="GG36" i="7"/>
  <c r="AK21" i="5"/>
  <c r="GF36" i="7"/>
  <c r="GF38" i="7"/>
  <c r="AJ21" i="6" s="1"/>
  <c r="AJ21" i="5"/>
  <c r="GE36" i="7"/>
  <c r="AI21" i="5"/>
  <c r="GD36" i="7"/>
  <c r="GD38" i="7"/>
  <c r="AH21" i="6" s="1"/>
  <c r="GC36" i="7"/>
  <c r="AG21" i="5" s="1"/>
  <c r="GC38" i="7"/>
  <c r="AG21" i="6" s="1"/>
  <c r="GB36" i="7"/>
  <c r="GB38" i="7" s="1"/>
  <c r="AF21" i="6" s="1"/>
  <c r="GA36" i="7"/>
  <c r="GA38" i="7"/>
  <c r="AE21" i="6" s="1"/>
  <c r="FZ36" i="7"/>
  <c r="AD21" i="5" s="1"/>
  <c r="FY36" i="7"/>
  <c r="FY38" i="7" s="1"/>
  <c r="AC21" i="6" s="1"/>
  <c r="FX36" i="7"/>
  <c r="AB21" i="5"/>
  <c r="FW36" i="7"/>
  <c r="FW38" i="7"/>
  <c r="AA21" i="6" s="1"/>
  <c r="FV36" i="7"/>
  <c r="Z21" i="5" s="1"/>
  <c r="FV38" i="7"/>
  <c r="Z21" i="6" s="1"/>
  <c r="FU36" i="7"/>
  <c r="Y21" i="5" s="1"/>
  <c r="FT36" i="7"/>
  <c r="FT38" i="7" s="1"/>
  <c r="X21" i="6" s="1"/>
  <c r="FS36" i="7"/>
  <c r="FS38" i="7"/>
  <c r="W21" i="6" s="1"/>
  <c r="FR36" i="7"/>
  <c r="V21" i="5" s="1"/>
  <c r="FQ36" i="7"/>
  <c r="U21" i="5" s="1"/>
  <c r="FP36" i="7"/>
  <c r="FP38" i="7" s="1"/>
  <c r="T21" i="6" s="1"/>
  <c r="FO36" i="7"/>
  <c r="FO38" i="7"/>
  <c r="S21" i="6" s="1"/>
  <c r="S21" i="5"/>
  <c r="FN36" i="7"/>
  <c r="R21" i="5"/>
  <c r="FN38" i="7"/>
  <c r="R21" i="6"/>
  <c r="FM36" i="7"/>
  <c r="FM38" i="7"/>
  <c r="Q21" i="6" s="1"/>
  <c r="FL36" i="7"/>
  <c r="P21" i="5" s="1"/>
  <c r="FK36" i="7"/>
  <c r="O21" i="5" s="1"/>
  <c r="FK38" i="7"/>
  <c r="O21" i="6" s="1"/>
  <c r="FJ36" i="7"/>
  <c r="N21" i="5" s="1"/>
  <c r="FJ38" i="7"/>
  <c r="N21" i="6" s="1"/>
  <c r="FI36" i="7"/>
  <c r="M21" i="5" s="1"/>
  <c r="FH36" i="7"/>
  <c r="L21" i="5" s="1"/>
  <c r="FG36" i="7"/>
  <c r="FG38" i="7" s="1"/>
  <c r="K21" i="6" s="1"/>
  <c r="FF36" i="7"/>
  <c r="FF38" i="7"/>
  <c r="J21" i="6" s="1"/>
  <c r="FD36" i="7"/>
  <c r="FD38" i="7" s="1"/>
  <c r="H21" i="6" s="1"/>
  <c r="FC36" i="7"/>
  <c r="G21" i="5"/>
  <c r="FB36" i="7"/>
  <c r="F21" i="5"/>
  <c r="FA36" i="7"/>
  <c r="FA38" i="7"/>
  <c r="E21" i="6" s="1"/>
  <c r="EZ36" i="7"/>
  <c r="D21" i="5" s="1"/>
  <c r="EY36" i="7"/>
  <c r="C21" i="5" s="1"/>
  <c r="E20" i="5"/>
  <c r="DK36" i="7"/>
  <c r="DK38" i="7"/>
  <c r="AM19" i="6" s="1"/>
  <c r="DJ36" i="7"/>
  <c r="AL19" i="5" s="1"/>
  <c r="AN19" i="5" s="1"/>
  <c r="DI36" i="7"/>
  <c r="AK19" i="5"/>
  <c r="DH36" i="7"/>
  <c r="DH38" i="7"/>
  <c r="AJ19" i="6" s="1"/>
  <c r="DG36" i="7"/>
  <c r="AI19" i="5" s="1"/>
  <c r="DF36" i="7"/>
  <c r="DF38" i="7" s="1"/>
  <c r="AH19" i="6" s="1"/>
  <c r="DE36" i="7"/>
  <c r="AG19" i="5"/>
  <c r="DD36" i="7"/>
  <c r="AF19" i="5"/>
  <c r="DC36" i="7"/>
  <c r="AE19" i="5"/>
  <c r="DB36" i="7"/>
  <c r="AD19" i="5"/>
  <c r="DA36" i="7"/>
  <c r="DA38" i="7"/>
  <c r="AC19" i="6" s="1"/>
  <c r="CZ36" i="7"/>
  <c r="CZ38" i="7" s="1"/>
  <c r="AB19" i="6" s="1"/>
  <c r="CY36" i="7"/>
  <c r="CY38" i="7"/>
  <c r="AA19" i="6" s="1"/>
  <c r="CX36" i="7"/>
  <c r="Z19" i="5" s="1"/>
  <c r="CX38" i="7"/>
  <c r="Z19" i="6" s="1"/>
  <c r="CW36" i="7"/>
  <c r="CW38" i="7" s="1"/>
  <c r="Y19" i="6" s="1"/>
  <c r="CV36" i="7"/>
  <c r="X19" i="5"/>
  <c r="CU36" i="7"/>
  <c r="W19" i="5"/>
  <c r="CT36" i="7"/>
  <c r="CT38" i="7"/>
  <c r="V19" i="6" s="1"/>
  <c r="CS36" i="7"/>
  <c r="U19" i="5" s="1"/>
  <c r="CR36" i="7"/>
  <c r="T19" i="5" s="1"/>
  <c r="CQ36" i="7"/>
  <c r="S19" i="5" s="1"/>
  <c r="CP36" i="7"/>
  <c r="CP38" i="7" s="1"/>
  <c r="R19" i="6" s="1"/>
  <c r="CO36" i="7"/>
  <c r="Q19" i="5"/>
  <c r="CN36" i="7"/>
  <c r="CN38" i="7"/>
  <c r="P19" i="6" s="1"/>
  <c r="P19" i="5"/>
  <c r="CM36" i="7"/>
  <c r="CM38" i="7"/>
  <c r="O19" i="6" s="1"/>
  <c r="CL36" i="7"/>
  <c r="N19" i="5" s="1"/>
  <c r="CK36" i="7"/>
  <c r="CK38" i="7" s="1"/>
  <c r="M19" i="6" s="1"/>
  <c r="CJ36" i="7"/>
  <c r="L19" i="5"/>
  <c r="CI36" i="7"/>
  <c r="CI38" i="7"/>
  <c r="K19" i="6" s="1"/>
  <c r="CH36" i="7"/>
  <c r="CH38" i="7" s="1"/>
  <c r="J19" i="6" s="1"/>
  <c r="CF36" i="7"/>
  <c r="CF38" i="7" s="1"/>
  <c r="H19" i="6" s="1"/>
  <c r="CE36" i="7"/>
  <c r="G19" i="5" s="1"/>
  <c r="CD36" i="7"/>
  <c r="F19" i="5" s="1"/>
  <c r="CD38" i="7"/>
  <c r="F19" i="6" s="1"/>
  <c r="CC36" i="7"/>
  <c r="CC38" i="7" s="1"/>
  <c r="E19" i="6" s="1"/>
  <c r="CB36" i="7"/>
  <c r="D19" i="5"/>
  <c r="CA36" i="7"/>
  <c r="C19" i="5"/>
  <c r="CA38" i="7"/>
  <c r="C19" i="6"/>
  <c r="BY36" i="7"/>
  <c r="AM18" i="5"/>
  <c r="BX36" i="7"/>
  <c r="AL18" i="5"/>
  <c r="AN18" i="5" s="1"/>
  <c r="BW36" i="7"/>
  <c r="AK18" i="5" s="1"/>
  <c r="BV36" i="7"/>
  <c r="BV38" i="7" s="1"/>
  <c r="AJ18" i="6" s="1"/>
  <c r="BU36" i="7"/>
  <c r="AI18" i="5"/>
  <c r="BT36" i="7"/>
  <c r="BT38" i="7"/>
  <c r="AH18" i="6" s="1"/>
  <c r="BS36" i="7"/>
  <c r="AG18" i="5" s="1"/>
  <c r="BR36" i="7"/>
  <c r="BR38" i="7" s="1"/>
  <c r="AF18" i="6" s="1"/>
  <c r="BQ36" i="7"/>
  <c r="AE18" i="5" s="1"/>
  <c r="BP36" i="7"/>
  <c r="BP38" i="7" s="1"/>
  <c r="AD18" i="6" s="1"/>
  <c r="BO36" i="7"/>
  <c r="AC18" i="5" s="1"/>
  <c r="BN36" i="7"/>
  <c r="AB18" i="5" s="1"/>
  <c r="BM36" i="7"/>
  <c r="AA18" i="5" s="1"/>
  <c r="BL36" i="7"/>
  <c r="Z18" i="5" s="1"/>
  <c r="BL38" i="7"/>
  <c r="Z18" i="6" s="1"/>
  <c r="BK36" i="7"/>
  <c r="Y18" i="5" s="1"/>
  <c r="BJ36" i="7"/>
  <c r="BJ38" i="7" s="1"/>
  <c r="X18" i="6" s="1"/>
  <c r="BI36" i="7"/>
  <c r="BI38" i="7"/>
  <c r="W18" i="6" s="1"/>
  <c r="BH36" i="7"/>
  <c r="BH38" i="7" s="1"/>
  <c r="V18" i="6" s="1"/>
  <c r="BG36" i="7"/>
  <c r="U18" i="5"/>
  <c r="BF36" i="7"/>
  <c r="BF38" i="7"/>
  <c r="T18" i="6" s="1"/>
  <c r="BE36" i="7"/>
  <c r="BE38" i="7" s="1"/>
  <c r="S18" i="6" s="1"/>
  <c r="BD36" i="7"/>
  <c r="R18" i="5"/>
  <c r="BC36" i="7"/>
  <c r="Q18" i="5"/>
  <c r="BC38" i="7"/>
  <c r="Q18" i="6"/>
  <c r="BB36" i="7"/>
  <c r="P18" i="5"/>
  <c r="BA36" i="7"/>
  <c r="BA38" i="7"/>
  <c r="O18" i="6" s="1"/>
  <c r="AZ36" i="7"/>
  <c r="AZ38" i="7" s="1"/>
  <c r="N18" i="6" s="1"/>
  <c r="AY36" i="7"/>
  <c r="AY38" i="7"/>
  <c r="M18" i="6" s="1"/>
  <c r="AX36" i="7"/>
  <c r="AX38" i="7" s="1"/>
  <c r="L18" i="6" s="1"/>
  <c r="AW36" i="7"/>
  <c r="K18" i="5"/>
  <c r="AV36" i="7"/>
  <c r="AV38" i="7"/>
  <c r="J18" i="6" s="1"/>
  <c r="AT36" i="7"/>
  <c r="H18" i="5" s="1"/>
  <c r="AS36" i="7"/>
  <c r="G18" i="5" s="1"/>
  <c r="AS38" i="7"/>
  <c r="G18" i="6" s="1"/>
  <c r="AR36" i="7"/>
  <c r="F18" i="5" s="1"/>
  <c r="AR38" i="7"/>
  <c r="F18" i="6" s="1"/>
  <c r="AQ36" i="7"/>
  <c r="E18" i="5" s="1"/>
  <c r="AP36" i="7"/>
  <c r="D18" i="5" s="1"/>
  <c r="AO36" i="7"/>
  <c r="C18" i="5" s="1"/>
  <c r="AM36" i="7"/>
  <c r="AM17" i="5" s="1"/>
  <c r="AL36" i="7"/>
  <c r="AL38" i="7" s="1"/>
  <c r="AL17" i="6" s="1"/>
  <c r="AK36" i="7"/>
  <c r="AK38" i="7" s="1"/>
  <c r="AK17" i="6" s="1"/>
  <c r="AJ36" i="7"/>
  <c r="AJ38" i="7"/>
  <c r="AJ17" i="6" s="1"/>
  <c r="AI36" i="7"/>
  <c r="AI38" i="7" s="1"/>
  <c r="AI17" i="6" s="1"/>
  <c r="AH36" i="7"/>
  <c r="AH17" i="5"/>
  <c r="AG36" i="7"/>
  <c r="AG38" i="7"/>
  <c r="AG17" i="6" s="1"/>
  <c r="AF36" i="7"/>
  <c r="AF38" i="7" s="1"/>
  <c r="AF17" i="6" s="1"/>
  <c r="AE36" i="7"/>
  <c r="AE38" i="7"/>
  <c r="AE17" i="6" s="1"/>
  <c r="AD36" i="7"/>
  <c r="AD38" i="7" s="1"/>
  <c r="AD17" i="6" s="1"/>
  <c r="AC36" i="7"/>
  <c r="AC38" i="7"/>
  <c r="AC17" i="6" s="1"/>
  <c r="AB36" i="7"/>
  <c r="AB17" i="5" s="1"/>
  <c r="AA36" i="7"/>
  <c r="AA17" i="5" s="1"/>
  <c r="Z36" i="7"/>
  <c r="Z38" i="7" s="1"/>
  <c r="Z17" i="6" s="1"/>
  <c r="Y36" i="7"/>
  <c r="Y38" i="7" s="1"/>
  <c r="Y17" i="6" s="1"/>
  <c r="X36" i="7"/>
  <c r="X17" i="5"/>
  <c r="W36" i="7"/>
  <c r="W38" i="7"/>
  <c r="W17" i="6" s="1"/>
  <c r="V36" i="7"/>
  <c r="V38" i="7" s="1"/>
  <c r="V17" i="6" s="1"/>
  <c r="U36" i="7"/>
  <c r="U38" i="7"/>
  <c r="U17" i="6" s="1"/>
  <c r="T36" i="7"/>
  <c r="T38" i="7" s="1"/>
  <c r="T17" i="6" s="1"/>
  <c r="S36" i="7"/>
  <c r="S38" i="7" s="1"/>
  <c r="S17" i="6" s="1"/>
  <c r="R36" i="7"/>
  <c r="R38" i="7"/>
  <c r="R17" i="6" s="1"/>
  <c r="Q36" i="7"/>
  <c r="Q17" i="5" s="1"/>
  <c r="Q38" i="7"/>
  <c r="Q17" i="6" s="1"/>
  <c r="P36" i="7"/>
  <c r="P38" i="7" s="1"/>
  <c r="P17" i="6" s="1"/>
  <c r="O36" i="7"/>
  <c r="O17" i="5" s="1"/>
  <c r="N36" i="7"/>
  <c r="N17" i="5" s="1"/>
  <c r="M36" i="7"/>
  <c r="M38" i="7" s="1"/>
  <c r="M17" i="6" s="1"/>
  <c r="L36" i="7"/>
  <c r="L17" i="5"/>
  <c r="K36" i="7"/>
  <c r="K38" i="7"/>
  <c r="K17" i="6" s="1"/>
  <c r="J36" i="7"/>
  <c r="J17" i="5" s="1"/>
  <c r="H36" i="7"/>
  <c r="H17" i="5" s="1"/>
  <c r="G36" i="7"/>
  <c r="G38" i="7" s="1"/>
  <c r="G17" i="6" s="1"/>
  <c r="F36" i="7"/>
  <c r="F17" i="5"/>
  <c r="E36" i="7"/>
  <c r="E38" i="7"/>
  <c r="E17" i="6" s="1"/>
  <c r="D36" i="7"/>
  <c r="D17" i="5" s="1"/>
  <c r="D38" i="7"/>
  <c r="D17" i="6" s="1"/>
  <c r="C36" i="7"/>
  <c r="C38" i="7" s="1"/>
  <c r="C17" i="6" s="1"/>
  <c r="GJ35" i="4"/>
  <c r="GJ34" i="4"/>
  <c r="GJ33" i="4"/>
  <c r="GJ32" i="4"/>
  <c r="GJ31" i="4"/>
  <c r="GJ30" i="4"/>
  <c r="GJ29" i="4"/>
  <c r="GJ28" i="4"/>
  <c r="GJ27" i="4"/>
  <c r="GJ26" i="4"/>
  <c r="GJ25" i="4"/>
  <c r="GJ24" i="4"/>
  <c r="GJ23" i="4"/>
  <c r="GJ22" i="4"/>
  <c r="GJ21" i="4"/>
  <c r="GJ20" i="4"/>
  <c r="GJ19" i="4"/>
  <c r="GJ18" i="4"/>
  <c r="GJ17" i="4"/>
  <c r="GJ16" i="4"/>
  <c r="GJ15" i="4"/>
  <c r="GJ14" i="4"/>
  <c r="HU36" i="4"/>
  <c r="AM16" i="5"/>
  <c r="HT36" i="4"/>
  <c r="HT38" i="4"/>
  <c r="AL16" i="6" s="1"/>
  <c r="HS36" i="4"/>
  <c r="HS38" i="4" s="1"/>
  <c r="AK16" i="6" s="1"/>
  <c r="HR36" i="4"/>
  <c r="HR38" i="4"/>
  <c r="AJ16" i="6" s="1"/>
  <c r="HQ36" i="4"/>
  <c r="HQ38" i="4" s="1"/>
  <c r="AI16" i="6" s="1"/>
  <c r="HP36" i="4"/>
  <c r="AH16" i="5"/>
  <c r="HO36" i="4"/>
  <c r="HO38" i="4"/>
  <c r="AG16" i="6" s="1"/>
  <c r="HN36" i="4"/>
  <c r="AF16" i="5" s="1"/>
  <c r="HM36" i="4"/>
  <c r="AE16" i="5" s="1"/>
  <c r="HL36" i="4"/>
  <c r="HL38" i="4" s="1"/>
  <c r="AD16" i="6" s="1"/>
  <c r="HK36" i="4"/>
  <c r="AC16" i="5"/>
  <c r="HJ36" i="4"/>
  <c r="AB16" i="5"/>
  <c r="HI36" i="4"/>
  <c r="AA16" i="5"/>
  <c r="HH36" i="4"/>
  <c r="Z16" i="5"/>
  <c r="HG36" i="4"/>
  <c r="Y16" i="5"/>
  <c r="HF36" i="4"/>
  <c r="X16" i="5"/>
  <c r="HE36" i="4"/>
  <c r="W16" i="5"/>
  <c r="HD36" i="4"/>
  <c r="V16" i="5"/>
  <c r="HC36" i="4"/>
  <c r="U16" i="5"/>
  <c r="HC38" i="4"/>
  <c r="U16" i="6"/>
  <c r="HB36" i="4"/>
  <c r="HB38" i="4"/>
  <c r="T16" i="6" s="1"/>
  <c r="T16" i="5"/>
  <c r="HA36" i="4"/>
  <c r="HA38" i="4"/>
  <c r="S16" i="6" s="1"/>
  <c r="S16" i="5"/>
  <c r="GZ36" i="4"/>
  <c r="R16" i="5" s="1"/>
  <c r="GY36" i="4"/>
  <c r="GY38" i="4" s="1"/>
  <c r="Q16" i="6" s="1"/>
  <c r="GX36" i="4"/>
  <c r="GX38" i="4" s="1"/>
  <c r="P16" i="6" s="1"/>
  <c r="GW36" i="4"/>
  <c r="GW38" i="4" s="1"/>
  <c r="O16" i="6" s="1"/>
  <c r="GV36" i="4"/>
  <c r="GV38" i="4"/>
  <c r="N16" i="6" s="1"/>
  <c r="GU36" i="4"/>
  <c r="M16" i="5" s="1"/>
  <c r="GT36" i="4"/>
  <c r="L16" i="5" s="1"/>
  <c r="GS36" i="4"/>
  <c r="GS38" i="4" s="1"/>
  <c r="K16" i="6" s="1"/>
  <c r="GR36" i="4"/>
  <c r="J16" i="5" s="1"/>
  <c r="GP36" i="4"/>
  <c r="GP38" i="4" s="1"/>
  <c r="H16" i="6" s="1"/>
  <c r="GO36" i="4"/>
  <c r="G16" i="5" s="1"/>
  <c r="GN36" i="4"/>
  <c r="F16" i="5" s="1"/>
  <c r="GM36" i="4"/>
  <c r="GM38" i="4" s="1"/>
  <c r="E16" i="6" s="1"/>
  <c r="GL36" i="4"/>
  <c r="D16" i="5" s="1"/>
  <c r="GK36" i="4"/>
  <c r="C16" i="5" s="1"/>
  <c r="EX35" i="4"/>
  <c r="EX34" i="4"/>
  <c r="EX33" i="4"/>
  <c r="EX32" i="4"/>
  <c r="EX31" i="4"/>
  <c r="EX30" i="4"/>
  <c r="EX29" i="4"/>
  <c r="EX28" i="4"/>
  <c r="EX27" i="4"/>
  <c r="EX26" i="4"/>
  <c r="EX25" i="4"/>
  <c r="EX24" i="4"/>
  <c r="EX23" i="4"/>
  <c r="EX22" i="4"/>
  <c r="EX21" i="4"/>
  <c r="EX20" i="4"/>
  <c r="EX19" i="4"/>
  <c r="EX18" i="4"/>
  <c r="EX17" i="4"/>
  <c r="EX16" i="4"/>
  <c r="EX15" i="4"/>
  <c r="EX14" i="4"/>
  <c r="EX13" i="4"/>
  <c r="GJ37" i="4"/>
  <c r="GI36" i="4"/>
  <c r="AM15" i="5" s="1"/>
  <c r="GH36" i="4"/>
  <c r="AL15" i="5" s="1"/>
  <c r="AN15" i="5" s="1"/>
  <c r="GG36" i="4"/>
  <c r="AK15" i="5"/>
  <c r="GF36" i="4"/>
  <c r="AJ15" i="5"/>
  <c r="GE36" i="4"/>
  <c r="AI15" i="5"/>
  <c r="GD36" i="4"/>
  <c r="AH15" i="5"/>
  <c r="GC36" i="4"/>
  <c r="GC38" i="4"/>
  <c r="AG15" i="6" s="1"/>
  <c r="GB36" i="4"/>
  <c r="GB38" i="4" s="1"/>
  <c r="AF15" i="6" s="1"/>
  <c r="GA36" i="4"/>
  <c r="GA38" i="4"/>
  <c r="AE15" i="6" s="1"/>
  <c r="FZ36" i="4"/>
  <c r="AD15" i="5" s="1"/>
  <c r="FY36" i="4"/>
  <c r="AC15" i="5" s="1"/>
  <c r="FX36" i="4"/>
  <c r="FX38" i="4" s="1"/>
  <c r="AB15" i="6" s="1"/>
  <c r="FW36" i="4"/>
  <c r="FW38" i="4"/>
  <c r="AA15" i="6" s="1"/>
  <c r="FV36" i="4"/>
  <c r="FV38" i="4" s="1"/>
  <c r="Z15" i="6" s="1"/>
  <c r="FU36" i="4"/>
  <c r="Y15" i="5"/>
  <c r="FT36" i="4"/>
  <c r="X15" i="5"/>
  <c r="FS36" i="4"/>
  <c r="W15" i="5"/>
  <c r="FR36" i="4"/>
  <c r="V15" i="5"/>
  <c r="FQ36" i="4"/>
  <c r="U15" i="5"/>
  <c r="FP36" i="4"/>
  <c r="T15" i="5"/>
  <c r="FO36" i="4"/>
  <c r="S15" i="5"/>
  <c r="FN36" i="4"/>
  <c r="R15" i="5"/>
  <c r="FM36" i="4"/>
  <c r="Q15" i="5"/>
  <c r="FL36" i="4"/>
  <c r="FL38" i="4"/>
  <c r="P15" i="6" s="1"/>
  <c r="FK36" i="4"/>
  <c r="O15" i="5" s="1"/>
  <c r="FJ36" i="4"/>
  <c r="N15" i="5" s="1"/>
  <c r="FI36" i="4"/>
  <c r="FI38" i="4" s="1"/>
  <c r="M15" i="6" s="1"/>
  <c r="FH36" i="4"/>
  <c r="L15" i="5"/>
  <c r="FG36" i="4"/>
  <c r="K15" i="5"/>
  <c r="FF36" i="4"/>
  <c r="J15" i="5"/>
  <c r="FD36" i="4"/>
  <c r="H15" i="5"/>
  <c r="FC36" i="4"/>
  <c r="FC38" i="4" s="1"/>
  <c r="G15" i="6" s="1"/>
  <c r="FB36" i="4"/>
  <c r="FB38" i="4" s="1"/>
  <c r="F15" i="6" s="1"/>
  <c r="FA36" i="4"/>
  <c r="FA38" i="4" s="1"/>
  <c r="E15" i="6" s="1"/>
  <c r="EZ36" i="4"/>
  <c r="D15" i="5" s="1"/>
  <c r="EY36" i="4"/>
  <c r="C15" i="5" s="1"/>
  <c r="DL35" i="4"/>
  <c r="DL34" i="4"/>
  <c r="DL33" i="4"/>
  <c r="DL32" i="4"/>
  <c r="DL31" i="4"/>
  <c r="DL30" i="4"/>
  <c r="DL29" i="4"/>
  <c r="DL28" i="4"/>
  <c r="DL27" i="4"/>
  <c r="DL26" i="4"/>
  <c r="DL25" i="4"/>
  <c r="DL24" i="4"/>
  <c r="DL23" i="4"/>
  <c r="DL22" i="4"/>
  <c r="DL21" i="4"/>
  <c r="DL20" i="4"/>
  <c r="DL19" i="4"/>
  <c r="DL18" i="4"/>
  <c r="DL17" i="4"/>
  <c r="DL16" i="4"/>
  <c r="DL15" i="4"/>
  <c r="DL14" i="4"/>
  <c r="DL13" i="4"/>
  <c r="EX37" i="4"/>
  <c r="EW36" i="4"/>
  <c r="AM14" i="5"/>
  <c r="EV36" i="4"/>
  <c r="AL14" i="5"/>
  <c r="EU36" i="4"/>
  <c r="AK14" i="5" s="1"/>
  <c r="AN14" i="5" s="1"/>
  <c r="ET36" i="4"/>
  <c r="ET38" i="4" s="1"/>
  <c r="AJ14" i="6" s="1"/>
  <c r="ES36" i="4"/>
  <c r="ES38" i="4"/>
  <c r="AI14" i="6" s="1"/>
  <c r="ER36" i="4"/>
  <c r="ER38" i="4" s="1"/>
  <c r="AH14" i="6" s="1"/>
  <c r="EQ36" i="4"/>
  <c r="AG14" i="5"/>
  <c r="EP36" i="4"/>
  <c r="EP38" i="4"/>
  <c r="AF14" i="6" s="1"/>
  <c r="EO36" i="4"/>
  <c r="EO38" i="4" s="1"/>
  <c r="AE14" i="6" s="1"/>
  <c r="EN36" i="4"/>
  <c r="EN38" i="4"/>
  <c r="AD14" i="6" s="1"/>
  <c r="EM36" i="4"/>
  <c r="EM38" i="4" s="1"/>
  <c r="AC14" i="6" s="1"/>
  <c r="EL36" i="4"/>
  <c r="AB14" i="5"/>
  <c r="EK36" i="4"/>
  <c r="AA14" i="5"/>
  <c r="EJ36" i="4"/>
  <c r="Z14" i="5"/>
  <c r="EI36" i="4"/>
  <c r="EI38" i="4" s="1"/>
  <c r="Y14" i="6" s="1"/>
  <c r="EH36" i="4"/>
  <c r="X14" i="5"/>
  <c r="EG36" i="4"/>
  <c r="W14" i="5"/>
  <c r="EF36" i="4"/>
  <c r="EF38" i="4" s="1"/>
  <c r="V14" i="6" s="1"/>
  <c r="EE36" i="4"/>
  <c r="U14" i="5" s="1"/>
  <c r="ED36" i="4"/>
  <c r="T14" i="5" s="1"/>
  <c r="EC36" i="4"/>
  <c r="EC38" i="4" s="1"/>
  <c r="S14" i="6" s="1"/>
  <c r="EB36" i="4"/>
  <c r="R14" i="5"/>
  <c r="EA36" i="4"/>
  <c r="EA38" i="4"/>
  <c r="Q14" i="6" s="1"/>
  <c r="DZ36" i="4"/>
  <c r="DZ38" i="4" s="1"/>
  <c r="P14" i="6" s="1"/>
  <c r="DY36" i="4"/>
  <c r="O14" i="5"/>
  <c r="DX36" i="4"/>
  <c r="N14" i="5"/>
  <c r="DW36" i="4"/>
  <c r="DW38" i="4"/>
  <c r="M14" i="6" s="1"/>
  <c r="DV36" i="4"/>
  <c r="L14" i="5" s="1"/>
  <c r="DU36" i="4"/>
  <c r="DU38" i="4" s="1"/>
  <c r="K14" i="6" s="1"/>
  <c r="DT36" i="4"/>
  <c r="DT38" i="4"/>
  <c r="J14" i="6" s="1"/>
  <c r="DR36" i="4"/>
  <c r="H14" i="5" s="1"/>
  <c r="DQ36" i="4"/>
  <c r="DQ38" i="4" s="1"/>
  <c r="G14" i="6" s="1"/>
  <c r="DP36" i="4"/>
  <c r="DP38" i="4"/>
  <c r="F14" i="6" s="1"/>
  <c r="DO36" i="4"/>
  <c r="E14" i="5" s="1"/>
  <c r="DN36" i="4"/>
  <c r="DN38" i="4" s="1"/>
  <c r="D14" i="6" s="1"/>
  <c r="DM36" i="4"/>
  <c r="C14" i="5"/>
  <c r="BZ35" i="4"/>
  <c r="BZ34" i="4"/>
  <c r="BZ33" i="4"/>
  <c r="BZ32" i="4"/>
  <c r="BZ31" i="4"/>
  <c r="BZ30" i="4"/>
  <c r="BZ29" i="4"/>
  <c r="BZ28" i="4"/>
  <c r="BZ27" i="4"/>
  <c r="BZ26" i="4"/>
  <c r="BZ25" i="4"/>
  <c r="BZ24" i="4"/>
  <c r="BZ23" i="4"/>
  <c r="BZ22" i="4"/>
  <c r="BZ21" i="4"/>
  <c r="BZ20" i="4"/>
  <c r="BZ19" i="4"/>
  <c r="BZ18" i="4"/>
  <c r="BZ17" i="4"/>
  <c r="BZ16" i="4"/>
  <c r="BZ15" i="4"/>
  <c r="BZ14" i="4"/>
  <c r="BZ13" i="4"/>
  <c r="DL37" i="4"/>
  <c r="DK36" i="4"/>
  <c r="AM13" i="5"/>
  <c r="DJ36" i="4"/>
  <c r="DJ38" i="4"/>
  <c r="AL13" i="6" s="1"/>
  <c r="DI36" i="4"/>
  <c r="DI38" i="4" s="1"/>
  <c r="DH36" i="4"/>
  <c r="DH38" i="4"/>
  <c r="AJ13" i="6" s="1"/>
  <c r="DG36" i="4"/>
  <c r="AI13" i="5" s="1"/>
  <c r="DF36" i="4"/>
  <c r="AH13" i="5" s="1"/>
  <c r="DE36" i="4"/>
  <c r="DE38" i="4" s="1"/>
  <c r="AG13" i="6" s="1"/>
  <c r="DD36" i="4"/>
  <c r="AF13" i="5"/>
  <c r="DC36" i="4"/>
  <c r="AE13" i="5"/>
  <c r="DB36" i="4"/>
  <c r="DB38" i="4"/>
  <c r="AD13" i="6" s="1"/>
  <c r="DA36" i="4"/>
  <c r="AC13" i="5" s="1"/>
  <c r="CZ36" i="4"/>
  <c r="AB13" i="5" s="1"/>
  <c r="CY36" i="4"/>
  <c r="AA13" i="5" s="1"/>
  <c r="CX36" i="4"/>
  <c r="CX38" i="4" s="1"/>
  <c r="Z13" i="6" s="1"/>
  <c r="CW36" i="4"/>
  <c r="CW38" i="4"/>
  <c r="Y13" i="6" s="1"/>
  <c r="CV36" i="4"/>
  <c r="X13" i="5" s="1"/>
  <c r="CU36" i="4"/>
  <c r="W13" i="5" s="1"/>
  <c r="CT36" i="4"/>
  <c r="CT38" i="4" s="1"/>
  <c r="V13" i="6" s="1"/>
  <c r="CS36" i="4"/>
  <c r="U13" i="5"/>
  <c r="CR36" i="4"/>
  <c r="T13" i="5"/>
  <c r="CQ36" i="4"/>
  <c r="S13" i="5"/>
  <c r="CP36" i="4"/>
  <c r="CP38" i="4"/>
  <c r="R13" i="6" s="1"/>
  <c r="CO36" i="4"/>
  <c r="CO38" i="4" s="1"/>
  <c r="Q13" i="6" s="1"/>
  <c r="CN36" i="4"/>
  <c r="P13" i="5"/>
  <c r="CM36" i="4"/>
  <c r="O13" i="5"/>
  <c r="CL36" i="4"/>
  <c r="N13" i="5"/>
  <c r="CK36" i="4"/>
  <c r="M13" i="5"/>
  <c r="CJ36" i="4"/>
  <c r="L13" i="5"/>
  <c r="CI36" i="4"/>
  <c r="CI38" i="4"/>
  <c r="K13" i="6" s="1"/>
  <c r="CH36" i="4"/>
  <c r="CH38" i="4" s="1"/>
  <c r="J13" i="6" s="1"/>
  <c r="CF36" i="4"/>
  <c r="CF38" i="4"/>
  <c r="H13" i="6" s="1"/>
  <c r="CE36" i="4"/>
  <c r="CE38" i="4" s="1"/>
  <c r="G13" i="6" s="1"/>
  <c r="CD36" i="4"/>
  <c r="CD38" i="4"/>
  <c r="F13" i="6" s="1"/>
  <c r="CC36" i="4"/>
  <c r="CC38" i="4" s="1"/>
  <c r="E13" i="6" s="1"/>
  <c r="CB36" i="4"/>
  <c r="D13" i="5"/>
  <c r="CA36" i="4"/>
  <c r="C13" i="5"/>
  <c r="BZ37" i="4"/>
  <c r="BY36" i="4"/>
  <c r="AM12" i="5" s="1"/>
  <c r="BX36" i="4"/>
  <c r="BX38" i="4" s="1"/>
  <c r="BW36" i="4"/>
  <c r="AK12" i="5" s="1"/>
  <c r="BV36" i="4"/>
  <c r="AJ12" i="5" s="1"/>
  <c r="BU36" i="4"/>
  <c r="AI12" i="5" s="1"/>
  <c r="BT36" i="4"/>
  <c r="BT38" i="4" s="1"/>
  <c r="AH12" i="6" s="1"/>
  <c r="BS36" i="4"/>
  <c r="AG12" i="5"/>
  <c r="BR36" i="4"/>
  <c r="BR38" i="4"/>
  <c r="AF12" i="6" s="1"/>
  <c r="BQ36" i="4"/>
  <c r="AE12" i="5" s="1"/>
  <c r="BP36" i="4"/>
  <c r="AD12" i="5" s="1"/>
  <c r="BO36" i="4"/>
  <c r="BO38" i="4" s="1"/>
  <c r="AC12" i="6" s="1"/>
  <c r="BN36" i="4"/>
  <c r="BN38" i="4"/>
  <c r="AB12" i="6" s="1"/>
  <c r="BM36" i="4"/>
  <c r="BM38" i="4" s="1"/>
  <c r="AA12" i="6" s="1"/>
  <c r="BL36" i="4"/>
  <c r="Z12" i="5"/>
  <c r="BK36" i="4"/>
  <c r="Y12" i="5"/>
  <c r="BJ36" i="4"/>
  <c r="X12" i="5"/>
  <c r="BI36" i="4"/>
  <c r="W12" i="5"/>
  <c r="BH36" i="4"/>
  <c r="V12" i="5"/>
  <c r="BG36" i="4"/>
  <c r="U12" i="5"/>
  <c r="BF36" i="4"/>
  <c r="BF38" i="4"/>
  <c r="T12" i="6" s="1"/>
  <c r="BE36" i="4"/>
  <c r="S12" i="5" s="1"/>
  <c r="BD36" i="4"/>
  <c r="R12" i="5" s="1"/>
  <c r="BC36" i="4"/>
  <c r="Q12" i="5" s="1"/>
  <c r="BB36" i="4"/>
  <c r="BB38" i="4" s="1"/>
  <c r="P12" i="6" s="1"/>
  <c r="BA36" i="4"/>
  <c r="BA38" i="4"/>
  <c r="O12" i="6" s="1"/>
  <c r="AZ36" i="4"/>
  <c r="AZ38" i="4" s="1"/>
  <c r="N12" i="6" s="1"/>
  <c r="AY36" i="4"/>
  <c r="AY38" i="4"/>
  <c r="M12" i="6" s="1"/>
  <c r="AX36" i="4"/>
  <c r="AX38" i="4" s="1"/>
  <c r="L12" i="6" s="1"/>
  <c r="AW36" i="4"/>
  <c r="AW38" i="4"/>
  <c r="K12" i="6" s="1"/>
  <c r="AV36" i="4"/>
  <c r="J12" i="5" s="1"/>
  <c r="AT36" i="4"/>
  <c r="H12" i="5" s="1"/>
  <c r="AS36" i="4"/>
  <c r="G12" i="5" s="1"/>
  <c r="AR36" i="4"/>
  <c r="F12" i="5" s="1"/>
  <c r="AQ36" i="4"/>
  <c r="E12" i="5" s="1"/>
  <c r="AP36" i="4"/>
  <c r="D12" i="5" s="1"/>
  <c r="AO36" i="4"/>
  <c r="C12" i="5" s="1"/>
  <c r="AM36" i="4"/>
  <c r="AM38" i="4" s="1"/>
  <c r="AM11" i="6" s="1"/>
  <c r="AL36" i="4"/>
  <c r="AL11" i="5"/>
  <c r="AN11" i="5" s="1"/>
  <c r="AK36" i="4"/>
  <c r="AJ36" i="4"/>
  <c r="AJ38" i="4"/>
  <c r="AJ11" i="6" s="1"/>
  <c r="AI36" i="4"/>
  <c r="AI38" i="4" s="1"/>
  <c r="AI11" i="6" s="1"/>
  <c r="AH36" i="4"/>
  <c r="AH11" i="5"/>
  <c r="AG36" i="4"/>
  <c r="AG11" i="5"/>
  <c r="AF36" i="4"/>
  <c r="AF38" i="4"/>
  <c r="AF11" i="6" s="1"/>
  <c r="AE36" i="4"/>
  <c r="AE11" i="5" s="1"/>
  <c r="AE38" i="4"/>
  <c r="AE11" i="6" s="1"/>
  <c r="AD36" i="4"/>
  <c r="AD11" i="5" s="1"/>
  <c r="AC36" i="4"/>
  <c r="AC11" i="5" s="1"/>
  <c r="AB36" i="4"/>
  <c r="AB11" i="5" s="1"/>
  <c r="AA36" i="4"/>
  <c r="AA38" i="4" s="1"/>
  <c r="AA11" i="6" s="1"/>
  <c r="Z36" i="4"/>
  <c r="Z38" i="4"/>
  <c r="Z11" i="6" s="1"/>
  <c r="Y36" i="4"/>
  <c r="Y11" i="5" s="1"/>
  <c r="X36" i="4"/>
  <c r="X38" i="4" s="1"/>
  <c r="X11" i="6" s="1"/>
  <c r="W36" i="4"/>
  <c r="W11" i="5"/>
  <c r="W38" i="4"/>
  <c r="W11" i="6"/>
  <c r="V36" i="4"/>
  <c r="V11" i="5"/>
  <c r="U36" i="4"/>
  <c r="U11" i="5"/>
  <c r="T36" i="4"/>
  <c r="T38" i="4"/>
  <c r="T11" i="6" s="1"/>
  <c r="S36" i="4"/>
  <c r="S11" i="5" s="1"/>
  <c r="R36" i="4"/>
  <c r="R38" i="4" s="1"/>
  <c r="R11" i="6" s="1"/>
  <c r="Q36" i="4"/>
  <c r="Q11" i="5"/>
  <c r="P36" i="4"/>
  <c r="P11" i="5"/>
  <c r="O36" i="4"/>
  <c r="O11" i="5"/>
  <c r="N36" i="4"/>
  <c r="N38" i="4"/>
  <c r="N11" i="6" s="1"/>
  <c r="M36" i="4"/>
  <c r="M11" i="5" s="1"/>
  <c r="L36" i="4"/>
  <c r="L11" i="5" s="1"/>
  <c r="K36" i="4"/>
  <c r="K11" i="5" s="1"/>
  <c r="J36" i="4"/>
  <c r="J11" i="5" s="1"/>
  <c r="H36" i="4"/>
  <c r="H38" i="4" s="1"/>
  <c r="H11" i="6" s="1"/>
  <c r="G36" i="4"/>
  <c r="G11" i="5"/>
  <c r="F36" i="4"/>
  <c r="F38" i="4"/>
  <c r="F11" i="6" s="1"/>
  <c r="E36" i="4"/>
  <c r="E11" i="5" s="1"/>
  <c r="D36" i="4"/>
  <c r="D11" i="5" s="1"/>
  <c r="C36" i="4"/>
  <c r="C38" i="4" s="1"/>
  <c r="C11" i="6" s="1"/>
  <c r="AN37" i="4"/>
  <c r="AJ4" i="5"/>
  <c r="AJ4" i="6"/>
  <c r="R19" i="5"/>
  <c r="E19" i="5"/>
  <c r="AJ18" i="5"/>
  <c r="HH38" i="4"/>
  <c r="Z16" i="6"/>
  <c r="EY38" i="4"/>
  <c r="C15" i="6"/>
  <c r="FH38" i="4"/>
  <c r="L15" i="6"/>
  <c r="AL13" i="5"/>
  <c r="FO38" i="8"/>
  <c r="S27" i="6" s="1"/>
  <c r="AB24" i="5"/>
  <c r="AW38" i="8"/>
  <c r="K24" i="6"/>
  <c r="AJ38" i="8"/>
  <c r="AJ23" i="6"/>
  <c r="G22" i="5"/>
  <c r="W21" i="5"/>
  <c r="CB38" i="7"/>
  <c r="D19" i="6"/>
  <c r="AM19" i="5"/>
  <c r="CR38" i="7"/>
  <c r="T19" i="6" s="1"/>
  <c r="DE38" i="7"/>
  <c r="AG19" i="6" s="1"/>
  <c r="J18" i="5"/>
  <c r="GZ38" i="4"/>
  <c r="R16" i="6"/>
  <c r="HU38" i="4"/>
  <c r="AM16" i="6"/>
  <c r="DO38" i="4"/>
  <c r="E14" i="6"/>
  <c r="AC14" i="5"/>
  <c r="CN38" i="4"/>
  <c r="P13" i="6" s="1"/>
  <c r="AK38" i="4"/>
  <c r="AK11" i="6" s="1"/>
  <c r="AN11" i="6" s="1"/>
  <c r="HR38" i="8"/>
  <c r="AJ28" i="6" s="1"/>
  <c r="BX38" i="8"/>
  <c r="AL24" i="6" s="1"/>
  <c r="AN24" i="6" s="1"/>
  <c r="AT38" i="8"/>
  <c r="H24" i="6" s="1"/>
  <c r="AA23" i="5"/>
  <c r="AF20" i="5"/>
  <c r="AH19" i="5"/>
  <c r="BQ38" i="7"/>
  <c r="AE18" i="6"/>
  <c r="BB38" i="7"/>
  <c r="P18" i="6"/>
  <c r="T18" i="5"/>
  <c r="S17" i="5"/>
  <c r="GT38" i="4"/>
  <c r="L16" i="6"/>
  <c r="FG38" i="4"/>
  <c r="K15" i="6"/>
  <c r="DM38" i="4"/>
  <c r="C14" i="6"/>
  <c r="CZ38" i="4"/>
  <c r="AB13" i="6"/>
  <c r="D27" i="5"/>
  <c r="AX38" i="8"/>
  <c r="L24" i="6" s="1"/>
  <c r="AK22" i="5"/>
  <c r="FB38" i="7"/>
  <c r="F21" i="6"/>
  <c r="X21" i="5"/>
  <c r="FU38" i="7"/>
  <c r="Y21" i="6" s="1"/>
  <c r="AH21" i="5"/>
  <c r="AJ19" i="5"/>
  <c r="AB19" i="5"/>
  <c r="V19" i="5"/>
  <c r="CE38" i="7"/>
  <c r="G19" i="6" s="1"/>
  <c r="CO38" i="7"/>
  <c r="Q19" i="6" s="1"/>
  <c r="AH18" i="5"/>
  <c r="C17" i="5"/>
  <c r="AB38" i="7"/>
  <c r="AB17" i="6" s="1"/>
  <c r="AM38" i="7"/>
  <c r="AM17" i="6" s="1"/>
  <c r="M17" i="5"/>
  <c r="HM38" i="4"/>
  <c r="AE16" i="6"/>
  <c r="GU38" i="4"/>
  <c r="M16" i="6"/>
  <c r="DV38" i="4"/>
  <c r="L14" i="6"/>
  <c r="DD38" i="4"/>
  <c r="AF13" i="6"/>
  <c r="U28" i="5"/>
  <c r="AF28" i="5"/>
  <c r="GK38" i="8"/>
  <c r="C28" i="6"/>
  <c r="GV38" i="8"/>
  <c r="N28" i="6"/>
  <c r="FR38" i="8"/>
  <c r="V27" i="6"/>
  <c r="DQ38" i="8"/>
  <c r="G26" i="6"/>
  <c r="DT38" i="8"/>
  <c r="J26" i="6"/>
  <c r="M26" i="5"/>
  <c r="AJ25" i="5"/>
  <c r="DG38" i="8"/>
  <c r="AI25" i="6"/>
  <c r="CP38" i="8"/>
  <c r="R25" i="6"/>
  <c r="D25" i="5"/>
  <c r="M25" i="5"/>
  <c r="O24" i="5"/>
  <c r="N24" i="5"/>
  <c r="AM27" i="5"/>
  <c r="AD38" i="8"/>
  <c r="AD23" i="6" s="1"/>
  <c r="W24" i="5"/>
  <c r="X23" i="5"/>
  <c r="U23" i="5"/>
  <c r="AA26" i="5"/>
  <c r="E28" i="5"/>
  <c r="DX38" i="8"/>
  <c r="N26" i="6"/>
  <c r="AI28" i="5"/>
  <c r="U25" i="5"/>
  <c r="FC38" i="8"/>
  <c r="G27" i="6"/>
  <c r="AJ27" i="5"/>
  <c r="Y38" i="8"/>
  <c r="Y23" i="6" s="1"/>
  <c r="AD27" i="5"/>
  <c r="BM38" i="8"/>
  <c r="AA24" i="6"/>
  <c r="AG38" i="8"/>
  <c r="AG23" i="6"/>
  <c r="AL38" i="8"/>
  <c r="AL23" i="6"/>
  <c r="EB38" i="8"/>
  <c r="R26" i="6"/>
  <c r="AD26" i="5"/>
  <c r="CD38" i="8"/>
  <c r="F25" i="6" s="1"/>
  <c r="GY38" i="8"/>
  <c r="Q28" i="6" s="1"/>
  <c r="R38" i="8"/>
  <c r="R23" i="6" s="1"/>
  <c r="DA38" i="8"/>
  <c r="AC25" i="6" s="1"/>
  <c r="EQ38" i="8"/>
  <c r="AG26" i="6" s="1"/>
  <c r="AB23" i="5"/>
  <c r="CW38" i="8"/>
  <c r="Y25" i="6"/>
  <c r="BT38" i="8"/>
  <c r="AH24" i="6"/>
  <c r="FP38" i="8"/>
  <c r="T27" i="6"/>
  <c r="BK38" i="8"/>
  <c r="Y24" i="6"/>
  <c r="BB38" i="8"/>
  <c r="P24" i="6"/>
  <c r="DI38" i="8"/>
  <c r="AK25" i="6"/>
  <c r="CR38" i="8"/>
  <c r="T25" i="6"/>
  <c r="DE38" i="8"/>
  <c r="AG25" i="6"/>
  <c r="C24" i="5"/>
  <c r="BG38" i="8"/>
  <c r="U24" i="6" s="1"/>
  <c r="CY38" i="8"/>
  <c r="AA25" i="6" s="1"/>
  <c r="AH25" i="5"/>
  <c r="K26" i="5"/>
  <c r="DY38" i="8"/>
  <c r="O26" i="6" s="1"/>
  <c r="EA38" i="8"/>
  <c r="Q26" i="6" s="1"/>
  <c r="AJ26" i="5"/>
  <c r="AI24" i="5"/>
  <c r="GB38" i="8"/>
  <c r="AF27" i="6" s="1"/>
  <c r="K28" i="5"/>
  <c r="X25" i="5"/>
  <c r="M22" i="5"/>
  <c r="GM38" i="7"/>
  <c r="E22" i="6"/>
  <c r="S22" i="5"/>
  <c r="AH22" i="5"/>
  <c r="HS38" i="7"/>
  <c r="AK22" i="6"/>
  <c r="AB22" i="5"/>
  <c r="C22" i="5"/>
  <c r="FI38" i="7"/>
  <c r="M21" i="6"/>
  <c r="GE38" i="7"/>
  <c r="AI21" i="6"/>
  <c r="EV38" i="7"/>
  <c r="DM38" i="7"/>
  <c r="C20" i="6" s="1"/>
  <c r="AA20" i="5"/>
  <c r="AA19" i="5"/>
  <c r="V18" i="5"/>
  <c r="S18" i="5"/>
  <c r="AO38" i="7"/>
  <c r="C18" i="6" s="1"/>
  <c r="BW38" i="7"/>
  <c r="AK18" i="6" s="1"/>
  <c r="W17" i="5"/>
  <c r="AE17" i="5"/>
  <c r="AF17" i="5"/>
  <c r="AK17" i="5"/>
  <c r="O38" i="7"/>
  <c r="O17" i="6" s="1"/>
  <c r="GR38" i="4"/>
  <c r="J16" i="6" s="1"/>
  <c r="HP38" i="4"/>
  <c r="AH16" i="6" s="1"/>
  <c r="HN38" i="4"/>
  <c r="AF16" i="6" s="1"/>
  <c r="AD16" i="5"/>
  <c r="AJ14" i="5"/>
  <c r="CK38" i="4"/>
  <c r="M13" i="6" s="1"/>
  <c r="P12" i="5"/>
  <c r="FT38" i="4"/>
  <c r="X15" i="6"/>
  <c r="GL38" i="4"/>
  <c r="D16" i="6"/>
  <c r="GO38" i="4"/>
  <c r="G16" i="6"/>
  <c r="S14" i="5"/>
  <c r="EG38" i="4"/>
  <c r="W14" i="6" s="1"/>
  <c r="FD38" i="4"/>
  <c r="H15" i="6" s="1"/>
  <c r="ED38" i="4"/>
  <c r="T14" i="6" s="1"/>
  <c r="AA15" i="5"/>
  <c r="FJ38" i="4"/>
  <c r="N15" i="6"/>
  <c r="FK38" i="4"/>
  <c r="O15" i="6"/>
  <c r="E15" i="5"/>
  <c r="F15" i="5"/>
  <c r="FM38" i="4"/>
  <c r="Q15" i="6"/>
  <c r="V13" i="5"/>
  <c r="P15" i="5"/>
  <c r="GD38" i="4"/>
  <c r="AH15" i="6"/>
  <c r="CM38" i="4"/>
  <c r="O13" i="6"/>
  <c r="GF38" i="4"/>
  <c r="AJ15" i="6"/>
  <c r="AF15" i="5"/>
  <c r="Y13" i="5"/>
  <c r="R13" i="5"/>
  <c r="AN36" i="4"/>
  <c r="AV38" i="4"/>
  <c r="J12" i="6"/>
  <c r="EK38" i="4"/>
  <c r="AA14" i="6"/>
  <c r="AD14" i="5"/>
  <c r="V14" i="5"/>
  <c r="AG13" i="5"/>
  <c r="DX38" i="4"/>
  <c r="N14" i="6" s="1"/>
  <c r="K14" i="5"/>
  <c r="EJ38" i="4"/>
  <c r="Z14" i="6"/>
  <c r="EH38" i="4"/>
  <c r="X14" i="6"/>
  <c r="BP38" i="4"/>
  <c r="AD12" i="6"/>
  <c r="Z13" i="5"/>
  <c r="BC38" i="4"/>
  <c r="Q12" i="6" s="1"/>
  <c r="AK13" i="5"/>
  <c r="AN13" i="5" s="1"/>
  <c r="CU38" i="4"/>
  <c r="W13" i="6" s="1"/>
  <c r="K13" i="5"/>
  <c r="CY38" i="4"/>
  <c r="AA13" i="6"/>
  <c r="AP38" i="4"/>
  <c r="D12" i="6"/>
  <c r="AQ38" i="4"/>
  <c r="E12" i="6"/>
  <c r="DL36" i="4"/>
  <c r="CB38" i="4"/>
  <c r="D13" i="6" s="1"/>
  <c r="T11" i="5"/>
  <c r="AB12" i="5"/>
  <c r="Q13" i="5"/>
  <c r="AS38" i="4"/>
  <c r="G12" i="6"/>
  <c r="BH38" i="4"/>
  <c r="V12" i="6"/>
  <c r="BS38" i="4"/>
  <c r="AG12" i="6"/>
  <c r="L38" i="4"/>
  <c r="L11" i="6"/>
  <c r="M38" i="4"/>
  <c r="M11" i="6"/>
  <c r="AL38" i="4"/>
  <c r="AN38" i="4"/>
  <c r="AL11" i="6"/>
  <c r="AC12" i="5"/>
  <c r="BQ38" i="4"/>
  <c r="AE12" i="6" s="1"/>
  <c r="K12" i="5"/>
  <c r="BK38" i="4"/>
  <c r="Y12" i="6"/>
  <c r="S38" i="4"/>
  <c r="S11" i="6"/>
  <c r="Z11" i="5"/>
  <c r="Y38" i="4"/>
  <c r="Y11" i="6" s="1"/>
  <c r="O38" i="4"/>
  <c r="O11" i="6" s="1"/>
  <c r="AB38" i="4"/>
  <c r="AB11" i="6" s="1"/>
  <c r="AI11" i="5"/>
  <c r="P38" i="4"/>
  <c r="P11" i="6"/>
  <c r="D38" i="4"/>
  <c r="D11" i="6"/>
  <c r="E38" i="4"/>
  <c r="E11" i="6"/>
  <c r="F11" i="5"/>
  <c r="AG38" i="4"/>
  <c r="AG11" i="6" s="1"/>
  <c r="C11" i="5"/>
  <c r="AK11" i="5"/>
  <c r="GX38" i="8"/>
  <c r="P28" i="6" s="1"/>
  <c r="AB28" i="5"/>
  <c r="GZ38" i="8"/>
  <c r="R28" i="6"/>
  <c r="AA28" i="5"/>
  <c r="FS38" i="8"/>
  <c r="W27" i="6" s="1"/>
  <c r="GJ36" i="8"/>
  <c r="FQ38" i="8"/>
  <c r="U27" i="6"/>
  <c r="Q27" i="5"/>
  <c r="FU38" i="8"/>
  <c r="Y27" i="6" s="1"/>
  <c r="FW38" i="8"/>
  <c r="AA27" i="6" s="1"/>
  <c r="GH38" i="8"/>
  <c r="AL27" i="6" s="1"/>
  <c r="AN27" i="6" s="1"/>
  <c r="FY38" i="8"/>
  <c r="AC27" i="6" s="1"/>
  <c r="EJ38" i="8"/>
  <c r="Z26" i="6" s="1"/>
  <c r="ES38" i="8"/>
  <c r="AI26" i="6" s="1"/>
  <c r="AE26" i="5"/>
  <c r="DN38" i="8"/>
  <c r="D26" i="6"/>
  <c r="DO38" i="8"/>
  <c r="E26" i="6"/>
  <c r="ED38" i="8"/>
  <c r="T26" i="6"/>
  <c r="X26" i="5"/>
  <c r="CX38" i="8"/>
  <c r="Z25" i="6" s="1"/>
  <c r="CA38" i="8"/>
  <c r="C25" i="6" s="1"/>
  <c r="CG38" i="8"/>
  <c r="I25" i="6" s="1"/>
  <c r="CZ38" i="8"/>
  <c r="AB25" i="6" s="1"/>
  <c r="M24" i="5"/>
  <c r="BL38" i="8"/>
  <c r="Z24" i="6"/>
  <c r="AC24" i="5"/>
  <c r="Q23" i="5"/>
  <c r="AF23" i="5"/>
  <c r="I38" i="8"/>
  <c r="I23" i="6" s="1"/>
  <c r="GR38" i="7"/>
  <c r="J22" i="6"/>
  <c r="Y22" i="5"/>
  <c r="HC38" i="7"/>
  <c r="U22" i="6" s="1"/>
  <c r="P22" i="5"/>
  <c r="Q22" i="5"/>
  <c r="V22" i="5"/>
  <c r="H22" i="5"/>
  <c r="HL38" i="7"/>
  <c r="AD22" i="6" s="1"/>
  <c r="AA22" i="5"/>
  <c r="FQ38" i="7"/>
  <c r="U21" i="6"/>
  <c r="GG38" i="7"/>
  <c r="AK21" i="6"/>
  <c r="GJ36" i="7"/>
  <c r="X20" i="5"/>
  <c r="P20" i="5"/>
  <c r="K20" i="5"/>
  <c r="DX38" i="7"/>
  <c r="N20" i="6"/>
  <c r="DP38" i="7"/>
  <c r="F20" i="6"/>
  <c r="AC19" i="5"/>
  <c r="DB38" i="7"/>
  <c r="AD19" i="6" s="1"/>
  <c r="CG38" i="7"/>
  <c r="I19" i="6" s="1"/>
  <c r="DD38" i="7"/>
  <c r="AF19" i="6" s="1"/>
  <c r="O19" i="5"/>
  <c r="W18" i="5"/>
  <c r="BG38" i="7"/>
  <c r="U18" i="6" s="1"/>
  <c r="AW38" i="7"/>
  <c r="K18" i="6" s="1"/>
  <c r="BD38" i="7"/>
  <c r="R18" i="6" s="1"/>
  <c r="V17" i="5"/>
  <c r="Y17" i="5"/>
  <c r="AA38" i="7"/>
  <c r="AA17" i="6" s="1"/>
  <c r="L38" i="7"/>
  <c r="L17" i="6" s="1"/>
  <c r="H38" i="7"/>
  <c r="H17" i="6" s="1"/>
  <c r="GQ38" i="4"/>
  <c r="I16" i="6" s="1"/>
  <c r="N16" i="5"/>
  <c r="HV36" i="4"/>
  <c r="AL16" i="5"/>
  <c r="GN38" i="4"/>
  <c r="F16" i="6"/>
  <c r="FQ38" i="4"/>
  <c r="U15" i="6"/>
  <c r="AE15" i="5"/>
  <c r="GJ36" i="4"/>
  <c r="FF38" i="4"/>
  <c r="J15" i="6"/>
  <c r="FO38" i="4"/>
  <c r="S15" i="6"/>
  <c r="Z15" i="5"/>
  <c r="EZ38" i="4"/>
  <c r="D15" i="6" s="1"/>
  <c r="EW38" i="4"/>
  <c r="AM14" i="6" s="1"/>
  <c r="EX36" i="4"/>
  <c r="EU38" i="4"/>
  <c r="AK14" i="6"/>
  <c r="DS38" i="4"/>
  <c r="I14" i="6"/>
  <c r="H13" i="5"/>
  <c r="CJ38" i="4"/>
  <c r="L13" i="6" s="1"/>
  <c r="CL38" i="4"/>
  <c r="N13" i="6" s="1"/>
  <c r="DA38" i="4"/>
  <c r="AC13" i="6" s="1"/>
  <c r="DK38" i="4"/>
  <c r="AM13" i="6" s="1"/>
  <c r="F13" i="5"/>
  <c r="AU38" i="4"/>
  <c r="I12" i="6"/>
  <c r="BU38" i="4"/>
  <c r="AI12" i="6"/>
  <c r="AO38" i="4"/>
  <c r="C12" i="6"/>
  <c r="BE38" i="4"/>
  <c r="S12" i="6"/>
  <c r="N12" i="5"/>
  <c r="K38" i="4"/>
  <c r="K11" i="6" s="1"/>
  <c r="H11" i="5"/>
  <c r="D28" i="5"/>
  <c r="HP38" i="8"/>
  <c r="AH28" i="6" s="1"/>
  <c r="HT38" i="8"/>
  <c r="AL28" i="6" s="1"/>
  <c r="AN28" i="6" s="1"/>
  <c r="GT38" i="8"/>
  <c r="L28" i="6"/>
  <c r="AK28" i="5"/>
  <c r="AN28" i="5"/>
  <c r="HH38" i="8"/>
  <c r="Z28" i="6"/>
  <c r="GQ38" i="8"/>
  <c r="I28" i="6"/>
  <c r="FE38" i="8"/>
  <c r="I27" i="6"/>
  <c r="GG38" i="8"/>
  <c r="AK27" i="6"/>
  <c r="FF38" i="8"/>
  <c r="J27" i="6"/>
  <c r="GD38" i="8"/>
  <c r="AH27" i="6"/>
  <c r="F27" i="5"/>
  <c r="GC38" i="8"/>
  <c r="AG27" i="6" s="1"/>
  <c r="GA38" i="8"/>
  <c r="AE27" i="6" s="1"/>
  <c r="FD38" i="8"/>
  <c r="H27" i="6" s="1"/>
  <c r="W26" i="5"/>
  <c r="F26" i="5"/>
  <c r="AF26" i="5"/>
  <c r="DS38" i="8"/>
  <c r="I26" i="6"/>
  <c r="DR38" i="8"/>
  <c r="H26" i="6"/>
  <c r="L26" i="5"/>
  <c r="CF38" i="8"/>
  <c r="H25" i="6" s="1"/>
  <c r="DJ38" i="8"/>
  <c r="DL38" i="8" s="1"/>
  <c r="E25" i="5"/>
  <c r="AM25" i="5"/>
  <c r="DL36" i="8"/>
  <c r="N25" i="5"/>
  <c r="BZ38" i="8"/>
  <c r="AK24" i="5"/>
  <c r="AN24" i="5"/>
  <c r="AP38" i="8"/>
  <c r="D24" i="6"/>
  <c r="AV38" i="8"/>
  <c r="J24" i="6"/>
  <c r="BJ38" i="8"/>
  <c r="X24" i="6"/>
  <c r="K38" i="8"/>
  <c r="K23" i="6"/>
  <c r="G23" i="5"/>
  <c r="AI38" i="8"/>
  <c r="AI23" i="6" s="1"/>
  <c r="F23" i="5"/>
  <c r="AK23" i="5"/>
  <c r="AH38" i="8"/>
  <c r="AH23" i="6" s="1"/>
  <c r="C38" i="8"/>
  <c r="C23" i="6" s="1"/>
  <c r="S38" i="8"/>
  <c r="S23" i="6" s="1"/>
  <c r="T23" i="5"/>
  <c r="GZ38" i="7"/>
  <c r="R22" i="6"/>
  <c r="AI22" i="5"/>
  <c r="HR38" i="7"/>
  <c r="AJ22" i="6" s="1"/>
  <c r="GN38" i="7"/>
  <c r="F22" i="6" s="1"/>
  <c r="AC22" i="5"/>
  <c r="O22" i="5"/>
  <c r="GL38" i="7"/>
  <c r="D22" i="6" s="1"/>
  <c r="FH38" i="7"/>
  <c r="L21" i="6" s="1"/>
  <c r="K21" i="5"/>
  <c r="FE38" i="7"/>
  <c r="I21" i="6"/>
  <c r="J21" i="5"/>
  <c r="AL20" i="6"/>
  <c r="EX36" i="7"/>
  <c r="AB20" i="5"/>
  <c r="L20" i="5"/>
  <c r="DN38" i="7"/>
  <c r="D20" i="6" s="1"/>
  <c r="CQ38" i="7"/>
  <c r="S19" i="6" s="1"/>
  <c r="DI38" i="7"/>
  <c r="AK19" i="6" s="1"/>
  <c r="AN19" i="6" s="1"/>
  <c r="CL38" i="7"/>
  <c r="N19" i="6" s="1"/>
  <c r="CS38" i="7"/>
  <c r="U19" i="6" s="1"/>
  <c r="M18" i="5"/>
  <c r="O18" i="5"/>
  <c r="BU38" i="7"/>
  <c r="AI18" i="6" s="1"/>
  <c r="AU38" i="7"/>
  <c r="I18" i="6" s="1"/>
  <c r="L18" i="5"/>
  <c r="R17" i="5"/>
  <c r="U17" i="5"/>
  <c r="AC17" i="5"/>
  <c r="AJ17" i="5"/>
  <c r="N38" i="7"/>
  <c r="N17" i="6"/>
  <c r="I38" i="7"/>
  <c r="I17" i="6"/>
  <c r="HJ38" i="4"/>
  <c r="AB16" i="6"/>
  <c r="HD38" i="4"/>
  <c r="V16" i="6"/>
  <c r="HE38" i="4"/>
  <c r="W16" i="6"/>
  <c r="AB15" i="5"/>
  <c r="AG15" i="5"/>
  <c r="GG38" i="4"/>
  <c r="AK15" i="6"/>
  <c r="I15" i="5"/>
  <c r="GE38" i="4"/>
  <c r="AI15" i="6" s="1"/>
  <c r="AE14" i="5"/>
  <c r="D14" i="5"/>
  <c r="F14" i="5"/>
  <c r="DY38" i="4"/>
  <c r="O14" i="6"/>
  <c r="EE38" i="4"/>
  <c r="U14" i="6"/>
  <c r="AI14" i="5"/>
  <c r="AH14" i="5"/>
  <c r="CS38" i="4"/>
  <c r="U13" i="6"/>
  <c r="G13" i="5"/>
  <c r="DF38" i="4"/>
  <c r="AH13" i="6" s="1"/>
  <c r="AJ13" i="5"/>
  <c r="CR38" i="4"/>
  <c r="T13" i="6"/>
  <c r="AD13" i="5"/>
  <c r="AF12" i="5"/>
  <c r="L12" i="5"/>
  <c r="O12" i="5"/>
  <c r="BD38" i="4"/>
  <c r="R12" i="6"/>
  <c r="AH12" i="5"/>
  <c r="BZ36" i="4"/>
  <c r="AA11" i="5"/>
  <c r="G38" i="4"/>
  <c r="G11" i="6" s="1"/>
  <c r="U38" i="4"/>
  <c r="U11" i="6" s="1"/>
  <c r="X11" i="5"/>
  <c r="AM11" i="5"/>
  <c r="AH38" i="4"/>
  <c r="AH11" i="6" s="1"/>
  <c r="AC38" i="4"/>
  <c r="AC11" i="6" s="1"/>
  <c r="AF11" i="5"/>
  <c r="L38" i="8"/>
  <c r="L23" i="6"/>
  <c r="W38" i="8"/>
  <c r="W23" i="6"/>
  <c r="H38" i="8"/>
  <c r="H23" i="6"/>
  <c r="J38" i="8"/>
  <c r="J23" i="6"/>
  <c r="AE23" i="5"/>
  <c r="N38" i="8"/>
  <c r="N23" i="6" s="1"/>
  <c r="P23" i="5"/>
  <c r="Z38" i="8"/>
  <c r="Z23" i="6"/>
  <c r="AL25" i="6"/>
  <c r="Y28" i="5"/>
  <c r="HF38" i="8"/>
  <c r="X28" i="6"/>
  <c r="X22" i="5"/>
  <c r="Y20" i="5"/>
  <c r="FU38" i="4"/>
  <c r="Y15" i="6"/>
  <c r="HB38" i="7"/>
  <c r="T22" i="6" s="1"/>
  <c r="T22" i="5"/>
  <c r="HH38" i="7"/>
  <c r="Z22" i="6"/>
  <c r="BC38" i="8"/>
  <c r="Q24" i="6"/>
  <c r="M14" i="5"/>
  <c r="Y14" i="5"/>
  <c r="G15" i="5"/>
  <c r="AG16" i="5"/>
  <c r="AJ16" i="5"/>
  <c r="AK16" i="5"/>
  <c r="AN16" i="5" s="1"/>
  <c r="G17" i="5"/>
  <c r="K17" i="5"/>
  <c r="M19" i="5"/>
  <c r="H21" i="5"/>
  <c r="BE38" i="8"/>
  <c r="S24" i="6" s="1"/>
  <c r="S24" i="5"/>
  <c r="BH38" i="8"/>
  <c r="V24" i="6"/>
  <c r="HA38" i="8"/>
  <c r="S28" i="6"/>
  <c r="S28" i="5"/>
  <c r="Z20" i="5"/>
  <c r="DT38" i="7"/>
  <c r="J20" i="6"/>
  <c r="HV36" i="8"/>
  <c r="EW38" i="7"/>
  <c r="AM20" i="6" s="1"/>
  <c r="EN38" i="7"/>
  <c r="AD20" i="6" s="1"/>
  <c r="AE20" i="5"/>
  <c r="DS38" i="7"/>
  <c r="I20" i="6"/>
  <c r="HO38" i="8"/>
  <c r="AG28" i="6"/>
  <c r="HV38" i="8"/>
  <c r="AM28" i="5"/>
  <c r="GO38" i="8"/>
  <c r="G28" i="6"/>
  <c r="GU38" i="8"/>
  <c r="M28" i="6"/>
  <c r="HB38" i="8"/>
  <c r="T28" i="6"/>
  <c r="HM38" i="8"/>
  <c r="AE28" i="6"/>
  <c r="F28" i="5"/>
  <c r="W28" i="5"/>
  <c r="AN27" i="5"/>
  <c r="FK38" i="8"/>
  <c r="O27" i="6" s="1"/>
  <c r="FL38" i="8"/>
  <c r="P27" i="6" s="1"/>
  <c r="FI38" i="8"/>
  <c r="M27" i="6" s="1"/>
  <c r="C27" i="5"/>
  <c r="AI27" i="5"/>
  <c r="L27" i="5"/>
  <c r="FJ38" i="8"/>
  <c r="N27" i="6"/>
  <c r="K27" i="5"/>
  <c r="AK26" i="5"/>
  <c r="AN26" i="5" s="1"/>
  <c r="S26" i="5"/>
  <c r="EX36" i="8"/>
  <c r="EM38" i="8"/>
  <c r="AC26" i="6" s="1"/>
  <c r="EV38" i="8"/>
  <c r="U26" i="5"/>
  <c r="AM26" i="5"/>
  <c r="DM38" i="8"/>
  <c r="C26" i="6"/>
  <c r="AN25" i="6"/>
  <c r="CI38" i="8"/>
  <c r="K25" i="6" s="1"/>
  <c r="CU38" i="8"/>
  <c r="W25" i="6" s="1"/>
  <c r="CJ38" i="8"/>
  <c r="L25" i="6" s="1"/>
  <c r="O25" i="5"/>
  <c r="CO38" i="8"/>
  <c r="Q25" i="6"/>
  <c r="CQ38" i="8"/>
  <c r="S25" i="6"/>
  <c r="CN38" i="8"/>
  <c r="P25" i="6"/>
  <c r="G25" i="5"/>
  <c r="J25" i="5"/>
  <c r="CT38" i="8"/>
  <c r="V25" i="6"/>
  <c r="DC38" i="8"/>
  <c r="AE25" i="6"/>
  <c r="AF25" i="5"/>
  <c r="T24" i="5"/>
  <c r="E24" i="5"/>
  <c r="AU38" i="8"/>
  <c r="I24" i="6"/>
  <c r="BS38" i="8"/>
  <c r="AG24" i="6"/>
  <c r="BD38" i="8"/>
  <c r="R24" i="6"/>
  <c r="F24" i="5"/>
  <c r="BV38" i="8"/>
  <c r="AJ24" i="6" s="1"/>
  <c r="BP38" i="8"/>
  <c r="AD24" i="6" s="1"/>
  <c r="AK23" i="6"/>
  <c r="AN23" i="6" s="1"/>
  <c r="AN38" i="8"/>
  <c r="O38" i="8"/>
  <c r="O23" i="6"/>
  <c r="E38" i="8"/>
  <c r="E23" i="6"/>
  <c r="AC23" i="5"/>
  <c r="AN36" i="8"/>
  <c r="AM38" i="8"/>
  <c r="AM23" i="6"/>
  <c r="V23" i="5"/>
  <c r="D38" i="8"/>
  <c r="D23" i="6" s="1"/>
  <c r="M23" i="5"/>
  <c r="AF22" i="5"/>
  <c r="GS38" i="7"/>
  <c r="K22" i="6"/>
  <c r="I22" i="5"/>
  <c r="W22" i="5"/>
  <c r="L22" i="5"/>
  <c r="HO38" i="7"/>
  <c r="AG22" i="6" s="1"/>
  <c r="FR38" i="7"/>
  <c r="V21" i="6" s="1"/>
  <c r="EZ38" i="7"/>
  <c r="D21" i="6" s="1"/>
  <c r="T21" i="5"/>
  <c r="FC38" i="7"/>
  <c r="G21" i="6"/>
  <c r="E21" i="5"/>
  <c r="AF21" i="5"/>
  <c r="Q21" i="5"/>
  <c r="EY38" i="7"/>
  <c r="C21" i="6" s="1"/>
  <c r="FX38" i="7"/>
  <c r="AB21" i="6" s="1"/>
  <c r="FZ38" i="7"/>
  <c r="AD21" i="6" s="1"/>
  <c r="GH38" i="7"/>
  <c r="AL21" i="6" s="1"/>
  <c r="AN21" i="6" s="1"/>
  <c r="FL38" i="7"/>
  <c r="P21" i="6" s="1"/>
  <c r="AA21" i="5"/>
  <c r="AC21" i="5"/>
  <c r="AE21" i="5"/>
  <c r="EM38" i="7"/>
  <c r="AC20" i="6"/>
  <c r="O20" i="5"/>
  <c r="ET38" i="7"/>
  <c r="AJ20" i="6" s="1"/>
  <c r="ER38" i="7"/>
  <c r="AH20" i="6" s="1"/>
  <c r="EA38" i="7"/>
  <c r="Q20" i="6" s="1"/>
  <c r="EQ38" i="7"/>
  <c r="AG20" i="6" s="1"/>
  <c r="V20" i="5"/>
  <c r="EU38" i="7"/>
  <c r="AK20" i="6"/>
  <c r="AN20" i="6" s="1"/>
  <c r="ED38" i="7"/>
  <c r="T20" i="6" s="1"/>
  <c r="EB38" i="7"/>
  <c r="R20" i="6" s="1"/>
  <c r="DR38" i="7"/>
  <c r="H20" i="6" s="1"/>
  <c r="K19" i="5"/>
  <c r="DL36" i="7"/>
  <c r="CV38" i="7"/>
  <c r="X19" i="6" s="1"/>
  <c r="Y19" i="5"/>
  <c r="CU38" i="7"/>
  <c r="W19" i="6"/>
  <c r="DG38" i="7"/>
  <c r="AI19" i="6"/>
  <c r="CJ38" i="7"/>
  <c r="L19" i="6"/>
  <c r="DC38" i="7"/>
  <c r="AE19" i="6"/>
  <c r="DJ38" i="7"/>
  <c r="N18" i="5"/>
  <c r="AT38" i="7"/>
  <c r="H18" i="6"/>
  <c r="X18" i="5"/>
  <c r="BX38" i="7"/>
  <c r="BZ36" i="7"/>
  <c r="AP38" i="7"/>
  <c r="D18" i="6"/>
  <c r="BN38" i="7"/>
  <c r="AB18" i="6"/>
  <c r="BK38" i="7"/>
  <c r="Y18" i="6"/>
  <c r="BS38" i="7"/>
  <c r="AG18" i="6"/>
  <c r="BO38" i="7"/>
  <c r="AC18" i="6"/>
  <c r="BM38" i="7"/>
  <c r="AA18" i="6"/>
  <c r="BY38" i="7"/>
  <c r="AM18" i="6"/>
  <c r="AQ38" i="7"/>
  <c r="E18" i="6"/>
  <c r="AN17" i="6"/>
  <c r="E17" i="5"/>
  <c r="AG17" i="5"/>
  <c r="X38" i="7"/>
  <c r="X17" i="6" s="1"/>
  <c r="AD17" i="5"/>
  <c r="AN36" i="7"/>
  <c r="F38" i="7"/>
  <c r="F17" i="6" s="1"/>
  <c r="J38" i="7"/>
  <c r="J17" i="6" s="1"/>
  <c r="AH38" i="7"/>
  <c r="AH17" i="6" s="1"/>
  <c r="AI17" i="5"/>
  <c r="AN16" i="6"/>
  <c r="AI16" i="5"/>
  <c r="HV38" i="4"/>
  <c r="GK38" i="4"/>
  <c r="C16" i="6" s="1"/>
  <c r="HI38" i="4"/>
  <c r="AA16" i="6" s="1"/>
  <c r="HF38" i="4"/>
  <c r="X16" i="6" s="1"/>
  <c r="HK38" i="4"/>
  <c r="AC16" i="6" s="1"/>
  <c r="HG38" i="4"/>
  <c r="Y16" i="6" s="1"/>
  <c r="O16" i="5"/>
  <c r="FZ38" i="4"/>
  <c r="AD15" i="6"/>
  <c r="M15" i="5"/>
  <c r="GH38" i="4"/>
  <c r="GJ38" i="4" s="1"/>
  <c r="FP38" i="4"/>
  <c r="T15" i="6"/>
  <c r="GI38" i="4"/>
  <c r="AM15" i="6"/>
  <c r="FN38" i="4"/>
  <c r="R15" i="6"/>
  <c r="FR38" i="4"/>
  <c r="V15" i="6"/>
  <c r="FY38" i="4"/>
  <c r="AC15" i="6"/>
  <c r="FS38" i="4"/>
  <c r="W15" i="6"/>
  <c r="G14" i="5"/>
  <c r="J14" i="5"/>
  <c r="EB38" i="4"/>
  <c r="R14" i="6"/>
  <c r="P14" i="5"/>
  <c r="EL38" i="4"/>
  <c r="AB14" i="6" s="1"/>
  <c r="DR38" i="4"/>
  <c r="H14" i="6" s="1"/>
  <c r="EV38" i="4"/>
  <c r="AL14" i="6" s="1"/>
  <c r="AN14" i="6" s="1"/>
  <c r="EQ38" i="4"/>
  <c r="AG14" i="6"/>
  <c r="AF14" i="5"/>
  <c r="Q14" i="5"/>
  <c r="E13" i="5"/>
  <c r="CQ38" i="4"/>
  <c r="S13" i="6" s="1"/>
  <c r="J13" i="5"/>
  <c r="CV38" i="4"/>
  <c r="X13" i="6"/>
  <c r="CA38" i="4"/>
  <c r="C13" i="6"/>
  <c r="DG38" i="4"/>
  <c r="AI13" i="6"/>
  <c r="DC38" i="4"/>
  <c r="AE13" i="6"/>
  <c r="BJ38" i="4"/>
  <c r="X12" i="6" s="1"/>
  <c r="AL12" i="5"/>
  <c r="AN12" i="5" s="1"/>
  <c r="T12" i="5"/>
  <c r="AR38" i="4"/>
  <c r="F12" i="6"/>
  <c r="AT38" i="4"/>
  <c r="H12" i="6"/>
  <c r="BG38" i="4"/>
  <c r="U12" i="6"/>
  <c r="BI38" i="4"/>
  <c r="W12" i="6"/>
  <c r="BY38" i="4"/>
  <c r="AM12" i="6"/>
  <c r="BW38" i="4"/>
  <c r="AK12" i="6"/>
  <c r="BV38" i="4"/>
  <c r="AJ12" i="6"/>
  <c r="AA12" i="5"/>
  <c r="BL38" i="4"/>
  <c r="Z12" i="6" s="1"/>
  <c r="M12" i="5"/>
  <c r="J38" i="4"/>
  <c r="J11" i="6"/>
  <c r="V38" i="4"/>
  <c r="V11" i="6"/>
  <c r="AD38" i="4"/>
  <c r="AD11" i="6"/>
  <c r="Q38" i="4"/>
  <c r="Q11" i="6"/>
  <c r="N11" i="5"/>
  <c r="R11" i="5"/>
  <c r="AJ11" i="5"/>
  <c r="GJ38" i="8"/>
  <c r="GJ38" i="7"/>
  <c r="EX38" i="7"/>
  <c r="AN38" i="7"/>
  <c r="AL26" i="6"/>
  <c r="AN26" i="6" s="1"/>
  <c r="EX38" i="8"/>
  <c r="AL19" i="6"/>
  <c r="DL38" i="7"/>
  <c r="AL18" i="6"/>
  <c r="BZ38" i="7"/>
  <c r="AL15" i="6"/>
  <c r="AN15" i="6" s="1"/>
  <c r="EX38" i="4"/>
  <c r="AL12" i="6" l="1"/>
  <c r="AN12" i="6" s="1"/>
  <c r="BZ38" i="4"/>
  <c r="AN18" i="6"/>
  <c r="AK13" i="6"/>
  <c r="AN13" i="6" s="1"/>
  <c r="DL38" i="4"/>
  <c r="P17" i="5"/>
  <c r="T17" i="5"/>
  <c r="Z17" i="5"/>
  <c r="AL17" i="5"/>
  <c r="AN17" i="5" s="1"/>
  <c r="AD18" i="5"/>
  <c r="AF18" i="5"/>
  <c r="H19" i="5"/>
  <c r="J19" i="5"/>
  <c r="AN23" i="5"/>
  <c r="AN25" i="5"/>
  <c r="E16" i="5"/>
  <c r="H16" i="5"/>
  <c r="K16" i="5"/>
  <c r="P16" i="5"/>
  <c r="Q16" i="5"/>
  <c r="AN21" i="5"/>
  <c r="AN22" i="5"/>
  <c r="BZ36" i="8"/>
  <c r="R27" i="5"/>
  <c r="FT38" i="8"/>
  <c r="X27" i="6" s="1"/>
  <c r="X27" i="5"/>
  <c r="FX38" i="8"/>
  <c r="AB27" i="6" s="1"/>
  <c r="AB27" i="5"/>
  <c r="HK38" i="8"/>
  <c r="AC28" i="6" s="1"/>
  <c r="HL38" i="8"/>
  <c r="AD28" i="6" s="1"/>
  <c r="I38" i="4"/>
  <c r="I11" i="6" s="1"/>
  <c r="I11" i="5"/>
  <c r="HT38" i="7"/>
  <c r="AM22" i="5"/>
  <c r="G24" i="5"/>
  <c r="P26" i="5"/>
  <c r="Y26" i="5"/>
  <c r="FV38" i="8"/>
  <c r="Z27" i="6" s="1"/>
  <c r="Z27" i="5"/>
  <c r="I13" i="5"/>
  <c r="CG38" i="4"/>
  <c r="I13" i="6" s="1"/>
  <c r="AL22" i="6" l="1"/>
  <c r="AN22" i="6" s="1"/>
  <c r="HV38" i="7"/>
</calcChain>
</file>

<file path=xl/sharedStrings.xml><?xml version="1.0" encoding="utf-8"?>
<sst xmlns="http://schemas.openxmlformats.org/spreadsheetml/2006/main" count="2792" uniqueCount="205">
  <si>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</si>
  <si>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</si>
  <si>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</si>
  <si>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</si>
  <si>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</si>
  <si>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</si>
  <si>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</si>
  <si>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</si>
  <si>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</si>
  <si>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</si>
  <si>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</si>
  <si>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</si>
  <si>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</si>
  <si>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</si>
  <si>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</si>
  <si>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</si>
  <si>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</si>
  <si>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</si>
  <si>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</si>
  <si>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</si>
  <si>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</si>
  <si>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</si>
  <si>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</si>
  <si>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(36)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</si>
  <si>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</si>
  <si>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</si>
  <si>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</si>
  <si>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</si>
  <si>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</si>
  <si>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</si>
  <si>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</si>
  <si>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</si>
  <si>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</si>
  <si>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</si>
  <si>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</si>
  <si>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</si>
  <si>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</si>
  <si>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</si>
  <si>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</si>
  <si>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</si>
  <si>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</si>
  <si>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</si>
  <si>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</si>
  <si>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</si>
  <si>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</si>
  <si>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</si>
  <si>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</si>
  <si>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</si>
  <si>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</si>
  <si>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</si>
  <si>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</si>
  <si>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</si>
  <si>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</si>
  <si>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</si>
  <si>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</si>
  <si>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</si>
  <si>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</si>
  <si>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</si>
  <si>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</si>
  <si>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</si>
  <si>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>寡婦控除</t>
    <rPh sb="0" eb="2">
      <t>カフ</t>
    </rPh>
    <rPh sb="2" eb="4">
      <t>コウジョ</t>
    </rPh>
    <phoneticPr fontId="4"/>
  </si>
  <si>
    <t xml:space="preserve">
寡夫控除</t>
    <rPh sb="1" eb="2">
      <t>ヤモメ</t>
    </rPh>
    <rPh sb="2" eb="3">
      <t>オット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</si>
  <si>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</si>
  <si>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</si>
  <si>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</si>
  <si>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</si>
  <si>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</si>
  <si>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</si>
  <si>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</si>
  <si>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</si>
  <si>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</si>
  <si>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</si>
  <si>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</si>
  <si>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一般</t>
    <rPh sb="0" eb="2">
      <t>イッパン</t>
    </rPh>
    <phoneticPr fontId="4"/>
  </si>
  <si>
    <t>特別割増</t>
    <rPh sb="0" eb="2">
      <t>トクベツ</t>
    </rPh>
    <rPh sb="2" eb="4">
      <t>ワリマシ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</si>
  <si>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</si>
  <si>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</si>
  <si>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</si>
  <si>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</si>
  <si>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</si>
  <si>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</si>
  <si>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</si>
  <si>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</si>
  <si>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</si>
  <si>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</si>
  <si>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</si>
  <si>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</si>
  <si>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</si>
  <si>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</si>
  <si>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</si>
  <si>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</si>
  <si>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</si>
  <si>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</si>
  <si>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</si>
  <si>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</si>
  <si>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</si>
  <si>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</si>
  <si>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</si>
  <si>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</si>
  <si>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</si>
  <si>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</si>
  <si>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</si>
  <si>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</si>
  <si>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</si>
  <si>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</si>
  <si>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</si>
  <si>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</si>
  <si>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</si>
  <si>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</si>
  <si>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</si>
  <si>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</si>
  <si>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</si>
  <si>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</si>
  <si>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</si>
  <si>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</si>
  <si>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</si>
  <si>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</si>
  <si>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</si>
  <si>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</si>
  <si>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</si>
  <si>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市区町村民税_x000D_
合計</t>
    <phoneticPr fontId="1"/>
  </si>
  <si>
    <t>合計</t>
    <rPh sb="0" eb="2">
      <t>ゴウケイ</t>
    </rPh>
    <phoneticPr fontId="1"/>
  </si>
  <si>
    <t>【区　計】</t>
  </si>
  <si>
    <t>【都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</si>
  <si>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</si>
  <si>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</si>
  <si>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</si>
  <si>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</si>
  <si>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</si>
  <si>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</si>
  <si>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</si>
  <si>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</si>
  <si>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</si>
  <si>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</si>
  <si>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</si>
  <si>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</si>
  <si>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</si>
  <si>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</si>
  <si>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</si>
  <si>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</si>
  <si>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</si>
  <si>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</si>
  <si>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</si>
  <si>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（千円）</t>
    <phoneticPr fontId="4"/>
  </si>
  <si>
    <t>（千円）</t>
    <phoneticPr fontId="4"/>
  </si>
  <si>
    <t xml:space="preserve">        （千円）   (A)</t>
    <phoneticPr fontId="4"/>
  </si>
  <si>
    <t>　 　　（千円）   (B)’</t>
    <phoneticPr fontId="4"/>
  </si>
  <si>
    <t>（％）</t>
    <phoneticPr fontId="4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</si>
  <si>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</si>
  <si>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</si>
  <si>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</si>
  <si>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</si>
  <si>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</si>
  <si>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</si>
  <si>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200万円以下の金額</t>
    <phoneticPr fontId="1"/>
  </si>
  <si>
    <t>市区町村民税_x000D_
200万円を超え700万円以下</t>
    <phoneticPr fontId="1"/>
  </si>
  <si>
    <t>市区町村民税_x000D_
700万円〃1,000万円〃</t>
    <phoneticPr fontId="1"/>
  </si>
  <si>
    <t>市区町村民税_x000D_
1,000万円を超える金額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</si>
  <si>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</si>
  <si>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</si>
  <si>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</si>
  <si>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</si>
  <si>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</si>
  <si>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</si>
  <si>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</si>
  <si>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</si>
  <si>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</si>
  <si>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</si>
  <si>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</si>
  <si>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</si>
  <si>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</si>
  <si>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</si>
  <si>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</si>
  <si>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</si>
  <si>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</si>
  <si>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</si>
  <si>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</si>
  <si>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</si>
  <si>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</si>
  <si>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</si>
  <si>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</si>
  <si>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</si>
  <si>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</si>
  <si>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</si>
  <si>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</si>
  <si>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</si>
  <si>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</si>
  <si>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</si>
  <si>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</si>
  <si>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</si>
  <si>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</si>
  <si>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</si>
  <si>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</si>
  <si>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</si>
  <si>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</si>
  <si>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</si>
  <si>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</si>
  <si>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</si>
  <si>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(37)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</si>
  <si>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</si>
  <si>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</si>
  <si>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</si>
  <si>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</si>
  <si>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</si>
  <si>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(37)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</si>
</sst>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55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179" fontId="9" fillId="0" borderId="19" xfId="2" applyNumberFormat="1" applyFont="1" applyFill="1" applyBorder="1" applyAlignment="1" applyProtection="1"/>
    <xf numFmtId="0" fontId="9" fillId="0" borderId="20" xfId="2" applyNumberFormat="1" applyFont="1" applyFill="1" applyBorder="1" applyAlignment="1" applyProtection="1">
      <alignment wrapText="1"/>
    </xf>
    <xf numFmtId="179" fontId="9" fillId="3" borderId="21" xfId="2" applyNumberFormat="1" applyFont="1" applyFill="1" applyBorder="1" applyAlignment="1" applyProtection="1"/>
    <xf numFmtId="0" fontId="9" fillId="3" borderId="22" xfId="2" applyNumberFormat="1" applyFont="1" applyFill="1" applyBorder="1" applyAlignment="1" applyProtection="1">
      <alignment wrapText="1"/>
    </xf>
    <xf numFmtId="179" fontId="9" fillId="0" borderId="21" xfId="2" applyNumberFormat="1" applyFont="1" applyFill="1" applyBorder="1" applyAlignment="1" applyProtection="1"/>
    <xf numFmtId="0" fontId="9" fillId="0" borderId="22" xfId="2" applyNumberFormat="1" applyFont="1" applyFill="1" applyBorder="1" applyAlignment="1" applyProtection="1">
      <alignment wrapText="1"/>
    </xf>
    <xf numFmtId="179" fontId="9" fillId="3" borderId="23" xfId="2" applyNumberFormat="1" applyFont="1" applyFill="1" applyBorder="1" applyAlignment="1" applyProtection="1"/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8" fillId="0" borderId="0" xfId="2" applyNumberFormat="1" applyFont="1" applyBorder="1" applyAlignment="1" applyProtection="1">
      <alignment horizontal="center" vertical="center"/>
    </xf>
    <xf numFmtId="176" fontId="9" fillId="0" borderId="27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176" fontId="9" fillId="0" borderId="28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29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0" fontId="9" fillId="0" borderId="31" xfId="2" applyNumberFormat="1" applyFont="1" applyBorder="1" applyAlignment="1" applyProtection="1">
      <alignment horizontal="distributed" vertical="center" justifyLastLine="1"/>
    </xf>
    <xf numFmtId="0" fontId="9" fillId="0" borderId="32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33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0" fontId="9" fillId="0" borderId="34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49" fontId="7" fillId="0" borderId="35" xfId="2" applyNumberFormat="1" applyFont="1" applyBorder="1" applyAlignment="1" applyProtection="1">
      <alignment vertical="center" wrapText="1" justifyLastLine="1"/>
    </xf>
    <xf numFmtId="49" fontId="7" fillId="0" borderId="36" xfId="2" applyNumberFormat="1" applyFont="1" applyBorder="1" applyAlignment="1" applyProtection="1">
      <alignment vertical="center" wrapText="1" justifyLastLine="1"/>
    </xf>
    <xf numFmtId="49" fontId="7" fillId="0" borderId="37" xfId="2" applyNumberFormat="1" applyFont="1" applyBorder="1" applyAlignment="1" applyProtection="1">
      <alignment vertical="center" wrapText="1" justifyLastLine="1"/>
    </xf>
    <xf numFmtId="49" fontId="7" fillId="0" borderId="38" xfId="2" applyNumberFormat="1" applyFont="1" applyBorder="1" applyAlignment="1" applyProtection="1">
      <alignment vertical="center" wrapText="1" justifyLastLine="1"/>
    </xf>
    <xf numFmtId="49" fontId="7" fillId="0" borderId="39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0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center" vertical="center" wrapText="1" justifyLastLine="1"/>
    </xf>
    <xf numFmtId="49" fontId="7" fillId="0" borderId="41" xfId="2" applyNumberFormat="1" applyFont="1" applyBorder="1" applyAlignment="1" applyProtection="1">
      <alignment horizontal="center" vertical="center" wrapText="1" justifyLastLine="1"/>
    </xf>
    <xf numFmtId="49" fontId="10" fillId="0" borderId="40" xfId="2" applyNumberFormat="1" applyFont="1" applyBorder="1" applyAlignment="1" applyProtection="1">
      <alignment horizontal="distributed" vertical="center" wrapText="1" justifyLastLine="1"/>
    </xf>
    <xf numFmtId="49" fontId="7" fillId="0" borderId="42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41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  <xf numFmtId="49" fontId="9" fillId="4" borderId="44" xfId="2" applyNumberFormat="1" applyFont="1" applyFill="1" applyBorder="1" applyAlignment="1" applyProtection="1">
      <alignment horizontal="distributed" vertical="center" wrapText="1" justifyLastLine="1"/>
    </xf>
    <xf numFmtId="49" fontId="9" fillId="4" borderId="45" xfId="2" applyNumberFormat="1" applyFont="1" applyFill="1" applyBorder="1" applyAlignment="1" applyProtection="1">
      <alignment horizontal="distributed" vertical="center" wrapText="1" justifyLastLine="1"/>
    </xf>
    <xf numFmtId="49" fontId="9" fillId="4" borderId="4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42" xfId="2" applyNumberFormat="1" applyFont="1" applyBorder="1" applyAlignment="1" applyProtection="1">
      <alignment horizontal="distributed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10" fillId="0" borderId="40" xfId="2" applyNumberFormat="1" applyFont="1" applyFill="1" applyBorder="1" applyAlignment="1" applyProtection="1">
      <alignment horizontal="center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39" xfId="2" applyNumberFormat="1" applyFont="1" applyBorder="1" applyAlignment="1" applyProtection="1">
      <alignment horizontal="distributed" vertical="center" wrapText="1" justifyLastLine="1"/>
    </xf>
    <xf numFmtId="49" fontId="9" fillId="0" borderId="39" xfId="2" applyNumberFormat="1" applyFont="1" applyBorder="1" applyAlignment="1" applyProtection="1">
      <alignment horizontal="distributed" vertical="center" wrapText="1" justifyLastLine="1"/>
    </xf>
    <xf numFmtId="49" fontId="9" fillId="0" borderId="41" xfId="2" applyNumberFormat="1" applyFont="1" applyBorder="1" applyAlignment="1" applyProtection="1">
      <alignment horizontal="distributed" vertical="center" wrapText="1" justifyLastLine="1"/>
    </xf>
    <xf numFmtId="49" fontId="9" fillId="0" borderId="4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indent="1"/>
    </xf>
    <xf numFmtId="49" fontId="7" fillId="0" borderId="49" xfId="2" applyNumberFormat="1" applyFont="1" applyBorder="1" applyAlignment="1" applyProtection="1">
      <alignment horizontal="distributed" vertical="center" wrapText="1" indent="1"/>
    </xf>
    <xf numFmtId="49" fontId="7" fillId="0" borderId="50" xfId="2" applyNumberFormat="1" applyFont="1" applyBorder="1" applyAlignment="1" applyProtection="1">
      <alignment horizontal="distributed" vertical="center" wrapText="1" indent="1"/>
    </xf>
    <xf numFmtId="49" fontId="7" fillId="0" borderId="39" xfId="2" applyNumberFormat="1" applyFont="1" applyBorder="1" applyAlignment="1" applyProtection="1">
      <alignment horizontal="distributed" vertical="center" wrapText="1" indent="1"/>
    </xf>
    <xf numFmtId="49" fontId="9" fillId="0" borderId="4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0" fontId="7" fillId="0" borderId="52" xfId="2" applyNumberFormat="1" applyFont="1" applyBorder="1" applyAlignment="1" applyProtection="1">
      <alignment horizontal="center" vertical="center"/>
    </xf>
    <xf numFmtId="0" fontId="7" fillId="0" borderId="53" xfId="2" applyNumberFormat="1" applyFont="1" applyBorder="1" applyAlignment="1" applyProtection="1">
      <alignment horizontal="center" vertical="center"/>
    </xf>
    <xf numFmtId="176" fontId="9" fillId="0" borderId="54" xfId="2" applyNumberFormat="1" applyFont="1" applyBorder="1" applyAlignment="1" applyProtection="1">
      <alignment horizontal="center" vertical="center"/>
    </xf>
    <xf numFmtId="176" fontId="9" fillId="0" borderId="55" xfId="2" applyNumberFormat="1" applyFont="1" applyBorder="1" applyAlignment="1" applyProtection="1">
      <alignment horizontal="center" vertical="center"/>
    </xf>
    <xf numFmtId="176" fontId="9" fillId="0" borderId="53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388403</xdr:colOff>
      <xdr:row>2</xdr:row>
      <xdr:rowOff>21061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68579</xdr:colOff>
      <xdr:row>0</xdr:row>
      <xdr:rowOff>209550</xdr:rowOff>
    </xdr:from>
    <xdr:to>
      <xdr:col>24</xdr:col>
      <xdr:colOff>457831</xdr:colOff>
      <xdr:row>2</xdr:row>
      <xdr:rowOff>21061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30479</xdr:colOff>
      <xdr:row>0</xdr:row>
      <xdr:rowOff>209550</xdr:rowOff>
    </xdr:from>
    <xdr:to>
      <xdr:col>32</xdr:col>
      <xdr:colOff>799468</xdr:colOff>
      <xdr:row>2</xdr:row>
      <xdr:rowOff>21061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410210</xdr:colOff>
      <xdr:row>0</xdr:row>
      <xdr:rowOff>209550</xdr:rowOff>
    </xdr:from>
    <xdr:to>
      <xdr:col>34</xdr:col>
      <xdr:colOff>1200158</xdr:colOff>
      <xdr:row>2</xdr:row>
      <xdr:rowOff>21061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37</xdr:col>
      <xdr:colOff>68579</xdr:colOff>
      <xdr:row>0</xdr:row>
      <xdr:rowOff>209550</xdr:rowOff>
    </xdr:from>
    <xdr:to>
      <xdr:col>39</xdr:col>
      <xdr:colOff>351134</xdr:colOff>
      <xdr:row>2</xdr:row>
      <xdr:rowOff>21061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28574</xdr:colOff>
      <xdr:row>0</xdr:row>
      <xdr:rowOff>209550</xdr:rowOff>
    </xdr:from>
    <xdr:to>
      <xdr:col>37</xdr:col>
      <xdr:colOff>645178</xdr:colOff>
      <xdr:row>2</xdr:row>
      <xdr:rowOff>21061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40</xdr:col>
      <xdr:colOff>55880</xdr:colOff>
      <xdr:row>0</xdr:row>
      <xdr:rowOff>209550</xdr:rowOff>
    </xdr:from>
    <xdr:to>
      <xdr:col>43</xdr:col>
      <xdr:colOff>1002012</xdr:colOff>
      <xdr:row>2</xdr:row>
      <xdr:rowOff>21061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51</xdr:col>
      <xdr:colOff>68579</xdr:colOff>
      <xdr:row>0</xdr:row>
      <xdr:rowOff>209550</xdr:rowOff>
    </xdr:from>
    <xdr:to>
      <xdr:col>62</xdr:col>
      <xdr:colOff>419725</xdr:colOff>
      <xdr:row>2</xdr:row>
      <xdr:rowOff>21061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22859</xdr:colOff>
      <xdr:row>0</xdr:row>
      <xdr:rowOff>209550</xdr:rowOff>
    </xdr:from>
    <xdr:to>
      <xdr:col>70</xdr:col>
      <xdr:colOff>799456</xdr:colOff>
      <xdr:row>2</xdr:row>
      <xdr:rowOff>21061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70</xdr:col>
      <xdr:colOff>389890</xdr:colOff>
      <xdr:row>0</xdr:row>
      <xdr:rowOff>209550</xdr:rowOff>
    </xdr:from>
    <xdr:to>
      <xdr:col>72</xdr:col>
      <xdr:colOff>1209713</xdr:colOff>
      <xdr:row>2</xdr:row>
      <xdr:rowOff>21061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1217295</xdr:colOff>
      <xdr:row>0</xdr:row>
      <xdr:rowOff>209550</xdr:rowOff>
    </xdr:from>
    <xdr:to>
      <xdr:col>77</xdr:col>
      <xdr:colOff>358777</xdr:colOff>
      <xdr:row>2</xdr:row>
      <xdr:rowOff>21061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73</xdr:col>
      <xdr:colOff>48260</xdr:colOff>
      <xdr:row>0</xdr:row>
      <xdr:rowOff>209550</xdr:rowOff>
    </xdr:from>
    <xdr:to>
      <xdr:col>75</xdr:col>
      <xdr:colOff>549173</xdr:colOff>
      <xdr:row>2</xdr:row>
      <xdr:rowOff>21061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81</xdr:col>
      <xdr:colOff>977303</xdr:colOff>
      <xdr:row>2</xdr:row>
      <xdr:rowOff>21061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89</xdr:col>
      <xdr:colOff>60959</xdr:colOff>
      <xdr:row>0</xdr:row>
      <xdr:rowOff>209550</xdr:rowOff>
    </xdr:from>
    <xdr:to>
      <xdr:col>100</xdr:col>
      <xdr:colOff>429905</xdr:colOff>
      <xdr:row>2</xdr:row>
      <xdr:rowOff>21061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59054</xdr:colOff>
      <xdr:row>0</xdr:row>
      <xdr:rowOff>209550</xdr:rowOff>
    </xdr:from>
    <xdr:to>
      <xdr:col>108</xdr:col>
      <xdr:colOff>770876</xdr:colOff>
      <xdr:row>2</xdr:row>
      <xdr:rowOff>21061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108</xdr:col>
      <xdr:colOff>184785</xdr:colOff>
      <xdr:row>0</xdr:row>
      <xdr:rowOff>209550</xdr:rowOff>
    </xdr:from>
    <xdr:to>
      <xdr:col>110</xdr:col>
      <xdr:colOff>1200182</xdr:colOff>
      <xdr:row>2</xdr:row>
      <xdr:rowOff>21061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113</xdr:col>
      <xdr:colOff>30481</xdr:colOff>
      <xdr:row>0</xdr:row>
      <xdr:rowOff>209550</xdr:rowOff>
    </xdr:from>
    <xdr:to>
      <xdr:col>115</xdr:col>
      <xdr:colOff>351135</xdr:colOff>
      <xdr:row>2</xdr:row>
      <xdr:rowOff>21061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111</xdr:col>
      <xdr:colOff>48260</xdr:colOff>
      <xdr:row>0</xdr:row>
      <xdr:rowOff>209550</xdr:rowOff>
    </xdr:from>
    <xdr:to>
      <xdr:col>113</xdr:col>
      <xdr:colOff>596900</xdr:colOff>
      <xdr:row>2</xdr:row>
      <xdr:rowOff>21061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116</xdr:col>
      <xdr:colOff>22860</xdr:colOff>
      <xdr:row>0</xdr:row>
      <xdr:rowOff>209550</xdr:rowOff>
    </xdr:from>
    <xdr:to>
      <xdr:col>119</xdr:col>
      <xdr:colOff>977267</xdr:colOff>
      <xdr:row>2</xdr:row>
      <xdr:rowOff>21061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127</xdr:col>
      <xdr:colOff>68580</xdr:colOff>
      <xdr:row>0</xdr:row>
      <xdr:rowOff>209550</xdr:rowOff>
    </xdr:from>
    <xdr:to>
      <xdr:col>138</xdr:col>
      <xdr:colOff>448312</xdr:colOff>
      <xdr:row>2</xdr:row>
      <xdr:rowOff>21061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30480</xdr:colOff>
      <xdr:row>0</xdr:row>
      <xdr:rowOff>209550</xdr:rowOff>
    </xdr:from>
    <xdr:to>
      <xdr:col>146</xdr:col>
      <xdr:colOff>763315</xdr:colOff>
      <xdr:row>2</xdr:row>
      <xdr:rowOff>21061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419735</xdr:colOff>
      <xdr:row>0</xdr:row>
      <xdr:rowOff>209550</xdr:rowOff>
    </xdr:from>
    <xdr:to>
      <xdr:col>148</xdr:col>
      <xdr:colOff>1209683</xdr:colOff>
      <xdr:row>2</xdr:row>
      <xdr:rowOff>21061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17781</xdr:colOff>
      <xdr:row>0</xdr:row>
      <xdr:rowOff>209550</xdr:rowOff>
    </xdr:from>
    <xdr:to>
      <xdr:col>153</xdr:col>
      <xdr:colOff>351072</xdr:colOff>
      <xdr:row>2</xdr:row>
      <xdr:rowOff>21061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149</xdr:col>
      <xdr:colOff>30479</xdr:colOff>
      <xdr:row>0</xdr:row>
      <xdr:rowOff>209550</xdr:rowOff>
    </xdr:from>
    <xdr:to>
      <xdr:col>151</xdr:col>
      <xdr:colOff>631805</xdr:colOff>
      <xdr:row>2</xdr:row>
      <xdr:rowOff>21061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154</xdr:col>
      <xdr:colOff>55880</xdr:colOff>
      <xdr:row>0</xdr:row>
      <xdr:rowOff>209550</xdr:rowOff>
    </xdr:from>
    <xdr:to>
      <xdr:col>157</xdr:col>
      <xdr:colOff>1002012</xdr:colOff>
      <xdr:row>2</xdr:row>
      <xdr:rowOff>21061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165</xdr:col>
      <xdr:colOff>68579</xdr:colOff>
      <xdr:row>0</xdr:row>
      <xdr:rowOff>209550</xdr:rowOff>
    </xdr:from>
    <xdr:to>
      <xdr:col>176</xdr:col>
      <xdr:colOff>419725</xdr:colOff>
      <xdr:row>2</xdr:row>
      <xdr:rowOff>21061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51434</xdr:colOff>
      <xdr:row>0</xdr:row>
      <xdr:rowOff>209550</xdr:rowOff>
    </xdr:from>
    <xdr:to>
      <xdr:col>184</xdr:col>
      <xdr:colOff>763256</xdr:colOff>
      <xdr:row>2</xdr:row>
      <xdr:rowOff>21061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184</xdr:col>
      <xdr:colOff>429896</xdr:colOff>
      <xdr:row>0</xdr:row>
      <xdr:rowOff>209550</xdr:rowOff>
    </xdr:from>
    <xdr:to>
      <xdr:col>186</xdr:col>
      <xdr:colOff>1171559</xdr:colOff>
      <xdr:row>2</xdr:row>
      <xdr:rowOff>21061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189</xdr:col>
      <xdr:colOff>1</xdr:colOff>
      <xdr:row>0</xdr:row>
      <xdr:rowOff>209550</xdr:rowOff>
    </xdr:from>
    <xdr:to>
      <xdr:col>191</xdr:col>
      <xdr:colOff>358757</xdr:colOff>
      <xdr:row>2</xdr:row>
      <xdr:rowOff>21061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187</xdr:col>
      <xdr:colOff>20955</xdr:colOff>
      <xdr:row>0</xdr:row>
      <xdr:rowOff>209550</xdr:rowOff>
    </xdr:from>
    <xdr:to>
      <xdr:col>189</xdr:col>
      <xdr:colOff>645128</xdr:colOff>
      <xdr:row>2</xdr:row>
      <xdr:rowOff>21061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192</xdr:col>
      <xdr:colOff>0</xdr:colOff>
      <xdr:row>0</xdr:row>
      <xdr:rowOff>209550</xdr:rowOff>
    </xdr:from>
    <xdr:to>
      <xdr:col>195</xdr:col>
      <xdr:colOff>1003956</xdr:colOff>
      <xdr:row>2</xdr:row>
      <xdr:rowOff>21061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203</xdr:col>
      <xdr:colOff>60960</xdr:colOff>
      <xdr:row>0</xdr:row>
      <xdr:rowOff>209550</xdr:rowOff>
    </xdr:from>
    <xdr:to>
      <xdr:col>214</xdr:col>
      <xdr:colOff>421666</xdr:colOff>
      <xdr:row>2</xdr:row>
      <xdr:rowOff>21061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30480</xdr:colOff>
      <xdr:row>0</xdr:row>
      <xdr:rowOff>209550</xdr:rowOff>
    </xdr:from>
    <xdr:to>
      <xdr:col>222</xdr:col>
      <xdr:colOff>782324</xdr:colOff>
      <xdr:row>2</xdr:row>
      <xdr:rowOff>21061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222</xdr:col>
      <xdr:colOff>410210</xdr:colOff>
      <xdr:row>0</xdr:row>
      <xdr:rowOff>209550</xdr:rowOff>
    </xdr:from>
    <xdr:to>
      <xdr:col>224</xdr:col>
      <xdr:colOff>1217299</xdr:colOff>
      <xdr:row>2</xdr:row>
      <xdr:rowOff>21061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226</xdr:col>
      <xdr:colOff>1227455</xdr:colOff>
      <xdr:row>0</xdr:row>
      <xdr:rowOff>209550</xdr:rowOff>
    </xdr:from>
    <xdr:to>
      <xdr:col>229</xdr:col>
      <xdr:colOff>351088</xdr:colOff>
      <xdr:row>2</xdr:row>
      <xdr:rowOff>21061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225</xdr:col>
      <xdr:colOff>41909</xdr:colOff>
      <xdr:row>0</xdr:row>
      <xdr:rowOff>209550</xdr:rowOff>
    </xdr:from>
    <xdr:to>
      <xdr:col>227</xdr:col>
      <xdr:colOff>662195</xdr:colOff>
      <xdr:row>2</xdr:row>
      <xdr:rowOff>21061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51435</xdr:colOff>
      <xdr:row>0</xdr:row>
      <xdr:rowOff>209550</xdr:rowOff>
    </xdr:from>
    <xdr:to>
      <xdr:col>12</xdr:col>
      <xdr:colOff>627399</xdr:colOff>
      <xdr:row>2</xdr:row>
      <xdr:rowOff>21061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44</xdr:col>
      <xdr:colOff>38099</xdr:colOff>
      <xdr:row>0</xdr:row>
      <xdr:rowOff>209550</xdr:rowOff>
    </xdr:from>
    <xdr:to>
      <xdr:col>50</xdr:col>
      <xdr:colOff>652782</xdr:colOff>
      <xdr:row>2</xdr:row>
      <xdr:rowOff>21061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82</xdr:col>
      <xdr:colOff>48260</xdr:colOff>
      <xdr:row>0</xdr:row>
      <xdr:rowOff>209550</xdr:rowOff>
    </xdr:from>
    <xdr:to>
      <xdr:col>88</xdr:col>
      <xdr:colOff>662293</xdr:colOff>
      <xdr:row>2</xdr:row>
      <xdr:rowOff>21061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120</xdr:col>
      <xdr:colOff>38099</xdr:colOff>
      <xdr:row>0</xdr:row>
      <xdr:rowOff>209550</xdr:rowOff>
    </xdr:from>
    <xdr:to>
      <xdr:col>126</xdr:col>
      <xdr:colOff>627424</xdr:colOff>
      <xdr:row>2</xdr:row>
      <xdr:rowOff>21061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20955</xdr:colOff>
      <xdr:row>0</xdr:row>
      <xdr:rowOff>209550</xdr:rowOff>
    </xdr:from>
    <xdr:to>
      <xdr:col>164</xdr:col>
      <xdr:colOff>614691</xdr:colOff>
      <xdr:row>2</xdr:row>
      <xdr:rowOff>21061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196</xdr:col>
      <xdr:colOff>11430</xdr:colOff>
      <xdr:row>0</xdr:row>
      <xdr:rowOff>209550</xdr:rowOff>
    </xdr:from>
    <xdr:to>
      <xdr:col>202</xdr:col>
      <xdr:colOff>603225</xdr:colOff>
      <xdr:row>2</xdr:row>
      <xdr:rowOff>21061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1005825</xdr:colOff>
      <xdr:row>2</xdr:row>
      <xdr:rowOff>21061</xdr:rowOff>
    </xdr:to>
    <xdr:sp macro="" textlink="">
      <xdr:nvSpPr>
        <xdr:cNvPr id="38" name="テキスト ボックス 37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68580</xdr:colOff>
      <xdr:row>0</xdr:row>
      <xdr:rowOff>209550</xdr:rowOff>
    </xdr:from>
    <xdr:to>
      <xdr:col>24</xdr:col>
      <xdr:colOff>458488</xdr:colOff>
      <xdr:row>2</xdr:row>
      <xdr:rowOff>21061</xdr:rowOff>
    </xdr:to>
    <xdr:sp macro="" textlink="">
      <xdr:nvSpPr>
        <xdr:cNvPr id="39" name="テキスト ボックス 38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22859</xdr:colOff>
      <xdr:row>0</xdr:row>
      <xdr:rowOff>209550</xdr:rowOff>
    </xdr:from>
    <xdr:to>
      <xdr:col>32</xdr:col>
      <xdr:colOff>799456</xdr:colOff>
      <xdr:row>2</xdr:row>
      <xdr:rowOff>21061</xdr:rowOff>
    </xdr:to>
    <xdr:sp macro="" textlink="">
      <xdr:nvSpPr>
        <xdr:cNvPr id="40" name="テキスト ボックス 39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419735</xdr:colOff>
      <xdr:row>0</xdr:row>
      <xdr:rowOff>209550</xdr:rowOff>
    </xdr:from>
    <xdr:to>
      <xdr:col>34</xdr:col>
      <xdr:colOff>1209683</xdr:colOff>
      <xdr:row>2</xdr:row>
      <xdr:rowOff>21061</xdr:rowOff>
    </xdr:to>
    <xdr:sp macro="" textlink="">
      <xdr:nvSpPr>
        <xdr:cNvPr id="41" name="テキスト ボックス 40"/>
        <xdr:cNvSpPr txBox="1"/>
      </xdr:nvSpPr>
      <xdr:spPr>
        <a:xfrm>
          <a:off x="228600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37</xdr:col>
      <xdr:colOff>60959</xdr:colOff>
      <xdr:row>0</xdr:row>
      <xdr:rowOff>209550</xdr:rowOff>
    </xdr:from>
    <xdr:to>
      <xdr:col>39</xdr:col>
      <xdr:colOff>358793</xdr:colOff>
      <xdr:row>2</xdr:row>
      <xdr:rowOff>21061</xdr:rowOff>
    </xdr:to>
    <xdr:sp macro="" textlink="">
      <xdr:nvSpPr>
        <xdr:cNvPr id="42" name="テキスト ボックス 41"/>
        <xdr:cNvSpPr txBox="1"/>
      </xdr:nvSpPr>
      <xdr:spPr>
        <a:xfrm>
          <a:off x="2135790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40005</xdr:colOff>
      <xdr:row>0</xdr:row>
      <xdr:rowOff>209550</xdr:rowOff>
    </xdr:from>
    <xdr:to>
      <xdr:col>37</xdr:col>
      <xdr:colOff>635691</xdr:colOff>
      <xdr:row>2</xdr:row>
      <xdr:rowOff>21061</xdr:rowOff>
    </xdr:to>
    <xdr:sp macro="" textlink="">
      <xdr:nvSpPr>
        <xdr:cNvPr id="43" name="テキスト ボックス 42"/>
        <xdr:cNvSpPr txBox="1"/>
      </xdr:nvSpPr>
      <xdr:spPr>
        <a:xfrm>
          <a:off x="26098500" y="209550"/>
          <a:ext cx="34099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40</xdr:col>
      <xdr:colOff>0</xdr:colOff>
      <xdr:row>0</xdr:row>
      <xdr:rowOff>209550</xdr:rowOff>
    </xdr:from>
    <xdr:to>
      <xdr:col>43</xdr:col>
      <xdr:colOff>1003955</xdr:colOff>
      <xdr:row>2</xdr:row>
      <xdr:rowOff>21061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51</xdr:col>
      <xdr:colOff>60959</xdr:colOff>
      <xdr:row>0</xdr:row>
      <xdr:rowOff>209550</xdr:rowOff>
    </xdr:from>
    <xdr:to>
      <xdr:col>62</xdr:col>
      <xdr:colOff>457832</xdr:colOff>
      <xdr:row>2</xdr:row>
      <xdr:rowOff>21061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30479</xdr:colOff>
      <xdr:row>0</xdr:row>
      <xdr:rowOff>209550</xdr:rowOff>
    </xdr:from>
    <xdr:to>
      <xdr:col>70</xdr:col>
      <xdr:colOff>779158</xdr:colOff>
      <xdr:row>2</xdr:row>
      <xdr:rowOff>21061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70</xdr:col>
      <xdr:colOff>410210</xdr:colOff>
      <xdr:row>0</xdr:row>
      <xdr:rowOff>209550</xdr:rowOff>
    </xdr:from>
    <xdr:to>
      <xdr:col>72</xdr:col>
      <xdr:colOff>1227433</xdr:colOff>
      <xdr:row>2</xdr:row>
      <xdr:rowOff>21061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68579</xdr:colOff>
      <xdr:row>0</xdr:row>
      <xdr:rowOff>209550</xdr:rowOff>
    </xdr:from>
    <xdr:to>
      <xdr:col>77</xdr:col>
      <xdr:colOff>351134</xdr:colOff>
      <xdr:row>2</xdr:row>
      <xdr:rowOff>21061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73</xdr:col>
      <xdr:colOff>22860</xdr:colOff>
      <xdr:row>0</xdr:row>
      <xdr:rowOff>209550</xdr:rowOff>
    </xdr:from>
    <xdr:to>
      <xdr:col>75</xdr:col>
      <xdr:colOff>690885</xdr:colOff>
      <xdr:row>2</xdr:row>
      <xdr:rowOff>21061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81</xdr:col>
      <xdr:colOff>994437</xdr:colOff>
      <xdr:row>2</xdr:row>
      <xdr:rowOff>21061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89</xdr:col>
      <xdr:colOff>68579</xdr:colOff>
      <xdr:row>0</xdr:row>
      <xdr:rowOff>209550</xdr:rowOff>
    </xdr:from>
    <xdr:to>
      <xdr:col>100</xdr:col>
      <xdr:colOff>457831</xdr:colOff>
      <xdr:row>2</xdr:row>
      <xdr:rowOff>21061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30480</xdr:colOff>
      <xdr:row>0</xdr:row>
      <xdr:rowOff>209550</xdr:rowOff>
    </xdr:from>
    <xdr:to>
      <xdr:col>108</xdr:col>
      <xdr:colOff>807721</xdr:colOff>
      <xdr:row>2</xdr:row>
      <xdr:rowOff>21061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108</xdr:col>
      <xdr:colOff>421640</xdr:colOff>
      <xdr:row>0</xdr:row>
      <xdr:rowOff>209550</xdr:rowOff>
    </xdr:from>
    <xdr:to>
      <xdr:col>110</xdr:col>
      <xdr:colOff>1209734</xdr:colOff>
      <xdr:row>2</xdr:row>
      <xdr:rowOff>21061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113</xdr:col>
      <xdr:colOff>68579</xdr:colOff>
      <xdr:row>0</xdr:row>
      <xdr:rowOff>209550</xdr:rowOff>
    </xdr:from>
    <xdr:to>
      <xdr:col>115</xdr:col>
      <xdr:colOff>351134</xdr:colOff>
      <xdr:row>2</xdr:row>
      <xdr:rowOff>21061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111</xdr:col>
      <xdr:colOff>28575</xdr:colOff>
      <xdr:row>0</xdr:row>
      <xdr:rowOff>209550</xdr:rowOff>
    </xdr:from>
    <xdr:to>
      <xdr:col>113</xdr:col>
      <xdr:colOff>635696</xdr:colOff>
      <xdr:row>2</xdr:row>
      <xdr:rowOff>21061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116</xdr:col>
      <xdr:colOff>0</xdr:colOff>
      <xdr:row>0</xdr:row>
      <xdr:rowOff>209550</xdr:rowOff>
    </xdr:from>
    <xdr:to>
      <xdr:col>120</xdr:col>
      <xdr:colOff>17149</xdr:colOff>
      <xdr:row>2</xdr:row>
      <xdr:rowOff>21061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127</xdr:col>
      <xdr:colOff>68580</xdr:colOff>
      <xdr:row>0</xdr:row>
      <xdr:rowOff>209550</xdr:rowOff>
    </xdr:from>
    <xdr:to>
      <xdr:col>138</xdr:col>
      <xdr:colOff>448312</xdr:colOff>
      <xdr:row>2</xdr:row>
      <xdr:rowOff>21061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30479</xdr:colOff>
      <xdr:row>0</xdr:row>
      <xdr:rowOff>209550</xdr:rowOff>
    </xdr:from>
    <xdr:to>
      <xdr:col>146</xdr:col>
      <xdr:colOff>779158</xdr:colOff>
      <xdr:row>2</xdr:row>
      <xdr:rowOff>21061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410210</xdr:colOff>
      <xdr:row>0</xdr:row>
      <xdr:rowOff>209550</xdr:rowOff>
    </xdr:from>
    <xdr:to>
      <xdr:col>148</xdr:col>
      <xdr:colOff>1209701</xdr:colOff>
      <xdr:row>2</xdr:row>
      <xdr:rowOff>21061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17781</xdr:colOff>
      <xdr:row>0</xdr:row>
      <xdr:rowOff>209550</xdr:rowOff>
    </xdr:from>
    <xdr:to>
      <xdr:col>153</xdr:col>
      <xdr:colOff>351072</xdr:colOff>
      <xdr:row>2</xdr:row>
      <xdr:rowOff>21061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149</xdr:col>
      <xdr:colOff>47625</xdr:colOff>
      <xdr:row>0</xdr:row>
      <xdr:rowOff>209550</xdr:rowOff>
    </xdr:from>
    <xdr:to>
      <xdr:col>151</xdr:col>
      <xdr:colOff>635720</xdr:colOff>
      <xdr:row>2</xdr:row>
      <xdr:rowOff>21061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154</xdr:col>
      <xdr:colOff>0</xdr:colOff>
      <xdr:row>0</xdr:row>
      <xdr:rowOff>209550</xdr:rowOff>
    </xdr:from>
    <xdr:to>
      <xdr:col>157</xdr:col>
      <xdr:colOff>1002022</xdr:colOff>
      <xdr:row>2</xdr:row>
      <xdr:rowOff>21061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165</xdr:col>
      <xdr:colOff>68580</xdr:colOff>
      <xdr:row>0</xdr:row>
      <xdr:rowOff>209550</xdr:rowOff>
    </xdr:from>
    <xdr:to>
      <xdr:col>176</xdr:col>
      <xdr:colOff>448312</xdr:colOff>
      <xdr:row>2</xdr:row>
      <xdr:rowOff>21061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22860</xdr:colOff>
      <xdr:row>0</xdr:row>
      <xdr:rowOff>209550</xdr:rowOff>
    </xdr:from>
    <xdr:to>
      <xdr:col>184</xdr:col>
      <xdr:colOff>763296</xdr:colOff>
      <xdr:row>2</xdr:row>
      <xdr:rowOff>21061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184</xdr:col>
      <xdr:colOff>354965</xdr:colOff>
      <xdr:row>0</xdr:row>
      <xdr:rowOff>209550</xdr:rowOff>
    </xdr:from>
    <xdr:to>
      <xdr:col>186</xdr:col>
      <xdr:colOff>1219860</xdr:colOff>
      <xdr:row>2</xdr:row>
      <xdr:rowOff>21061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189</xdr:col>
      <xdr:colOff>9525</xdr:colOff>
      <xdr:row>0</xdr:row>
      <xdr:rowOff>209550</xdr:rowOff>
    </xdr:from>
    <xdr:to>
      <xdr:col>191</xdr:col>
      <xdr:colOff>358774</xdr:colOff>
      <xdr:row>2</xdr:row>
      <xdr:rowOff>21061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187</xdr:col>
      <xdr:colOff>41909</xdr:colOff>
      <xdr:row>0</xdr:row>
      <xdr:rowOff>209550</xdr:rowOff>
    </xdr:from>
    <xdr:to>
      <xdr:col>189</xdr:col>
      <xdr:colOff>654580</xdr:colOff>
      <xdr:row>2</xdr:row>
      <xdr:rowOff>21061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192</xdr:col>
      <xdr:colOff>0</xdr:colOff>
      <xdr:row>0</xdr:row>
      <xdr:rowOff>209550</xdr:rowOff>
    </xdr:from>
    <xdr:to>
      <xdr:col>196</xdr:col>
      <xdr:colOff>0</xdr:colOff>
      <xdr:row>2</xdr:row>
      <xdr:rowOff>21061</xdr:rowOff>
    </xdr:to>
    <xdr:sp macro="" textlink="">
      <xdr:nvSpPr>
        <xdr:cNvPr id="68" name="テキスト ボックス 67"/>
        <xdr:cNvSpPr txBox="1"/>
      </xdr:nvSpPr>
      <xdr:spPr>
        <a:xfrm>
          <a:off x="155133675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203</xdr:col>
      <xdr:colOff>60959</xdr:colOff>
      <xdr:row>0</xdr:row>
      <xdr:rowOff>209550</xdr:rowOff>
    </xdr:from>
    <xdr:to>
      <xdr:col>214</xdr:col>
      <xdr:colOff>429905</xdr:colOff>
      <xdr:row>2</xdr:row>
      <xdr:rowOff>21061</xdr:rowOff>
    </xdr:to>
    <xdr:sp macro="" textlink="">
      <xdr:nvSpPr>
        <xdr:cNvPr id="69" name="テキスト ボックス 68"/>
        <xdr:cNvSpPr txBox="1"/>
      </xdr:nvSpPr>
      <xdr:spPr>
        <a:xfrm>
          <a:off x="1638966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30479</xdr:colOff>
      <xdr:row>0</xdr:row>
      <xdr:rowOff>209550</xdr:rowOff>
    </xdr:from>
    <xdr:to>
      <xdr:col>222</xdr:col>
      <xdr:colOff>807076</xdr:colOff>
      <xdr:row>2</xdr:row>
      <xdr:rowOff>21061</xdr:rowOff>
    </xdr:to>
    <xdr:sp macro="" textlink="">
      <xdr:nvSpPr>
        <xdr:cNvPr id="70" name="テキスト ボックス 69"/>
        <xdr:cNvSpPr txBox="1"/>
      </xdr:nvSpPr>
      <xdr:spPr>
        <a:xfrm>
          <a:off x="171021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222</xdr:col>
      <xdr:colOff>400686</xdr:colOff>
      <xdr:row>0</xdr:row>
      <xdr:rowOff>209550</xdr:rowOff>
    </xdr:from>
    <xdr:to>
      <xdr:col>224</xdr:col>
      <xdr:colOff>1200212</xdr:colOff>
      <xdr:row>2</xdr:row>
      <xdr:rowOff>21061</xdr:rowOff>
    </xdr:to>
    <xdr:sp macro="" textlink="">
      <xdr:nvSpPr>
        <xdr:cNvPr id="71" name="テキスト ボックス 70"/>
        <xdr:cNvSpPr txBox="1"/>
      </xdr:nvSpPr>
      <xdr:spPr>
        <a:xfrm>
          <a:off x="176764951" y="209550"/>
          <a:ext cx="31718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227</xdr:col>
      <xdr:colOff>30481</xdr:colOff>
      <xdr:row>0</xdr:row>
      <xdr:rowOff>209550</xdr:rowOff>
    </xdr:from>
    <xdr:to>
      <xdr:col>229</xdr:col>
      <xdr:colOff>351135</xdr:colOff>
      <xdr:row>2</xdr:row>
      <xdr:rowOff>21061</xdr:rowOff>
    </xdr:to>
    <xdr:sp macro="" textlink="">
      <xdr:nvSpPr>
        <xdr:cNvPr id="72" name="テキスト ボックス 71"/>
        <xdr:cNvSpPr txBox="1"/>
      </xdr:nvSpPr>
      <xdr:spPr>
        <a:xfrm>
          <a:off x="1827561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225</xdr:col>
      <xdr:colOff>22860</xdr:colOff>
      <xdr:row>0</xdr:row>
      <xdr:rowOff>209550</xdr:rowOff>
    </xdr:from>
    <xdr:to>
      <xdr:col>227</xdr:col>
      <xdr:colOff>631811</xdr:colOff>
      <xdr:row>2</xdr:row>
      <xdr:rowOff>21061</xdr:rowOff>
    </xdr:to>
    <xdr:sp macro="" textlink="">
      <xdr:nvSpPr>
        <xdr:cNvPr id="73" name="テキスト ボックス 72"/>
        <xdr:cNvSpPr txBox="1"/>
      </xdr:nvSpPr>
      <xdr:spPr>
        <a:xfrm>
          <a:off x="180012975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11430</xdr:colOff>
      <xdr:row>0</xdr:row>
      <xdr:rowOff>209550</xdr:rowOff>
    </xdr:from>
    <xdr:to>
      <xdr:col>12</xdr:col>
      <xdr:colOff>652772</xdr:colOff>
      <xdr:row>2</xdr:row>
      <xdr:rowOff>21061</xdr:rowOff>
    </xdr:to>
    <xdr:sp macro="" textlink="">
      <xdr:nvSpPr>
        <xdr:cNvPr id="74" name="テキスト ボックス 73"/>
        <xdr:cNvSpPr txBox="1"/>
      </xdr:nvSpPr>
      <xdr:spPr>
        <a:xfrm>
          <a:off x="5800725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44</xdr:col>
      <xdr:colOff>13335</xdr:colOff>
      <xdr:row>0</xdr:row>
      <xdr:rowOff>209550</xdr:rowOff>
    </xdr:from>
    <xdr:to>
      <xdr:col>50</xdr:col>
      <xdr:colOff>662324</xdr:colOff>
      <xdr:row>2</xdr:row>
      <xdr:rowOff>21061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82</xdr:col>
      <xdr:colOff>0</xdr:colOff>
      <xdr:row>0</xdr:row>
      <xdr:rowOff>209550</xdr:rowOff>
    </xdr:from>
    <xdr:to>
      <xdr:col>88</xdr:col>
      <xdr:colOff>635680</xdr:colOff>
      <xdr:row>2</xdr:row>
      <xdr:rowOff>21061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120</xdr:col>
      <xdr:colOff>59055</xdr:colOff>
      <xdr:row>0</xdr:row>
      <xdr:rowOff>209550</xdr:rowOff>
    </xdr:from>
    <xdr:to>
      <xdr:col>127</xdr:col>
      <xdr:colOff>19047</xdr:colOff>
      <xdr:row>2</xdr:row>
      <xdr:rowOff>21061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0</xdr:colOff>
      <xdr:row>0</xdr:row>
      <xdr:rowOff>209550</xdr:rowOff>
    </xdr:from>
    <xdr:to>
      <xdr:col>164</xdr:col>
      <xdr:colOff>669925</xdr:colOff>
      <xdr:row>2</xdr:row>
      <xdr:rowOff>21061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196</xdr:col>
      <xdr:colOff>9526</xdr:colOff>
      <xdr:row>0</xdr:row>
      <xdr:rowOff>209550</xdr:rowOff>
    </xdr:from>
    <xdr:to>
      <xdr:col>202</xdr:col>
      <xdr:colOff>635644</xdr:colOff>
      <xdr:row>2</xdr:row>
      <xdr:rowOff>21061</xdr:rowOff>
    </xdr:to>
    <xdr:sp macro="" textlink="">
      <xdr:nvSpPr>
        <xdr:cNvPr id="82" name="テキスト ボックス 81"/>
        <xdr:cNvSpPr txBox="1"/>
      </xdr:nvSpPr>
      <xdr:spPr>
        <a:xfrm>
          <a:off x="159715201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1005825</xdr:colOff>
      <xdr:row>2</xdr:row>
      <xdr:rowOff>21061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68580</xdr:colOff>
      <xdr:row>0</xdr:row>
      <xdr:rowOff>209550</xdr:rowOff>
    </xdr:from>
    <xdr:to>
      <xdr:col>24</xdr:col>
      <xdr:colOff>466091</xdr:colOff>
      <xdr:row>2</xdr:row>
      <xdr:rowOff>21061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30480</xdr:colOff>
      <xdr:row>0</xdr:row>
      <xdr:rowOff>209550</xdr:rowOff>
    </xdr:from>
    <xdr:to>
      <xdr:col>32</xdr:col>
      <xdr:colOff>763315</xdr:colOff>
      <xdr:row>2</xdr:row>
      <xdr:rowOff>21061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397511</xdr:colOff>
      <xdr:row>0</xdr:row>
      <xdr:rowOff>209550</xdr:rowOff>
    </xdr:from>
    <xdr:to>
      <xdr:col>34</xdr:col>
      <xdr:colOff>1209743</xdr:colOff>
      <xdr:row>2</xdr:row>
      <xdr:rowOff>21061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37</xdr:col>
      <xdr:colOff>68579</xdr:colOff>
      <xdr:row>0</xdr:row>
      <xdr:rowOff>209550</xdr:rowOff>
    </xdr:from>
    <xdr:to>
      <xdr:col>39</xdr:col>
      <xdr:colOff>351134</xdr:colOff>
      <xdr:row>2</xdr:row>
      <xdr:rowOff>21061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49529</xdr:colOff>
      <xdr:row>0</xdr:row>
      <xdr:rowOff>209550</xdr:rowOff>
    </xdr:from>
    <xdr:to>
      <xdr:col>37</xdr:col>
      <xdr:colOff>643173</xdr:colOff>
      <xdr:row>2</xdr:row>
      <xdr:rowOff>21061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40</xdr:col>
      <xdr:colOff>0</xdr:colOff>
      <xdr:row>0</xdr:row>
      <xdr:rowOff>209550</xdr:rowOff>
    </xdr:from>
    <xdr:to>
      <xdr:col>43</xdr:col>
      <xdr:colOff>932750</xdr:colOff>
      <xdr:row>2</xdr:row>
      <xdr:rowOff>21061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51</xdr:col>
      <xdr:colOff>68579</xdr:colOff>
      <xdr:row>0</xdr:row>
      <xdr:rowOff>209550</xdr:rowOff>
    </xdr:from>
    <xdr:to>
      <xdr:col>62</xdr:col>
      <xdr:colOff>419725</xdr:colOff>
      <xdr:row>2</xdr:row>
      <xdr:rowOff>21061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63</xdr:col>
      <xdr:colOff>22859</xdr:colOff>
      <xdr:row>0</xdr:row>
      <xdr:rowOff>209550</xdr:rowOff>
    </xdr:from>
    <xdr:to>
      <xdr:col>70</xdr:col>
      <xdr:colOff>761343</xdr:colOff>
      <xdr:row>2</xdr:row>
      <xdr:rowOff>21061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70</xdr:col>
      <xdr:colOff>389890</xdr:colOff>
      <xdr:row>0</xdr:row>
      <xdr:rowOff>209550</xdr:rowOff>
    </xdr:from>
    <xdr:to>
      <xdr:col>72</xdr:col>
      <xdr:colOff>1209713</xdr:colOff>
      <xdr:row>2</xdr:row>
      <xdr:rowOff>21061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1</xdr:colOff>
      <xdr:row>0</xdr:row>
      <xdr:rowOff>209550</xdr:rowOff>
    </xdr:from>
    <xdr:to>
      <xdr:col>77</xdr:col>
      <xdr:colOff>358757</xdr:colOff>
      <xdr:row>2</xdr:row>
      <xdr:rowOff>21061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72</xdr:col>
      <xdr:colOff>1131569</xdr:colOff>
      <xdr:row>0</xdr:row>
      <xdr:rowOff>209550</xdr:rowOff>
    </xdr:from>
    <xdr:to>
      <xdr:col>75</xdr:col>
      <xdr:colOff>654692</xdr:colOff>
      <xdr:row>2</xdr:row>
      <xdr:rowOff>21061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47624</xdr:colOff>
      <xdr:row>0</xdr:row>
      <xdr:rowOff>209550</xdr:rowOff>
    </xdr:from>
    <xdr:to>
      <xdr:col>88</xdr:col>
      <xdr:colOff>652786</xdr:colOff>
      <xdr:row>2</xdr:row>
      <xdr:rowOff>21061</xdr:rowOff>
    </xdr:to>
    <xdr:sp macro="" textlink="">
      <xdr:nvSpPr>
        <xdr:cNvPr id="86" name="テキスト ボックス 85"/>
        <xdr:cNvSpPr txBox="1"/>
      </xdr:nvSpPr>
      <xdr:spPr>
        <a:xfrm>
          <a:off x="62826899" y="209550"/>
          <a:ext cx="8601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89</xdr:col>
      <xdr:colOff>60960</xdr:colOff>
      <xdr:row>0</xdr:row>
      <xdr:rowOff>209550</xdr:rowOff>
    </xdr:from>
    <xdr:to>
      <xdr:col>100</xdr:col>
      <xdr:colOff>448310</xdr:colOff>
      <xdr:row>2</xdr:row>
      <xdr:rowOff>21061</xdr:rowOff>
    </xdr:to>
    <xdr:sp macro="" textlink="">
      <xdr:nvSpPr>
        <xdr:cNvPr id="87" name="テキスト ボックス 86"/>
        <xdr:cNvSpPr txBox="1"/>
      </xdr:nvSpPr>
      <xdr:spPr>
        <a:xfrm>
          <a:off x="715422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101</xdr:col>
      <xdr:colOff>30480</xdr:colOff>
      <xdr:row>0</xdr:row>
      <xdr:rowOff>209550</xdr:rowOff>
    </xdr:from>
    <xdr:to>
      <xdr:col>108</xdr:col>
      <xdr:colOff>751847</xdr:colOff>
      <xdr:row>2</xdr:row>
      <xdr:rowOff>21061</xdr:rowOff>
    </xdr:to>
    <xdr:sp macro="" textlink="">
      <xdr:nvSpPr>
        <xdr:cNvPr id="88" name="テキスト ボックス 87"/>
        <xdr:cNvSpPr txBox="1"/>
      </xdr:nvSpPr>
      <xdr:spPr>
        <a:xfrm>
          <a:off x="78666975" y="209550"/>
          <a:ext cx="6134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108</xdr:col>
      <xdr:colOff>397510</xdr:colOff>
      <xdr:row>0</xdr:row>
      <xdr:rowOff>209550</xdr:rowOff>
    </xdr:from>
    <xdr:to>
      <xdr:col>110</xdr:col>
      <xdr:colOff>1189361</xdr:colOff>
      <xdr:row>2</xdr:row>
      <xdr:rowOff>21061</xdr:rowOff>
    </xdr:to>
    <xdr:sp macro="" textlink="">
      <xdr:nvSpPr>
        <xdr:cNvPr id="89" name="テキスト ボックス 88"/>
        <xdr:cNvSpPr txBox="1"/>
      </xdr:nvSpPr>
      <xdr:spPr>
        <a:xfrm>
          <a:off x="8440102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112</xdr:col>
      <xdr:colOff>1227455</xdr:colOff>
      <xdr:row>0</xdr:row>
      <xdr:rowOff>209550</xdr:rowOff>
    </xdr:from>
    <xdr:to>
      <xdr:col>115</xdr:col>
      <xdr:colOff>351088</xdr:colOff>
      <xdr:row>2</xdr:row>
      <xdr:rowOff>21061</xdr:rowOff>
    </xdr:to>
    <xdr:sp macro="" textlink="">
      <xdr:nvSpPr>
        <xdr:cNvPr id="90" name="テキスト ボックス 89"/>
        <xdr:cNvSpPr txBox="1"/>
      </xdr:nvSpPr>
      <xdr:spPr>
        <a:xfrm>
          <a:off x="903541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111</xdr:col>
      <xdr:colOff>40005</xdr:colOff>
      <xdr:row>0</xdr:row>
      <xdr:rowOff>209550</xdr:rowOff>
    </xdr:from>
    <xdr:to>
      <xdr:col>113</xdr:col>
      <xdr:colOff>633831</xdr:colOff>
      <xdr:row>2</xdr:row>
      <xdr:rowOff>21061</xdr:rowOff>
    </xdr:to>
    <xdr:sp macro="" textlink="">
      <xdr:nvSpPr>
        <xdr:cNvPr id="91" name="テキスト ボックス 90"/>
        <xdr:cNvSpPr txBox="1"/>
      </xdr:nvSpPr>
      <xdr:spPr>
        <a:xfrm>
          <a:off x="87668100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116</xdr:col>
      <xdr:colOff>0</xdr:colOff>
      <xdr:row>0</xdr:row>
      <xdr:rowOff>209550</xdr:rowOff>
    </xdr:from>
    <xdr:to>
      <xdr:col>119</xdr:col>
      <xdr:colOff>994437</xdr:colOff>
      <xdr:row>2</xdr:row>
      <xdr:rowOff>21061</xdr:rowOff>
    </xdr:to>
    <xdr:sp macro="" textlink="">
      <xdr:nvSpPr>
        <xdr:cNvPr id="92" name="テキスト ボックス 91"/>
        <xdr:cNvSpPr txBox="1"/>
      </xdr:nvSpPr>
      <xdr:spPr>
        <a:xfrm>
          <a:off x="935640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127</xdr:col>
      <xdr:colOff>68580</xdr:colOff>
      <xdr:row>0</xdr:row>
      <xdr:rowOff>209550</xdr:rowOff>
    </xdr:from>
    <xdr:to>
      <xdr:col>138</xdr:col>
      <xdr:colOff>448312</xdr:colOff>
      <xdr:row>2</xdr:row>
      <xdr:rowOff>21061</xdr:rowOff>
    </xdr:to>
    <xdr:sp macro="" textlink="">
      <xdr:nvSpPr>
        <xdr:cNvPr id="93" name="テキスト ボックス 92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139</xdr:col>
      <xdr:colOff>30479</xdr:colOff>
      <xdr:row>0</xdr:row>
      <xdr:rowOff>209550</xdr:rowOff>
    </xdr:from>
    <xdr:to>
      <xdr:col>146</xdr:col>
      <xdr:colOff>799468</xdr:colOff>
      <xdr:row>2</xdr:row>
      <xdr:rowOff>21061</xdr:rowOff>
    </xdr:to>
    <xdr:sp macro="" textlink="">
      <xdr:nvSpPr>
        <xdr:cNvPr id="94" name="テキスト ボックス 93"/>
        <xdr:cNvSpPr txBox="1"/>
      </xdr:nvSpPr>
      <xdr:spPr>
        <a:xfrm>
          <a:off x="1094517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419736</xdr:colOff>
      <xdr:row>0</xdr:row>
      <xdr:rowOff>209550</xdr:rowOff>
    </xdr:from>
    <xdr:to>
      <xdr:col>148</xdr:col>
      <xdr:colOff>1211525</xdr:colOff>
      <xdr:row>2</xdr:row>
      <xdr:rowOff>21061</xdr:rowOff>
    </xdr:to>
    <xdr:sp macro="" textlink="">
      <xdr:nvSpPr>
        <xdr:cNvPr id="95" name="テキスト ボックス 94"/>
        <xdr:cNvSpPr txBox="1"/>
      </xdr:nvSpPr>
      <xdr:spPr>
        <a:xfrm>
          <a:off x="115214401" y="209550"/>
          <a:ext cx="31718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1</xdr:colOff>
      <xdr:row>0</xdr:row>
      <xdr:rowOff>209550</xdr:rowOff>
    </xdr:from>
    <xdr:to>
      <xdr:col>153</xdr:col>
      <xdr:colOff>351128</xdr:colOff>
      <xdr:row>2</xdr:row>
      <xdr:rowOff>21061</xdr:rowOff>
    </xdr:to>
    <xdr:sp macro="" textlink="">
      <xdr:nvSpPr>
        <xdr:cNvPr id="96" name="テキスト ボックス 95"/>
        <xdr:cNvSpPr txBox="1"/>
      </xdr:nvSpPr>
      <xdr:spPr>
        <a:xfrm>
          <a:off x="1211484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149</xdr:col>
      <xdr:colOff>30480</xdr:colOff>
      <xdr:row>0</xdr:row>
      <xdr:rowOff>209550</xdr:rowOff>
    </xdr:from>
    <xdr:to>
      <xdr:col>151</xdr:col>
      <xdr:colOff>261643</xdr:colOff>
      <xdr:row>2</xdr:row>
      <xdr:rowOff>21061</xdr:rowOff>
    </xdr:to>
    <xdr:sp macro="" textlink="">
      <xdr:nvSpPr>
        <xdr:cNvPr id="97" name="テキスト ボックス 96"/>
        <xdr:cNvSpPr txBox="1"/>
      </xdr:nvSpPr>
      <xdr:spPr>
        <a:xfrm>
          <a:off x="118443375" y="209550"/>
          <a:ext cx="29908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154</xdr:col>
      <xdr:colOff>0</xdr:colOff>
      <xdr:row>0</xdr:row>
      <xdr:rowOff>209550</xdr:rowOff>
    </xdr:from>
    <xdr:to>
      <xdr:col>157</xdr:col>
      <xdr:colOff>1002022</xdr:colOff>
      <xdr:row>2</xdr:row>
      <xdr:rowOff>21061</xdr:rowOff>
    </xdr:to>
    <xdr:sp macro="" textlink="">
      <xdr:nvSpPr>
        <xdr:cNvPr id="98" name="テキスト ボックス 97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165</xdr:col>
      <xdr:colOff>68579</xdr:colOff>
      <xdr:row>0</xdr:row>
      <xdr:rowOff>209550</xdr:rowOff>
    </xdr:from>
    <xdr:to>
      <xdr:col>176</xdr:col>
      <xdr:colOff>437525</xdr:colOff>
      <xdr:row>2</xdr:row>
      <xdr:rowOff>21061</xdr:rowOff>
    </xdr:to>
    <xdr:sp macro="" textlink="">
      <xdr:nvSpPr>
        <xdr:cNvPr id="99" name="テキスト ボックス 98"/>
        <xdr:cNvSpPr txBox="1"/>
      </xdr:nvSpPr>
      <xdr:spPr>
        <a:xfrm>
          <a:off x="1331118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177</xdr:col>
      <xdr:colOff>22860</xdr:colOff>
      <xdr:row>0</xdr:row>
      <xdr:rowOff>209550</xdr:rowOff>
    </xdr:from>
    <xdr:to>
      <xdr:col>184</xdr:col>
      <xdr:colOff>763296</xdr:colOff>
      <xdr:row>2</xdr:row>
      <xdr:rowOff>21061</xdr:rowOff>
    </xdr:to>
    <xdr:sp macro="" textlink="">
      <xdr:nvSpPr>
        <xdr:cNvPr id="100" name="テキスト ボックス 99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184</xdr:col>
      <xdr:colOff>389890</xdr:colOff>
      <xdr:row>0</xdr:row>
      <xdr:rowOff>209550</xdr:rowOff>
    </xdr:from>
    <xdr:to>
      <xdr:col>186</xdr:col>
      <xdr:colOff>1173457</xdr:colOff>
      <xdr:row>2</xdr:row>
      <xdr:rowOff>21061</xdr:rowOff>
    </xdr:to>
    <xdr:sp macro="" textlink="">
      <xdr:nvSpPr>
        <xdr:cNvPr id="101" name="テキスト ボックス 100"/>
        <xdr:cNvSpPr txBox="1"/>
      </xdr:nvSpPr>
      <xdr:spPr>
        <a:xfrm>
          <a:off x="14597062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189</xdr:col>
      <xdr:colOff>60959</xdr:colOff>
      <xdr:row>0</xdr:row>
      <xdr:rowOff>209550</xdr:rowOff>
    </xdr:from>
    <xdr:to>
      <xdr:col>191</xdr:col>
      <xdr:colOff>358793</xdr:colOff>
      <xdr:row>2</xdr:row>
      <xdr:rowOff>21061</xdr:rowOff>
    </xdr:to>
    <xdr:sp macro="" textlink="">
      <xdr:nvSpPr>
        <xdr:cNvPr id="102" name="テキスト ボックス 101"/>
        <xdr:cNvSpPr txBox="1"/>
      </xdr:nvSpPr>
      <xdr:spPr>
        <a:xfrm>
          <a:off x="1520094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186</xdr:col>
      <xdr:colOff>1131569</xdr:colOff>
      <xdr:row>0</xdr:row>
      <xdr:rowOff>209550</xdr:rowOff>
    </xdr:from>
    <xdr:to>
      <xdr:col>189</xdr:col>
      <xdr:colOff>587387</xdr:colOff>
      <xdr:row>2</xdr:row>
      <xdr:rowOff>21061</xdr:rowOff>
    </xdr:to>
    <xdr:sp macro="" textlink="">
      <xdr:nvSpPr>
        <xdr:cNvPr id="103" name="テキスト ボックス 102"/>
        <xdr:cNvSpPr txBox="1"/>
      </xdr:nvSpPr>
      <xdr:spPr>
        <a:xfrm>
          <a:off x="149075774" y="209550"/>
          <a:ext cx="35147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192</xdr:col>
      <xdr:colOff>0</xdr:colOff>
      <xdr:row>0</xdr:row>
      <xdr:rowOff>209550</xdr:rowOff>
    </xdr:from>
    <xdr:to>
      <xdr:col>195</xdr:col>
      <xdr:colOff>1002022</xdr:colOff>
      <xdr:row>2</xdr:row>
      <xdr:rowOff>21061</xdr:rowOff>
    </xdr:to>
    <xdr:sp macro="" textlink="">
      <xdr:nvSpPr>
        <xdr:cNvPr id="104" name="テキスト ボックス 103"/>
        <xdr:cNvSpPr txBox="1"/>
      </xdr:nvSpPr>
      <xdr:spPr>
        <a:xfrm>
          <a:off x="1551336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203</xdr:col>
      <xdr:colOff>68580</xdr:colOff>
      <xdr:row>0</xdr:row>
      <xdr:rowOff>209550</xdr:rowOff>
    </xdr:from>
    <xdr:to>
      <xdr:col>211</xdr:col>
      <xdr:colOff>303534</xdr:colOff>
      <xdr:row>2</xdr:row>
      <xdr:rowOff>21061</xdr:rowOff>
    </xdr:to>
    <xdr:sp macro="" textlink="">
      <xdr:nvSpPr>
        <xdr:cNvPr id="105" name="テキスト ボックス 104"/>
        <xdr:cNvSpPr txBox="1"/>
      </xdr:nvSpPr>
      <xdr:spPr>
        <a:xfrm>
          <a:off x="533314275" y="209550"/>
          <a:ext cx="5295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215</xdr:col>
      <xdr:colOff>30480</xdr:colOff>
      <xdr:row>0</xdr:row>
      <xdr:rowOff>209550</xdr:rowOff>
    </xdr:from>
    <xdr:to>
      <xdr:col>222</xdr:col>
      <xdr:colOff>763315</xdr:colOff>
      <xdr:row>2</xdr:row>
      <xdr:rowOff>21061</xdr:rowOff>
    </xdr:to>
    <xdr:sp macro="" textlink="">
      <xdr:nvSpPr>
        <xdr:cNvPr id="106" name="テキスト ボックス 105"/>
        <xdr:cNvSpPr txBox="1"/>
      </xdr:nvSpPr>
      <xdr:spPr>
        <a:xfrm>
          <a:off x="171021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222</xdr:col>
      <xdr:colOff>397510</xdr:colOff>
      <xdr:row>0</xdr:row>
      <xdr:rowOff>209550</xdr:rowOff>
    </xdr:from>
    <xdr:to>
      <xdr:col>224</xdr:col>
      <xdr:colOff>1189361</xdr:colOff>
      <xdr:row>2</xdr:row>
      <xdr:rowOff>21061</xdr:rowOff>
    </xdr:to>
    <xdr:sp macro="" textlink="">
      <xdr:nvSpPr>
        <xdr:cNvPr id="107" name="テキスト ボックス 106"/>
        <xdr:cNvSpPr txBox="1"/>
      </xdr:nvSpPr>
      <xdr:spPr>
        <a:xfrm>
          <a:off x="17675542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227</xdr:col>
      <xdr:colOff>68579</xdr:colOff>
      <xdr:row>0</xdr:row>
      <xdr:rowOff>209550</xdr:rowOff>
    </xdr:from>
    <xdr:to>
      <xdr:col>229</xdr:col>
      <xdr:colOff>351134</xdr:colOff>
      <xdr:row>2</xdr:row>
      <xdr:rowOff>21061</xdr:rowOff>
    </xdr:to>
    <xdr:sp macro="" textlink="">
      <xdr:nvSpPr>
        <xdr:cNvPr id="108" name="テキスト ボックス 107"/>
        <xdr:cNvSpPr txBox="1"/>
      </xdr:nvSpPr>
      <xdr:spPr>
        <a:xfrm>
          <a:off x="552211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225</xdr:col>
      <xdr:colOff>47624</xdr:colOff>
      <xdr:row>0</xdr:row>
      <xdr:rowOff>209550</xdr:rowOff>
    </xdr:from>
    <xdr:to>
      <xdr:col>226</xdr:col>
      <xdr:colOff>1209643</xdr:colOff>
      <xdr:row>2</xdr:row>
      <xdr:rowOff>21061</xdr:rowOff>
    </xdr:to>
    <xdr:sp macro="" textlink="">
      <xdr:nvSpPr>
        <xdr:cNvPr id="109" name="テキスト ボックス 108"/>
        <xdr:cNvSpPr txBox="1"/>
      </xdr:nvSpPr>
      <xdr:spPr>
        <a:xfrm>
          <a:off x="180022499" y="209550"/>
          <a:ext cx="26670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4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9525</xdr:colOff>
      <xdr:row>0</xdr:row>
      <xdr:rowOff>209550</xdr:rowOff>
    </xdr:from>
    <xdr:to>
      <xdr:col>12</xdr:col>
      <xdr:colOff>635671</xdr:colOff>
      <xdr:row>2</xdr:row>
      <xdr:rowOff>21061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44</xdr:col>
      <xdr:colOff>17145</xdr:colOff>
      <xdr:row>0</xdr:row>
      <xdr:rowOff>209550</xdr:rowOff>
    </xdr:from>
    <xdr:to>
      <xdr:col>50</xdr:col>
      <xdr:colOff>652799</xdr:colOff>
      <xdr:row>2</xdr:row>
      <xdr:rowOff>21061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120</xdr:col>
      <xdr:colOff>11430</xdr:colOff>
      <xdr:row>0</xdr:row>
      <xdr:rowOff>209550</xdr:rowOff>
    </xdr:from>
    <xdr:to>
      <xdr:col>126</xdr:col>
      <xdr:colOff>627370</xdr:colOff>
      <xdr:row>2</xdr:row>
      <xdr:rowOff>21061</xdr:rowOff>
    </xdr:to>
    <xdr:sp macro="" textlink="">
      <xdr:nvSpPr>
        <xdr:cNvPr id="40" name="テキスト ボックス 39"/>
        <xdr:cNvSpPr txBox="1"/>
      </xdr:nvSpPr>
      <xdr:spPr>
        <a:xfrm>
          <a:off x="98155125" y="209550"/>
          <a:ext cx="40386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55245</xdr:colOff>
      <xdr:row>0</xdr:row>
      <xdr:rowOff>209550</xdr:rowOff>
    </xdr:from>
    <xdr:to>
      <xdr:col>164</xdr:col>
      <xdr:colOff>671816</xdr:colOff>
      <xdr:row>2</xdr:row>
      <xdr:rowOff>21061</xdr:rowOff>
    </xdr:to>
    <xdr:sp macro="" textlink="">
      <xdr:nvSpPr>
        <xdr:cNvPr id="41" name="テキスト ボックス 40"/>
        <xdr:cNvSpPr txBox="1"/>
      </xdr:nvSpPr>
      <xdr:spPr>
        <a:xfrm>
          <a:off x="128968500" y="209550"/>
          <a:ext cx="4048125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196</xdr:col>
      <xdr:colOff>48260</xdr:colOff>
      <xdr:row>0</xdr:row>
      <xdr:rowOff>209550</xdr:rowOff>
    </xdr:from>
    <xdr:to>
      <xdr:col>202</xdr:col>
      <xdr:colOff>660384</xdr:colOff>
      <xdr:row>2</xdr:row>
      <xdr:rowOff>21061</xdr:rowOff>
    </xdr:to>
    <xdr:sp macro="" textlink="">
      <xdr:nvSpPr>
        <xdr:cNvPr id="42" name="テキスト ボックス 41"/>
        <xdr:cNvSpPr txBox="1"/>
      </xdr:nvSpPr>
      <xdr:spPr>
        <a:xfrm>
          <a:off x="159762825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351692</xdr:rowOff>
    </xdr:from>
    <xdr:to>
      <xdr:col>5</xdr:col>
      <xdr:colOff>969032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48260</xdr:colOff>
      <xdr:row>0</xdr:row>
      <xdr:rowOff>351692</xdr:rowOff>
    </xdr:from>
    <xdr:to>
      <xdr:col>24</xdr:col>
      <xdr:colOff>421640</xdr:colOff>
      <xdr:row>3</xdr:row>
      <xdr:rowOff>2198</xdr:rowOff>
    </xdr:to>
    <xdr:sp macro="" textlink="">
      <xdr:nvSpPr>
        <xdr:cNvPr id="3" name="テキスト ボックス 2"/>
        <xdr:cNvSpPr txBox="1"/>
      </xdr:nvSpPr>
      <xdr:spPr>
        <a:xfrm>
          <a:off x="11315700" y="351692"/>
          <a:ext cx="704850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30480</xdr:colOff>
      <xdr:row>0</xdr:row>
      <xdr:rowOff>351692</xdr:rowOff>
    </xdr:from>
    <xdr:to>
      <xdr:col>32</xdr:col>
      <xdr:colOff>807721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419736</xdr:colOff>
      <xdr:row>0</xdr:row>
      <xdr:rowOff>351692</xdr:rowOff>
    </xdr:from>
    <xdr:to>
      <xdr:col>34</xdr:col>
      <xdr:colOff>1189339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37</xdr:col>
      <xdr:colOff>68579</xdr:colOff>
      <xdr:row>0</xdr:row>
      <xdr:rowOff>351692</xdr:rowOff>
    </xdr:from>
    <xdr:to>
      <xdr:col>39</xdr:col>
      <xdr:colOff>351141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30479</xdr:colOff>
      <xdr:row>0</xdr:row>
      <xdr:rowOff>351692</xdr:rowOff>
    </xdr:from>
    <xdr:to>
      <xdr:col>37</xdr:col>
      <xdr:colOff>662293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627414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351692</xdr:rowOff>
    </xdr:from>
    <xdr:to>
      <xdr:col>5</xdr:col>
      <xdr:colOff>1001993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3100" y="351692"/>
          <a:ext cx="45148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68579</xdr:colOff>
      <xdr:row>0</xdr:row>
      <xdr:rowOff>351692</xdr:rowOff>
    </xdr:from>
    <xdr:to>
      <xdr:col>24</xdr:col>
      <xdr:colOff>457831</xdr:colOff>
      <xdr:row>3</xdr:row>
      <xdr:rowOff>2198</xdr:rowOff>
    </xdr:to>
    <xdr:sp macro="" textlink="">
      <xdr:nvSpPr>
        <xdr:cNvPr id="3" name="テキスト ボックス 2"/>
        <xdr:cNvSpPr txBox="1"/>
      </xdr:nvSpPr>
      <xdr:spPr>
        <a:xfrm>
          <a:off x="10687049" y="351692"/>
          <a:ext cx="70580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25</xdr:col>
      <xdr:colOff>30480</xdr:colOff>
      <xdr:row>0</xdr:row>
      <xdr:rowOff>351692</xdr:rowOff>
    </xdr:from>
    <xdr:to>
      <xdr:col>32</xdr:col>
      <xdr:colOff>782324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7220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332104</xdr:colOff>
      <xdr:row>0</xdr:row>
      <xdr:rowOff>351692</xdr:rowOff>
    </xdr:from>
    <xdr:to>
      <xdr:col>34</xdr:col>
      <xdr:colOff>1200200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479124" y="351692"/>
          <a:ext cx="32480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37</xdr:col>
      <xdr:colOff>68579</xdr:colOff>
      <xdr:row>0</xdr:row>
      <xdr:rowOff>351692</xdr:rowOff>
    </xdr:from>
    <xdr:to>
      <xdr:col>39</xdr:col>
      <xdr:colOff>351141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48260</xdr:colOff>
      <xdr:row>0</xdr:row>
      <xdr:rowOff>351692</xdr:rowOff>
    </xdr:from>
    <xdr:to>
      <xdr:col>37</xdr:col>
      <xdr:colOff>631725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22400" y="351692"/>
          <a:ext cx="338137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48260</xdr:colOff>
      <xdr:row>0</xdr:row>
      <xdr:rowOff>351692</xdr:rowOff>
    </xdr:from>
    <xdr:to>
      <xdr:col>12</xdr:col>
      <xdr:colOff>627380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53200" y="351692"/>
          <a:ext cx="464820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HV38"/>
  <sheetViews>
    <sheetView showGridLines="0" tabSelected="1" zoomScale="60" zoomScaleNormal="60" zoomScaleSheetLayoutView="100" workbookViewId="0">
      <selection activeCell="N40" sqref="N40"/>
    </sheetView>
  </sheetViews>
  <sheetFormatPr defaultColWidth="1" defaultRowHeight="15" customHeight="1" x14ac:dyDescent="0.2"/>
  <cols>
    <col min="1" max="1" width="3" style="59" customWidth="1"/>
    <col min="2" max="2" width="12.8867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20" width="8" style="59" customWidth="1"/>
    <col min="21" max="25" width="7" style="59" customWidth="1"/>
    <col min="26" max="32" width="10" style="59" customWidth="1"/>
    <col min="33" max="33" width="12" style="59" customWidth="1"/>
    <col min="34" max="39" width="18" style="59" customWidth="1"/>
    <col min="40" max="40" width="6" style="59" customWidth="1"/>
    <col min="41" max="44" width="15" style="59" customWidth="1"/>
    <col min="45" max="45" width="8" style="59" customWidth="1"/>
    <col min="46" max="46" width="7" style="60" customWidth="1"/>
    <col min="47" max="47" width="8.44140625" style="60" customWidth="1"/>
    <col min="48" max="48" width="10" style="59" customWidth="1"/>
    <col min="49" max="49" width="9" style="59" customWidth="1"/>
    <col min="50" max="51" width="10" style="59" customWidth="1"/>
    <col min="52" max="54" width="9" style="59" customWidth="1"/>
    <col min="55" max="58" width="8" style="59" customWidth="1"/>
    <col min="59" max="63" width="7" style="59" customWidth="1"/>
    <col min="64" max="70" width="10" style="59" customWidth="1"/>
    <col min="71" max="71" width="12" style="59" customWidth="1"/>
    <col min="72" max="77" width="18" style="59" customWidth="1"/>
    <col min="78" max="78" width="6" style="59" customWidth="1"/>
    <col min="79" max="82" width="15" style="59" customWidth="1"/>
    <col min="83" max="83" width="8" style="59" customWidth="1"/>
    <col min="84" max="84" width="7" style="60" customWidth="1"/>
    <col min="85" max="85" width="8.44140625" style="60" customWidth="1"/>
    <col min="86" max="86" width="10" style="59" customWidth="1"/>
    <col min="87" max="87" width="9" style="59" customWidth="1"/>
    <col min="88" max="89" width="10" style="59" customWidth="1"/>
    <col min="90" max="92" width="9" style="59" customWidth="1"/>
    <col min="93" max="96" width="8" style="59" customWidth="1"/>
    <col min="97" max="101" width="7" style="59" customWidth="1"/>
    <col min="102" max="108" width="10" style="59" customWidth="1"/>
    <col min="109" max="109" width="12" style="59" customWidth="1"/>
    <col min="110" max="115" width="18" style="59" customWidth="1"/>
    <col min="116" max="116" width="6" style="59" customWidth="1"/>
    <col min="117" max="120" width="15" style="59" customWidth="1"/>
    <col min="121" max="121" width="8" style="59" customWidth="1"/>
    <col min="122" max="122" width="7" style="60" customWidth="1"/>
    <col min="123" max="123" width="8.44140625" style="60" customWidth="1"/>
    <col min="124" max="124" width="10" style="59" customWidth="1"/>
    <col min="125" max="125" width="9" style="59" customWidth="1"/>
    <col min="126" max="127" width="10" style="59" customWidth="1"/>
    <col min="128" max="130" width="9" style="59" customWidth="1"/>
    <col min="131" max="134" width="8" style="59" customWidth="1"/>
    <col min="135" max="139" width="7" style="59" customWidth="1"/>
    <col min="140" max="146" width="10" style="59" customWidth="1"/>
    <col min="147" max="147" width="12" style="59" customWidth="1"/>
    <col min="148" max="153" width="18" style="59" customWidth="1"/>
    <col min="154" max="154" width="6" style="59" customWidth="1"/>
    <col min="155" max="158" width="15" style="59" customWidth="1"/>
    <col min="159" max="159" width="8" style="59" customWidth="1"/>
    <col min="160" max="160" width="7" style="60" customWidth="1"/>
    <col min="161" max="161" width="8.44140625" style="60" customWidth="1"/>
    <col min="162" max="162" width="10" style="59" customWidth="1"/>
    <col min="163" max="163" width="9" style="59" customWidth="1"/>
    <col min="164" max="165" width="10" style="59" customWidth="1"/>
    <col min="166" max="168" width="9" style="59" customWidth="1"/>
    <col min="169" max="172" width="8" style="59" customWidth="1"/>
    <col min="173" max="177" width="7" style="59" customWidth="1"/>
    <col min="178" max="184" width="10" style="59" customWidth="1"/>
    <col min="185" max="185" width="12" style="59" customWidth="1"/>
    <col min="186" max="191" width="18" style="59" customWidth="1"/>
    <col min="192" max="192" width="6" style="59" customWidth="1"/>
    <col min="193" max="196" width="15" style="59" customWidth="1"/>
    <col min="197" max="197" width="8" style="59" customWidth="1"/>
    <col min="198" max="198" width="7" style="60" customWidth="1"/>
    <col min="199" max="199" width="8.44140625" style="60" customWidth="1"/>
    <col min="200" max="200" width="10" style="59" customWidth="1"/>
    <col min="201" max="201" width="9" style="59" customWidth="1"/>
    <col min="202" max="203" width="10" style="59" customWidth="1"/>
    <col min="204" max="206" width="9" style="59" customWidth="1"/>
    <col min="207" max="210" width="8" style="59" customWidth="1"/>
    <col min="211" max="215" width="7" style="59" customWidth="1"/>
    <col min="216" max="222" width="10" style="59" customWidth="1"/>
    <col min="223" max="223" width="12" style="59" customWidth="1"/>
    <col min="224" max="229" width="18" style="59" customWidth="1"/>
    <col min="230" max="230" width="6" style="59" customWidth="1"/>
    <col min="231" max="231" width="2.33203125" style="59" bestFit="1" customWidth="1"/>
    <col min="232" max="232" width="1" style="59"/>
    <col min="233" max="233" width="2.33203125" style="59" bestFit="1" customWidth="1"/>
    <col min="234" max="234" width="1" style="59"/>
    <col min="235" max="235" width="2.33203125" style="59" bestFit="1" customWidth="1"/>
    <col min="236" max="236" width="1" style="59"/>
    <col min="237" max="237" width="2.33203125" style="59" bestFit="1" customWidth="1"/>
    <col min="238" max="238" width="1" style="59"/>
    <col min="239" max="239" width="2.33203125" style="59" bestFit="1" customWidth="1"/>
    <col min="240" max="240" width="1" style="59"/>
    <col min="241" max="241" width="2.33203125" style="59" bestFit="1" customWidth="1"/>
    <col min="242" max="242" width="1" style="59"/>
    <col min="243" max="243" width="2.33203125" style="59" bestFit="1" customWidth="1"/>
    <col min="244" max="244" width="1" style="59"/>
    <col min="245" max="245" width="2.33203125" style="59" bestFit="1" customWidth="1"/>
    <col min="246" max="246" width="1" style="59"/>
    <col min="247" max="247" width="2.33203125" style="59" bestFit="1" customWidth="1"/>
    <col min="248" max="248" width="1" style="59"/>
    <col min="249" max="249" width="2.33203125" style="59" bestFit="1" customWidth="1"/>
    <col min="250" max="250" width="1" style="59"/>
    <col min="251" max="251" width="2.33203125" style="59" bestFit="1" customWidth="1"/>
    <col min="252" max="252" width="1" style="59"/>
    <col min="253" max="253" width="2.33203125" style="59" bestFit="1" customWidth="1"/>
    <col min="254" max="254" width="1" style="59"/>
    <col min="255" max="255" width="2.33203125" style="59" bestFit="1" customWidth="1"/>
    <col min="256" max="16384" width="1" style="59"/>
  </cols>
  <sheetData>
    <row r="1" spans="1:230" ht="19.5" customHeight="1" x14ac:dyDescent="0.2"/>
    <row r="2" spans="1:230" ht="13.5" customHeight="1" x14ac:dyDescent="0.2"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EY2" s="92"/>
      <c r="EZ2" s="92"/>
      <c r="FA2" s="92"/>
      <c r="FB2" s="92"/>
      <c r="FC2" s="92"/>
      <c r="FD2" s="92"/>
      <c r="FE2" s="92"/>
      <c r="FF2" s="92"/>
      <c r="FG2" s="92"/>
      <c r="FH2" s="92"/>
      <c r="FI2" s="92"/>
      <c r="GK2" s="92"/>
      <c r="GL2" s="92"/>
      <c r="GM2" s="92"/>
      <c r="GN2" s="92"/>
      <c r="GO2" s="92"/>
      <c r="GP2" s="92"/>
      <c r="GQ2" s="92"/>
      <c r="GR2" s="92"/>
      <c r="GS2" s="92"/>
      <c r="GT2" s="92"/>
      <c r="GU2" s="92"/>
    </row>
    <row r="3" spans="1:230" ht="13.5" customHeight="1" x14ac:dyDescent="0.2">
      <c r="C3" s="61" t="s">
        <v>0</v>
      </c>
      <c r="D3" s="61" t="s">
        <v>1</v>
      </c>
      <c r="E3" s="61" t="s">
        <v>2</v>
      </c>
      <c r="F3" s="61" t="s">
        <v>3</v>
      </c>
      <c r="G3" s="61" t="s">
        <v>4</v>
      </c>
      <c r="H3" s="61" t="s">
        <v>5</v>
      </c>
      <c r="I3" s="61" t="s">
        <v>186</v>
      </c>
      <c r="J3" s="61" t="s">
        <v>187</v>
      </c>
      <c r="K3" s="61" t="s">
        <v>188</v>
      </c>
      <c r="L3" s="61" t="s">
        <v>189</v>
      </c>
      <c r="M3" s="61" t="s">
        <v>190</v>
      </c>
      <c r="N3" s="61" t="s">
        <v>6</v>
      </c>
      <c r="O3" s="61" t="s">
        <v>7</v>
      </c>
      <c r="P3" s="61" t="s">
        <v>191</v>
      </c>
      <c r="Q3" s="61" t="s">
        <v>8</v>
      </c>
      <c r="R3" s="61" t="s">
        <v>9</v>
      </c>
      <c r="S3" s="61" t="s">
        <v>10</v>
      </c>
      <c r="T3" s="61" t="s">
        <v>192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193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194</v>
      </c>
      <c r="AF3" s="61" t="s">
        <v>195</v>
      </c>
      <c r="AG3" s="61" t="s">
        <v>196</v>
      </c>
      <c r="AH3" s="61" t="s">
        <v>20</v>
      </c>
      <c r="AI3" s="61" t="s">
        <v>21</v>
      </c>
      <c r="AJ3" s="61" t="s">
        <v>22</v>
      </c>
      <c r="AK3" s="61" t="s">
        <v>197</v>
      </c>
      <c r="AL3" s="61" t="s">
        <v>23</v>
      </c>
      <c r="AM3" s="61" t="s">
        <v>198</v>
      </c>
      <c r="AO3" s="61" t="s">
        <v>24</v>
      </c>
      <c r="AP3" s="61" t="s">
        <v>1</v>
      </c>
      <c r="AQ3" s="61" t="s">
        <v>2</v>
      </c>
      <c r="AR3" s="61" t="s">
        <v>3</v>
      </c>
      <c r="AS3" s="61" t="s">
        <v>4</v>
      </c>
      <c r="AT3" s="61" t="s">
        <v>5</v>
      </c>
      <c r="AU3" s="61" t="s">
        <v>186</v>
      </c>
      <c r="AV3" s="61" t="s">
        <v>187</v>
      </c>
      <c r="AW3" s="61" t="s">
        <v>188</v>
      </c>
      <c r="AX3" s="61" t="s">
        <v>189</v>
      </c>
      <c r="AY3" s="62" t="s">
        <v>190</v>
      </c>
      <c r="AZ3" s="62" t="s">
        <v>6</v>
      </c>
      <c r="BA3" s="62" t="s">
        <v>7</v>
      </c>
      <c r="BB3" s="62" t="s">
        <v>191</v>
      </c>
      <c r="BC3" s="61" t="s">
        <v>8</v>
      </c>
      <c r="BD3" s="61" t="s">
        <v>9</v>
      </c>
      <c r="BE3" s="61" t="s">
        <v>10</v>
      </c>
      <c r="BF3" s="61" t="s">
        <v>192</v>
      </c>
      <c r="BG3" s="61" t="s">
        <v>11</v>
      </c>
      <c r="BH3" s="61" t="s">
        <v>12</v>
      </c>
      <c r="BI3" s="61" t="s">
        <v>13</v>
      </c>
      <c r="BJ3" s="61" t="s">
        <v>14</v>
      </c>
      <c r="BK3" s="61" t="s">
        <v>193</v>
      </c>
      <c r="BL3" s="61" t="s">
        <v>15</v>
      </c>
      <c r="BM3" s="61" t="s">
        <v>16</v>
      </c>
      <c r="BN3" s="61" t="s">
        <v>17</v>
      </c>
      <c r="BO3" s="61" t="s">
        <v>18</v>
      </c>
      <c r="BP3" s="61" t="s">
        <v>19</v>
      </c>
      <c r="BQ3" s="61" t="s">
        <v>194</v>
      </c>
      <c r="BR3" s="61" t="s">
        <v>195</v>
      </c>
      <c r="BS3" s="61" t="s">
        <v>196</v>
      </c>
      <c r="BT3" s="61" t="s">
        <v>20</v>
      </c>
      <c r="BU3" s="61" t="s">
        <v>21</v>
      </c>
      <c r="BV3" s="61" t="s">
        <v>22</v>
      </c>
      <c r="BW3" s="61" t="s">
        <v>197</v>
      </c>
      <c r="BX3" s="61" t="s">
        <v>23</v>
      </c>
      <c r="BY3" s="61" t="s">
        <v>198</v>
      </c>
      <c r="CA3" s="61" t="s">
        <v>24</v>
      </c>
      <c r="CB3" s="61" t="s">
        <v>1</v>
      </c>
      <c r="CC3" s="61" t="s">
        <v>2</v>
      </c>
      <c r="CD3" s="61" t="s">
        <v>3</v>
      </c>
      <c r="CE3" s="61" t="s">
        <v>4</v>
      </c>
      <c r="CF3" s="61" t="s">
        <v>5</v>
      </c>
      <c r="CG3" s="61" t="s">
        <v>186</v>
      </c>
      <c r="CH3" s="61" t="s">
        <v>187</v>
      </c>
      <c r="CI3" s="61" t="s">
        <v>188</v>
      </c>
      <c r="CJ3" s="61" t="s">
        <v>189</v>
      </c>
      <c r="CK3" s="62" t="s">
        <v>190</v>
      </c>
      <c r="CL3" s="62" t="s">
        <v>6</v>
      </c>
      <c r="CM3" s="62" t="s">
        <v>7</v>
      </c>
      <c r="CN3" s="62" t="s">
        <v>191</v>
      </c>
      <c r="CO3" s="61" t="s">
        <v>8</v>
      </c>
      <c r="CP3" s="61" t="s">
        <v>9</v>
      </c>
      <c r="CQ3" s="61" t="s">
        <v>10</v>
      </c>
      <c r="CR3" s="61" t="s">
        <v>192</v>
      </c>
      <c r="CS3" s="61" t="s">
        <v>11</v>
      </c>
      <c r="CT3" s="61" t="s">
        <v>12</v>
      </c>
      <c r="CU3" s="61" t="s">
        <v>13</v>
      </c>
      <c r="CV3" s="61" t="s">
        <v>14</v>
      </c>
      <c r="CW3" s="61" t="s">
        <v>193</v>
      </c>
      <c r="CX3" s="61" t="s">
        <v>15</v>
      </c>
      <c r="CY3" s="61" t="s">
        <v>16</v>
      </c>
      <c r="CZ3" s="61" t="s">
        <v>17</v>
      </c>
      <c r="DA3" s="61" t="s">
        <v>18</v>
      </c>
      <c r="DB3" s="61" t="s">
        <v>19</v>
      </c>
      <c r="DC3" s="61" t="s">
        <v>194</v>
      </c>
      <c r="DD3" s="61" t="s">
        <v>195</v>
      </c>
      <c r="DE3" s="61" t="s">
        <v>196</v>
      </c>
      <c r="DF3" s="61" t="s">
        <v>20</v>
      </c>
      <c r="DG3" s="61" t="s">
        <v>21</v>
      </c>
      <c r="DH3" s="61" t="s">
        <v>22</v>
      </c>
      <c r="DI3" s="61" t="s">
        <v>197</v>
      </c>
      <c r="DJ3" s="61" t="s">
        <v>23</v>
      </c>
      <c r="DK3" s="61" t="s">
        <v>198</v>
      </c>
      <c r="DM3" s="61" t="s">
        <v>24</v>
      </c>
      <c r="DN3" s="61" t="s">
        <v>25</v>
      </c>
      <c r="DO3" s="61" t="s">
        <v>26</v>
      </c>
      <c r="DP3" s="61" t="s">
        <v>27</v>
      </c>
      <c r="DQ3" s="61" t="s">
        <v>28</v>
      </c>
      <c r="DR3" s="61" t="s">
        <v>29</v>
      </c>
      <c r="DS3" s="61" t="s">
        <v>186</v>
      </c>
      <c r="DT3" s="61" t="s">
        <v>187</v>
      </c>
      <c r="DU3" s="61" t="s">
        <v>188</v>
      </c>
      <c r="DV3" s="61" t="s">
        <v>189</v>
      </c>
      <c r="DW3" s="62" t="s">
        <v>190</v>
      </c>
      <c r="DX3" s="62" t="s">
        <v>6</v>
      </c>
      <c r="DY3" s="62" t="s">
        <v>7</v>
      </c>
      <c r="DZ3" s="62" t="s">
        <v>191</v>
      </c>
      <c r="EA3" s="61" t="s">
        <v>8</v>
      </c>
      <c r="EB3" s="61" t="s">
        <v>9</v>
      </c>
      <c r="EC3" s="61" t="s">
        <v>10</v>
      </c>
      <c r="ED3" s="61" t="s">
        <v>192</v>
      </c>
      <c r="EE3" s="61" t="s">
        <v>11</v>
      </c>
      <c r="EF3" s="61" t="s">
        <v>12</v>
      </c>
      <c r="EG3" s="61" t="s">
        <v>13</v>
      </c>
      <c r="EH3" s="61" t="s">
        <v>14</v>
      </c>
      <c r="EI3" s="61" t="s">
        <v>193</v>
      </c>
      <c r="EJ3" s="61" t="s">
        <v>15</v>
      </c>
      <c r="EK3" s="61" t="s">
        <v>16</v>
      </c>
      <c r="EL3" s="61" t="s">
        <v>17</v>
      </c>
      <c r="EM3" s="61" t="s">
        <v>18</v>
      </c>
      <c r="EN3" s="61" t="s">
        <v>19</v>
      </c>
      <c r="EO3" s="61" t="s">
        <v>194</v>
      </c>
      <c r="EP3" s="61" t="s">
        <v>195</v>
      </c>
      <c r="EQ3" s="61" t="s">
        <v>196</v>
      </c>
      <c r="ER3" s="61" t="s">
        <v>20</v>
      </c>
      <c r="ES3" s="61" t="s">
        <v>21</v>
      </c>
      <c r="ET3" s="61" t="s">
        <v>22</v>
      </c>
      <c r="EU3" s="61" t="s">
        <v>197</v>
      </c>
      <c r="EV3" s="61" t="s">
        <v>23</v>
      </c>
      <c r="EW3" s="61" t="s">
        <v>198</v>
      </c>
      <c r="EY3" s="61" t="s">
        <v>0</v>
      </c>
      <c r="EZ3" s="61" t="s">
        <v>30</v>
      </c>
      <c r="FA3" s="61" t="s">
        <v>26</v>
      </c>
      <c r="FB3" s="61" t="s">
        <v>31</v>
      </c>
      <c r="FC3" s="61" t="s">
        <v>28</v>
      </c>
      <c r="FD3" s="61" t="s">
        <v>29</v>
      </c>
      <c r="FE3" s="61" t="s">
        <v>186</v>
      </c>
      <c r="FF3" s="61" t="s">
        <v>187</v>
      </c>
      <c r="FG3" s="61" t="s">
        <v>188</v>
      </c>
      <c r="FH3" s="61" t="s">
        <v>189</v>
      </c>
      <c r="FI3" s="62" t="s">
        <v>190</v>
      </c>
      <c r="FJ3" s="62" t="s">
        <v>6</v>
      </c>
      <c r="FK3" s="62" t="s">
        <v>7</v>
      </c>
      <c r="FL3" s="62" t="s">
        <v>191</v>
      </c>
      <c r="FM3" s="61" t="s">
        <v>8</v>
      </c>
      <c r="FN3" s="61" t="s">
        <v>9</v>
      </c>
      <c r="FO3" s="61" t="s">
        <v>10</v>
      </c>
      <c r="FP3" s="61" t="s">
        <v>192</v>
      </c>
      <c r="FQ3" s="61" t="s">
        <v>11</v>
      </c>
      <c r="FR3" s="61" t="s">
        <v>12</v>
      </c>
      <c r="FS3" s="61" t="s">
        <v>13</v>
      </c>
      <c r="FT3" s="61" t="s">
        <v>14</v>
      </c>
      <c r="FU3" s="61" t="s">
        <v>193</v>
      </c>
      <c r="FV3" s="61" t="s">
        <v>15</v>
      </c>
      <c r="FW3" s="61" t="s">
        <v>16</v>
      </c>
      <c r="FX3" s="61" t="s">
        <v>17</v>
      </c>
      <c r="FY3" s="61" t="s">
        <v>18</v>
      </c>
      <c r="FZ3" s="61" t="s">
        <v>19</v>
      </c>
      <c r="GA3" s="61" t="s">
        <v>194</v>
      </c>
      <c r="GB3" s="61" t="s">
        <v>195</v>
      </c>
      <c r="GC3" s="61" t="s">
        <v>196</v>
      </c>
      <c r="GD3" s="61" t="s">
        <v>20</v>
      </c>
      <c r="GE3" s="61" t="s">
        <v>21</v>
      </c>
      <c r="GF3" s="61" t="s">
        <v>22</v>
      </c>
      <c r="GG3" s="61" t="s">
        <v>197</v>
      </c>
      <c r="GH3" s="61" t="s">
        <v>23</v>
      </c>
      <c r="GI3" s="61" t="s">
        <v>198</v>
      </c>
      <c r="GK3" s="61" t="s">
        <v>0</v>
      </c>
      <c r="GL3" s="61" t="s">
        <v>30</v>
      </c>
      <c r="GM3" s="61" t="s">
        <v>26</v>
      </c>
      <c r="GN3" s="61" t="s">
        <v>31</v>
      </c>
      <c r="GO3" s="61" t="s">
        <v>28</v>
      </c>
      <c r="GP3" s="61" t="s">
        <v>29</v>
      </c>
      <c r="GQ3" s="61" t="s">
        <v>186</v>
      </c>
      <c r="GR3" s="61" t="s">
        <v>187</v>
      </c>
      <c r="GS3" s="61" t="s">
        <v>188</v>
      </c>
      <c r="GT3" s="61" t="s">
        <v>189</v>
      </c>
      <c r="GU3" s="62" t="s">
        <v>190</v>
      </c>
      <c r="GV3" s="62" t="s">
        <v>6</v>
      </c>
      <c r="GW3" s="62" t="s">
        <v>7</v>
      </c>
      <c r="GX3" s="62" t="s">
        <v>191</v>
      </c>
      <c r="GY3" s="61" t="s">
        <v>8</v>
      </c>
      <c r="GZ3" s="61" t="s">
        <v>9</v>
      </c>
      <c r="HA3" s="61" t="s">
        <v>10</v>
      </c>
      <c r="HB3" s="61" t="s">
        <v>192</v>
      </c>
      <c r="HC3" s="61" t="s">
        <v>11</v>
      </c>
      <c r="HD3" s="61" t="s">
        <v>12</v>
      </c>
      <c r="HE3" s="61" t="s">
        <v>13</v>
      </c>
      <c r="HF3" s="61" t="s">
        <v>14</v>
      </c>
      <c r="HG3" s="61" t="s">
        <v>193</v>
      </c>
      <c r="HH3" s="61" t="s">
        <v>15</v>
      </c>
      <c r="HI3" s="61" t="s">
        <v>16</v>
      </c>
      <c r="HJ3" s="61" t="s">
        <v>17</v>
      </c>
      <c r="HK3" s="61" t="s">
        <v>18</v>
      </c>
      <c r="HL3" s="61" t="s">
        <v>19</v>
      </c>
      <c r="HM3" s="61" t="s">
        <v>194</v>
      </c>
      <c r="HN3" s="61" t="s">
        <v>195</v>
      </c>
      <c r="HO3" s="61" t="s">
        <v>196</v>
      </c>
      <c r="HP3" s="61" t="s">
        <v>20</v>
      </c>
      <c r="HQ3" s="61" t="s">
        <v>21</v>
      </c>
      <c r="HR3" s="61" t="s">
        <v>22</v>
      </c>
      <c r="HS3" s="61" t="s">
        <v>197</v>
      </c>
      <c r="HT3" s="61" t="s">
        <v>23</v>
      </c>
      <c r="HU3" s="61" t="s">
        <v>198</v>
      </c>
    </row>
    <row r="4" spans="1:230" s="63" customFormat="1" ht="13.5" customHeight="1" x14ac:dyDescent="0.2">
      <c r="A4" s="96" t="s">
        <v>32</v>
      </c>
      <c r="B4" s="97"/>
      <c r="C4" s="93">
        <v>10</v>
      </c>
      <c r="D4" s="93"/>
      <c r="E4" s="93"/>
      <c r="F4" s="93"/>
      <c r="G4" s="95">
        <v>11</v>
      </c>
      <c r="H4" s="95"/>
      <c r="I4" s="95"/>
      <c r="J4" s="95"/>
      <c r="K4" s="95"/>
      <c r="L4" s="95"/>
      <c r="M4" s="94"/>
      <c r="N4" s="95">
        <v>11</v>
      </c>
      <c r="O4" s="95"/>
      <c r="P4" s="94"/>
      <c r="Q4" s="93">
        <v>12</v>
      </c>
      <c r="R4" s="93"/>
      <c r="S4" s="93"/>
      <c r="T4" s="93"/>
      <c r="U4" s="93"/>
      <c r="V4" s="93"/>
      <c r="W4" s="93"/>
      <c r="X4" s="93"/>
      <c r="Y4" s="93"/>
      <c r="Z4" s="93">
        <v>13</v>
      </c>
      <c r="AA4" s="93"/>
      <c r="AB4" s="93"/>
      <c r="AC4" s="93"/>
      <c r="AD4" s="93"/>
      <c r="AE4" s="93"/>
      <c r="AF4" s="93"/>
      <c r="AG4" s="93"/>
      <c r="AH4" s="95">
        <v>14</v>
      </c>
      <c r="AI4" s="94"/>
      <c r="AJ4" s="95">
        <v>14</v>
      </c>
      <c r="AK4" s="94"/>
      <c r="AL4" s="93">
        <v>15</v>
      </c>
      <c r="AM4" s="93"/>
      <c r="AN4" s="82"/>
      <c r="AO4" s="94">
        <v>20</v>
      </c>
      <c r="AP4" s="93"/>
      <c r="AQ4" s="93"/>
      <c r="AR4" s="93"/>
      <c r="AS4" s="95">
        <v>21</v>
      </c>
      <c r="AT4" s="95"/>
      <c r="AU4" s="95"/>
      <c r="AV4" s="95"/>
      <c r="AW4" s="95"/>
      <c r="AX4" s="95"/>
      <c r="AY4" s="94"/>
      <c r="AZ4" s="95">
        <v>21</v>
      </c>
      <c r="BA4" s="95"/>
      <c r="BB4" s="94"/>
      <c r="BC4" s="93">
        <v>22</v>
      </c>
      <c r="BD4" s="93"/>
      <c r="BE4" s="93"/>
      <c r="BF4" s="93"/>
      <c r="BG4" s="93"/>
      <c r="BH4" s="93"/>
      <c r="BI4" s="93"/>
      <c r="BJ4" s="93"/>
      <c r="BK4" s="93"/>
      <c r="BL4" s="93">
        <v>23</v>
      </c>
      <c r="BM4" s="93"/>
      <c r="BN4" s="93"/>
      <c r="BO4" s="93"/>
      <c r="BP4" s="93"/>
      <c r="BQ4" s="93"/>
      <c r="BR4" s="93"/>
      <c r="BS4" s="93"/>
      <c r="BT4" s="95">
        <v>24</v>
      </c>
      <c r="BU4" s="94"/>
      <c r="BV4" s="95">
        <v>24</v>
      </c>
      <c r="BW4" s="94"/>
      <c r="BX4" s="93">
        <v>25</v>
      </c>
      <c r="BY4" s="93"/>
      <c r="BZ4" s="82"/>
      <c r="CA4" s="94">
        <v>30</v>
      </c>
      <c r="CB4" s="93"/>
      <c r="CC4" s="93"/>
      <c r="CD4" s="93"/>
      <c r="CE4" s="95">
        <v>31</v>
      </c>
      <c r="CF4" s="95"/>
      <c r="CG4" s="95"/>
      <c r="CH4" s="95"/>
      <c r="CI4" s="95"/>
      <c r="CJ4" s="95"/>
      <c r="CK4" s="94"/>
      <c r="CL4" s="95">
        <v>31</v>
      </c>
      <c r="CM4" s="95"/>
      <c r="CN4" s="94"/>
      <c r="CO4" s="93">
        <v>32</v>
      </c>
      <c r="CP4" s="93"/>
      <c r="CQ4" s="93"/>
      <c r="CR4" s="93"/>
      <c r="CS4" s="93"/>
      <c r="CT4" s="93"/>
      <c r="CU4" s="93"/>
      <c r="CV4" s="93"/>
      <c r="CW4" s="93"/>
      <c r="CX4" s="93">
        <v>33</v>
      </c>
      <c r="CY4" s="93"/>
      <c r="CZ4" s="93"/>
      <c r="DA4" s="93"/>
      <c r="DB4" s="93"/>
      <c r="DC4" s="93"/>
      <c r="DD4" s="93"/>
      <c r="DE4" s="93"/>
      <c r="DF4" s="95">
        <v>34</v>
      </c>
      <c r="DG4" s="94"/>
      <c r="DH4" s="95">
        <v>34</v>
      </c>
      <c r="DI4" s="94"/>
      <c r="DJ4" s="93">
        <v>35</v>
      </c>
      <c r="DK4" s="93"/>
      <c r="DL4" s="82"/>
      <c r="DM4" s="94">
        <v>40</v>
      </c>
      <c r="DN4" s="93"/>
      <c r="DO4" s="93"/>
      <c r="DP4" s="93"/>
      <c r="DQ4" s="95">
        <v>41</v>
      </c>
      <c r="DR4" s="95"/>
      <c r="DS4" s="95"/>
      <c r="DT4" s="95"/>
      <c r="DU4" s="95"/>
      <c r="DV4" s="95"/>
      <c r="DW4" s="94"/>
      <c r="DX4" s="95">
        <v>41</v>
      </c>
      <c r="DY4" s="95"/>
      <c r="DZ4" s="94"/>
      <c r="EA4" s="93">
        <v>42</v>
      </c>
      <c r="EB4" s="93"/>
      <c r="EC4" s="93"/>
      <c r="ED4" s="93"/>
      <c r="EE4" s="93"/>
      <c r="EF4" s="93"/>
      <c r="EG4" s="93"/>
      <c r="EH4" s="93"/>
      <c r="EI4" s="93"/>
      <c r="EJ4" s="93">
        <v>43</v>
      </c>
      <c r="EK4" s="93"/>
      <c r="EL4" s="93"/>
      <c r="EM4" s="93"/>
      <c r="EN4" s="93"/>
      <c r="EO4" s="93"/>
      <c r="EP4" s="93"/>
      <c r="EQ4" s="93"/>
      <c r="ER4" s="95">
        <v>44</v>
      </c>
      <c r="ES4" s="94"/>
      <c r="ET4" s="95">
        <v>44</v>
      </c>
      <c r="EU4" s="94"/>
      <c r="EV4" s="93">
        <v>45</v>
      </c>
      <c r="EW4" s="93"/>
      <c r="EX4" s="82"/>
      <c r="EY4" s="94">
        <v>50</v>
      </c>
      <c r="EZ4" s="93"/>
      <c r="FA4" s="93"/>
      <c r="FB4" s="93"/>
      <c r="FC4" s="95">
        <v>51</v>
      </c>
      <c r="FD4" s="95"/>
      <c r="FE4" s="95"/>
      <c r="FF4" s="95"/>
      <c r="FG4" s="95"/>
      <c r="FH4" s="95"/>
      <c r="FI4" s="94"/>
      <c r="FJ4" s="95">
        <v>51</v>
      </c>
      <c r="FK4" s="95"/>
      <c r="FL4" s="94"/>
      <c r="FM4" s="93">
        <v>52</v>
      </c>
      <c r="FN4" s="93"/>
      <c r="FO4" s="93"/>
      <c r="FP4" s="93"/>
      <c r="FQ4" s="93"/>
      <c r="FR4" s="93"/>
      <c r="FS4" s="93"/>
      <c r="FT4" s="93"/>
      <c r="FU4" s="93"/>
      <c r="FV4" s="93">
        <v>53</v>
      </c>
      <c r="FW4" s="93"/>
      <c r="FX4" s="93"/>
      <c r="FY4" s="93"/>
      <c r="FZ4" s="93"/>
      <c r="GA4" s="93"/>
      <c r="GB4" s="93"/>
      <c r="GC4" s="93"/>
      <c r="GD4" s="95">
        <v>54</v>
      </c>
      <c r="GE4" s="94"/>
      <c r="GF4" s="95">
        <v>54</v>
      </c>
      <c r="GG4" s="94"/>
      <c r="GH4" s="93">
        <v>55</v>
      </c>
      <c r="GI4" s="93"/>
      <c r="GJ4" s="82"/>
      <c r="GK4" s="94">
        <v>60</v>
      </c>
      <c r="GL4" s="93"/>
      <c r="GM4" s="93"/>
      <c r="GN4" s="93"/>
      <c r="GO4" s="95">
        <v>61</v>
      </c>
      <c r="GP4" s="95"/>
      <c r="GQ4" s="95"/>
      <c r="GR4" s="95"/>
      <c r="GS4" s="95"/>
      <c r="GT4" s="95"/>
      <c r="GU4" s="94"/>
      <c r="GV4" s="95">
        <v>61</v>
      </c>
      <c r="GW4" s="95"/>
      <c r="GX4" s="94"/>
      <c r="GY4" s="93">
        <v>62</v>
      </c>
      <c r="GZ4" s="93"/>
      <c r="HA4" s="93"/>
      <c r="HB4" s="93"/>
      <c r="HC4" s="93"/>
      <c r="HD4" s="93"/>
      <c r="HE4" s="93"/>
      <c r="HF4" s="93"/>
      <c r="HG4" s="93"/>
      <c r="HH4" s="93">
        <v>63</v>
      </c>
      <c r="HI4" s="93"/>
      <c r="HJ4" s="93"/>
      <c r="HK4" s="93"/>
      <c r="HL4" s="93"/>
      <c r="HM4" s="93"/>
      <c r="HN4" s="93"/>
      <c r="HO4" s="93"/>
      <c r="HP4" s="95">
        <v>64</v>
      </c>
      <c r="HQ4" s="94"/>
      <c r="HR4" s="95">
        <v>64</v>
      </c>
      <c r="HS4" s="94"/>
      <c r="HT4" s="93">
        <v>65</v>
      </c>
      <c r="HU4" s="93"/>
      <c r="HV4" s="82"/>
    </row>
    <row r="5" spans="1:230" s="63" customFormat="1" ht="13.5" customHeight="1" x14ac:dyDescent="0.2">
      <c r="A5" s="101" t="s">
        <v>33</v>
      </c>
      <c r="B5" s="102"/>
      <c r="C5" s="98" t="s">
        <v>34</v>
      </c>
      <c r="D5" s="99"/>
      <c r="E5" s="99"/>
      <c r="F5" s="99"/>
      <c r="G5" s="100" t="s">
        <v>125</v>
      </c>
      <c r="H5" s="100"/>
      <c r="I5" s="100"/>
      <c r="J5" s="100"/>
      <c r="K5" s="100"/>
      <c r="L5" s="100"/>
      <c r="M5" s="98"/>
      <c r="N5" s="100" t="s">
        <v>125</v>
      </c>
      <c r="O5" s="100"/>
      <c r="P5" s="98"/>
      <c r="Q5" s="99" t="s">
        <v>125</v>
      </c>
      <c r="R5" s="99"/>
      <c r="S5" s="99"/>
      <c r="T5" s="99"/>
      <c r="U5" s="99"/>
      <c r="V5" s="99"/>
      <c r="W5" s="99"/>
      <c r="X5" s="99"/>
      <c r="Y5" s="99"/>
      <c r="Z5" s="99" t="s">
        <v>125</v>
      </c>
      <c r="AA5" s="99"/>
      <c r="AB5" s="99"/>
      <c r="AC5" s="99"/>
      <c r="AD5" s="99"/>
      <c r="AE5" s="99"/>
      <c r="AF5" s="99"/>
      <c r="AG5" s="99"/>
      <c r="AH5" s="100" t="s">
        <v>125</v>
      </c>
      <c r="AI5" s="98"/>
      <c r="AJ5" s="100" t="s">
        <v>125</v>
      </c>
      <c r="AK5" s="98"/>
      <c r="AL5" s="103" t="s">
        <v>125</v>
      </c>
      <c r="AM5" s="104"/>
      <c r="AN5" s="105"/>
      <c r="AO5" s="98" t="s">
        <v>34</v>
      </c>
      <c r="AP5" s="99"/>
      <c r="AQ5" s="99"/>
      <c r="AR5" s="99"/>
      <c r="AS5" s="100" t="s">
        <v>125</v>
      </c>
      <c r="AT5" s="100"/>
      <c r="AU5" s="100"/>
      <c r="AV5" s="100"/>
      <c r="AW5" s="100"/>
      <c r="AX5" s="100"/>
      <c r="AY5" s="98"/>
      <c r="AZ5" s="100" t="s">
        <v>125</v>
      </c>
      <c r="BA5" s="100"/>
      <c r="BB5" s="98"/>
      <c r="BC5" s="99" t="s">
        <v>125</v>
      </c>
      <c r="BD5" s="99"/>
      <c r="BE5" s="99"/>
      <c r="BF5" s="99"/>
      <c r="BG5" s="99"/>
      <c r="BH5" s="99"/>
      <c r="BI5" s="99"/>
      <c r="BJ5" s="99"/>
      <c r="BK5" s="99"/>
      <c r="BL5" s="99" t="s">
        <v>125</v>
      </c>
      <c r="BM5" s="99"/>
      <c r="BN5" s="99"/>
      <c r="BO5" s="99"/>
      <c r="BP5" s="99"/>
      <c r="BQ5" s="99"/>
      <c r="BR5" s="99"/>
      <c r="BS5" s="99"/>
      <c r="BT5" s="100" t="s">
        <v>125</v>
      </c>
      <c r="BU5" s="98"/>
      <c r="BV5" s="100" t="s">
        <v>125</v>
      </c>
      <c r="BW5" s="98"/>
      <c r="BX5" s="103" t="s">
        <v>125</v>
      </c>
      <c r="BY5" s="104"/>
      <c r="BZ5" s="105"/>
      <c r="CA5" s="98" t="s">
        <v>34</v>
      </c>
      <c r="CB5" s="99"/>
      <c r="CC5" s="99"/>
      <c r="CD5" s="99"/>
      <c r="CE5" s="100" t="s">
        <v>125</v>
      </c>
      <c r="CF5" s="100"/>
      <c r="CG5" s="100"/>
      <c r="CH5" s="100"/>
      <c r="CI5" s="100"/>
      <c r="CJ5" s="100"/>
      <c r="CK5" s="98"/>
      <c r="CL5" s="100" t="s">
        <v>125</v>
      </c>
      <c r="CM5" s="100"/>
      <c r="CN5" s="98"/>
      <c r="CO5" s="99" t="s">
        <v>125</v>
      </c>
      <c r="CP5" s="99"/>
      <c r="CQ5" s="99"/>
      <c r="CR5" s="99"/>
      <c r="CS5" s="99"/>
      <c r="CT5" s="99"/>
      <c r="CU5" s="99"/>
      <c r="CV5" s="99"/>
      <c r="CW5" s="99"/>
      <c r="CX5" s="99" t="s">
        <v>125</v>
      </c>
      <c r="CY5" s="99"/>
      <c r="CZ5" s="99"/>
      <c r="DA5" s="99"/>
      <c r="DB5" s="99"/>
      <c r="DC5" s="99"/>
      <c r="DD5" s="99"/>
      <c r="DE5" s="99"/>
      <c r="DF5" s="100" t="s">
        <v>125</v>
      </c>
      <c r="DG5" s="98"/>
      <c r="DH5" s="100" t="s">
        <v>125</v>
      </c>
      <c r="DI5" s="98"/>
      <c r="DJ5" s="103" t="s">
        <v>125</v>
      </c>
      <c r="DK5" s="104"/>
      <c r="DL5" s="105"/>
      <c r="DM5" s="98" t="s">
        <v>34</v>
      </c>
      <c r="DN5" s="99"/>
      <c r="DO5" s="99"/>
      <c r="DP5" s="99"/>
      <c r="DQ5" s="100" t="s">
        <v>125</v>
      </c>
      <c r="DR5" s="100"/>
      <c r="DS5" s="100"/>
      <c r="DT5" s="100"/>
      <c r="DU5" s="100"/>
      <c r="DV5" s="100"/>
      <c r="DW5" s="98"/>
      <c r="DX5" s="100" t="s">
        <v>125</v>
      </c>
      <c r="DY5" s="100"/>
      <c r="DZ5" s="98"/>
      <c r="EA5" s="99" t="s">
        <v>125</v>
      </c>
      <c r="EB5" s="99"/>
      <c r="EC5" s="99"/>
      <c r="ED5" s="99"/>
      <c r="EE5" s="99"/>
      <c r="EF5" s="99"/>
      <c r="EG5" s="99"/>
      <c r="EH5" s="99"/>
      <c r="EI5" s="99"/>
      <c r="EJ5" s="99" t="s">
        <v>125</v>
      </c>
      <c r="EK5" s="99"/>
      <c r="EL5" s="99"/>
      <c r="EM5" s="99"/>
      <c r="EN5" s="99"/>
      <c r="EO5" s="99"/>
      <c r="EP5" s="99"/>
      <c r="EQ5" s="99"/>
      <c r="ER5" s="100" t="s">
        <v>125</v>
      </c>
      <c r="ES5" s="98"/>
      <c r="ET5" s="100" t="s">
        <v>125</v>
      </c>
      <c r="EU5" s="98"/>
      <c r="EV5" s="103" t="s">
        <v>125</v>
      </c>
      <c r="EW5" s="104"/>
      <c r="EX5" s="105"/>
      <c r="EY5" s="98" t="s">
        <v>34</v>
      </c>
      <c r="EZ5" s="99"/>
      <c r="FA5" s="99"/>
      <c r="FB5" s="99"/>
      <c r="FC5" s="100" t="s">
        <v>125</v>
      </c>
      <c r="FD5" s="100"/>
      <c r="FE5" s="100"/>
      <c r="FF5" s="100"/>
      <c r="FG5" s="100"/>
      <c r="FH5" s="100"/>
      <c r="FI5" s="98"/>
      <c r="FJ5" s="100" t="s">
        <v>125</v>
      </c>
      <c r="FK5" s="100"/>
      <c r="FL5" s="98"/>
      <c r="FM5" s="99" t="s">
        <v>125</v>
      </c>
      <c r="FN5" s="99"/>
      <c r="FO5" s="99"/>
      <c r="FP5" s="99"/>
      <c r="FQ5" s="99"/>
      <c r="FR5" s="99"/>
      <c r="FS5" s="99"/>
      <c r="FT5" s="99"/>
      <c r="FU5" s="99"/>
      <c r="FV5" s="99" t="s">
        <v>125</v>
      </c>
      <c r="FW5" s="99"/>
      <c r="FX5" s="99"/>
      <c r="FY5" s="99"/>
      <c r="FZ5" s="99"/>
      <c r="GA5" s="99"/>
      <c r="GB5" s="99"/>
      <c r="GC5" s="99"/>
      <c r="GD5" s="100" t="s">
        <v>125</v>
      </c>
      <c r="GE5" s="98"/>
      <c r="GF5" s="100" t="s">
        <v>125</v>
      </c>
      <c r="GG5" s="98"/>
      <c r="GH5" s="103" t="s">
        <v>125</v>
      </c>
      <c r="GI5" s="104"/>
      <c r="GJ5" s="105"/>
      <c r="GK5" s="98" t="s">
        <v>34</v>
      </c>
      <c r="GL5" s="99"/>
      <c r="GM5" s="99"/>
      <c r="GN5" s="99"/>
      <c r="GO5" s="100" t="s">
        <v>125</v>
      </c>
      <c r="GP5" s="100"/>
      <c r="GQ5" s="100"/>
      <c r="GR5" s="100"/>
      <c r="GS5" s="100"/>
      <c r="GT5" s="100"/>
      <c r="GU5" s="98"/>
      <c r="GV5" s="100" t="s">
        <v>125</v>
      </c>
      <c r="GW5" s="100"/>
      <c r="GX5" s="98"/>
      <c r="GY5" s="99" t="s">
        <v>125</v>
      </c>
      <c r="GZ5" s="99"/>
      <c r="HA5" s="99"/>
      <c r="HB5" s="99"/>
      <c r="HC5" s="99"/>
      <c r="HD5" s="99"/>
      <c r="HE5" s="99"/>
      <c r="HF5" s="99"/>
      <c r="HG5" s="99"/>
      <c r="HH5" s="99" t="s">
        <v>125</v>
      </c>
      <c r="HI5" s="99"/>
      <c r="HJ5" s="99"/>
      <c r="HK5" s="99"/>
      <c r="HL5" s="99"/>
      <c r="HM5" s="99"/>
      <c r="HN5" s="99"/>
      <c r="HO5" s="99"/>
      <c r="HP5" s="100" t="s">
        <v>125</v>
      </c>
      <c r="HQ5" s="98"/>
      <c r="HR5" s="100" t="s">
        <v>125</v>
      </c>
      <c r="HS5" s="98"/>
      <c r="HT5" s="103" t="s">
        <v>125</v>
      </c>
      <c r="HU5" s="104"/>
      <c r="HV5" s="105"/>
    </row>
    <row r="6" spans="1:230" s="63" customFormat="1" ht="13.5" customHeight="1" x14ac:dyDescent="0.2">
      <c r="A6" s="109" t="s">
        <v>36</v>
      </c>
      <c r="B6" s="110"/>
      <c r="C6" s="107" t="s">
        <v>37</v>
      </c>
      <c r="D6" s="108"/>
      <c r="E6" s="108"/>
      <c r="F6" s="108"/>
      <c r="G6" s="106" t="s">
        <v>37</v>
      </c>
      <c r="H6" s="106"/>
      <c r="I6" s="106"/>
      <c r="J6" s="106"/>
      <c r="K6" s="106"/>
      <c r="L6" s="106"/>
      <c r="M6" s="107"/>
      <c r="N6" s="106" t="s">
        <v>37</v>
      </c>
      <c r="O6" s="106"/>
      <c r="P6" s="107"/>
      <c r="Q6" s="108" t="s">
        <v>37</v>
      </c>
      <c r="R6" s="108"/>
      <c r="S6" s="108"/>
      <c r="T6" s="108"/>
      <c r="U6" s="108"/>
      <c r="V6" s="108"/>
      <c r="W6" s="108"/>
      <c r="X6" s="108"/>
      <c r="Y6" s="108"/>
      <c r="Z6" s="108" t="s">
        <v>37</v>
      </c>
      <c r="AA6" s="108"/>
      <c r="AB6" s="108"/>
      <c r="AC6" s="108"/>
      <c r="AD6" s="108"/>
      <c r="AE6" s="108"/>
      <c r="AF6" s="108"/>
      <c r="AG6" s="108"/>
      <c r="AH6" s="106" t="s">
        <v>37</v>
      </c>
      <c r="AI6" s="107"/>
      <c r="AJ6" s="106" t="s">
        <v>37</v>
      </c>
      <c r="AK6" s="107"/>
      <c r="AL6" s="106" t="s">
        <v>37</v>
      </c>
      <c r="AM6" s="106"/>
      <c r="AN6" s="107"/>
      <c r="AO6" s="107" t="s">
        <v>38</v>
      </c>
      <c r="AP6" s="108"/>
      <c r="AQ6" s="108"/>
      <c r="AR6" s="108"/>
      <c r="AS6" s="106" t="s">
        <v>38</v>
      </c>
      <c r="AT6" s="106"/>
      <c r="AU6" s="106"/>
      <c r="AV6" s="106"/>
      <c r="AW6" s="106"/>
      <c r="AX6" s="106"/>
      <c r="AY6" s="107"/>
      <c r="AZ6" s="106" t="s">
        <v>38</v>
      </c>
      <c r="BA6" s="106"/>
      <c r="BB6" s="107"/>
      <c r="BC6" s="108" t="s">
        <v>38</v>
      </c>
      <c r="BD6" s="108"/>
      <c r="BE6" s="108"/>
      <c r="BF6" s="108"/>
      <c r="BG6" s="108"/>
      <c r="BH6" s="108"/>
      <c r="BI6" s="108"/>
      <c r="BJ6" s="108"/>
      <c r="BK6" s="108"/>
      <c r="BL6" s="108" t="s">
        <v>38</v>
      </c>
      <c r="BM6" s="108"/>
      <c r="BN6" s="108"/>
      <c r="BO6" s="108"/>
      <c r="BP6" s="108"/>
      <c r="BQ6" s="108"/>
      <c r="BR6" s="108"/>
      <c r="BS6" s="108"/>
      <c r="BT6" s="106" t="s">
        <v>38</v>
      </c>
      <c r="BU6" s="107"/>
      <c r="BV6" s="106" t="s">
        <v>38</v>
      </c>
      <c r="BW6" s="107"/>
      <c r="BX6" s="106" t="s">
        <v>38</v>
      </c>
      <c r="BY6" s="106"/>
      <c r="BZ6" s="107"/>
      <c r="CA6" s="107" t="s">
        <v>39</v>
      </c>
      <c r="CB6" s="108"/>
      <c r="CC6" s="108"/>
      <c r="CD6" s="108"/>
      <c r="CE6" s="106" t="s">
        <v>39</v>
      </c>
      <c r="CF6" s="106"/>
      <c r="CG6" s="106"/>
      <c r="CH6" s="106"/>
      <c r="CI6" s="106"/>
      <c r="CJ6" s="106"/>
      <c r="CK6" s="107"/>
      <c r="CL6" s="106" t="s">
        <v>39</v>
      </c>
      <c r="CM6" s="106"/>
      <c r="CN6" s="107"/>
      <c r="CO6" s="108" t="s">
        <v>39</v>
      </c>
      <c r="CP6" s="108"/>
      <c r="CQ6" s="108"/>
      <c r="CR6" s="108"/>
      <c r="CS6" s="108"/>
      <c r="CT6" s="108"/>
      <c r="CU6" s="108"/>
      <c r="CV6" s="108"/>
      <c r="CW6" s="108"/>
      <c r="CX6" s="108" t="s">
        <v>39</v>
      </c>
      <c r="CY6" s="108"/>
      <c r="CZ6" s="108"/>
      <c r="DA6" s="108"/>
      <c r="DB6" s="108"/>
      <c r="DC6" s="108"/>
      <c r="DD6" s="108"/>
      <c r="DE6" s="108"/>
      <c r="DF6" s="106" t="s">
        <v>39</v>
      </c>
      <c r="DG6" s="107"/>
      <c r="DH6" s="106" t="s">
        <v>39</v>
      </c>
      <c r="DI6" s="107"/>
      <c r="DJ6" s="106" t="s">
        <v>39</v>
      </c>
      <c r="DK6" s="106"/>
      <c r="DL6" s="107"/>
      <c r="DM6" s="107" t="s">
        <v>40</v>
      </c>
      <c r="DN6" s="108"/>
      <c r="DO6" s="108"/>
      <c r="DP6" s="108"/>
      <c r="DQ6" s="106" t="s">
        <v>40</v>
      </c>
      <c r="DR6" s="106"/>
      <c r="DS6" s="106"/>
      <c r="DT6" s="106"/>
      <c r="DU6" s="106"/>
      <c r="DV6" s="106"/>
      <c r="DW6" s="107"/>
      <c r="DX6" s="106" t="s">
        <v>40</v>
      </c>
      <c r="DY6" s="106"/>
      <c r="DZ6" s="107"/>
      <c r="EA6" s="108" t="s">
        <v>40</v>
      </c>
      <c r="EB6" s="108"/>
      <c r="EC6" s="108"/>
      <c r="ED6" s="108"/>
      <c r="EE6" s="108"/>
      <c r="EF6" s="108"/>
      <c r="EG6" s="108"/>
      <c r="EH6" s="108"/>
      <c r="EI6" s="108"/>
      <c r="EJ6" s="108" t="s">
        <v>40</v>
      </c>
      <c r="EK6" s="108"/>
      <c r="EL6" s="108"/>
      <c r="EM6" s="108"/>
      <c r="EN6" s="108"/>
      <c r="EO6" s="108"/>
      <c r="EP6" s="108"/>
      <c r="EQ6" s="108"/>
      <c r="ER6" s="106" t="s">
        <v>40</v>
      </c>
      <c r="ES6" s="107"/>
      <c r="ET6" s="106" t="s">
        <v>40</v>
      </c>
      <c r="EU6" s="107"/>
      <c r="EV6" s="106" t="s">
        <v>40</v>
      </c>
      <c r="EW6" s="106"/>
      <c r="EX6" s="107"/>
      <c r="EY6" s="107" t="s">
        <v>41</v>
      </c>
      <c r="EZ6" s="108"/>
      <c r="FA6" s="108"/>
      <c r="FB6" s="108"/>
      <c r="FC6" s="106" t="s">
        <v>41</v>
      </c>
      <c r="FD6" s="106"/>
      <c r="FE6" s="106"/>
      <c r="FF6" s="106"/>
      <c r="FG6" s="106"/>
      <c r="FH6" s="106"/>
      <c r="FI6" s="107"/>
      <c r="FJ6" s="106" t="s">
        <v>41</v>
      </c>
      <c r="FK6" s="106"/>
      <c r="FL6" s="107"/>
      <c r="FM6" s="108" t="s">
        <v>41</v>
      </c>
      <c r="FN6" s="108"/>
      <c r="FO6" s="108"/>
      <c r="FP6" s="108"/>
      <c r="FQ6" s="108"/>
      <c r="FR6" s="108"/>
      <c r="FS6" s="108"/>
      <c r="FT6" s="108"/>
      <c r="FU6" s="108"/>
      <c r="FV6" s="108" t="s">
        <v>41</v>
      </c>
      <c r="FW6" s="108"/>
      <c r="FX6" s="108"/>
      <c r="FY6" s="108"/>
      <c r="FZ6" s="108"/>
      <c r="GA6" s="108"/>
      <c r="GB6" s="108"/>
      <c r="GC6" s="108"/>
      <c r="GD6" s="106" t="s">
        <v>41</v>
      </c>
      <c r="GE6" s="107"/>
      <c r="GF6" s="106" t="s">
        <v>41</v>
      </c>
      <c r="GG6" s="107"/>
      <c r="GH6" s="106" t="s">
        <v>41</v>
      </c>
      <c r="GI6" s="106"/>
      <c r="GJ6" s="107"/>
      <c r="GK6" s="107" t="s">
        <v>42</v>
      </c>
      <c r="GL6" s="108"/>
      <c r="GM6" s="108"/>
      <c r="GN6" s="108"/>
      <c r="GO6" s="106" t="s">
        <v>42</v>
      </c>
      <c r="GP6" s="106"/>
      <c r="GQ6" s="106"/>
      <c r="GR6" s="106"/>
      <c r="GS6" s="106"/>
      <c r="GT6" s="106"/>
      <c r="GU6" s="107"/>
      <c r="GV6" s="106" t="s">
        <v>42</v>
      </c>
      <c r="GW6" s="106"/>
      <c r="GX6" s="107"/>
      <c r="GY6" s="108" t="s">
        <v>42</v>
      </c>
      <c r="GZ6" s="108"/>
      <c r="HA6" s="108"/>
      <c r="HB6" s="108"/>
      <c r="HC6" s="108"/>
      <c r="HD6" s="108"/>
      <c r="HE6" s="108"/>
      <c r="HF6" s="108"/>
      <c r="HG6" s="108"/>
      <c r="HH6" s="108" t="s">
        <v>42</v>
      </c>
      <c r="HI6" s="108"/>
      <c r="HJ6" s="108"/>
      <c r="HK6" s="108"/>
      <c r="HL6" s="108"/>
      <c r="HM6" s="108"/>
      <c r="HN6" s="108"/>
      <c r="HO6" s="108"/>
      <c r="HP6" s="106" t="s">
        <v>42</v>
      </c>
      <c r="HQ6" s="107"/>
      <c r="HR6" s="106" t="s">
        <v>42</v>
      </c>
      <c r="HS6" s="107"/>
      <c r="HT6" s="106" t="s">
        <v>42</v>
      </c>
      <c r="HU6" s="106"/>
      <c r="HV6" s="107"/>
    </row>
    <row r="7" spans="1:230" ht="15" customHeight="1" x14ac:dyDescent="0.2">
      <c r="A7" s="111" t="s">
        <v>124</v>
      </c>
      <c r="B7" s="112"/>
      <c r="C7" s="115" t="s">
        <v>50</v>
      </c>
      <c r="D7" s="116" t="s">
        <v>51</v>
      </c>
      <c r="E7" s="116" t="s">
        <v>52</v>
      </c>
      <c r="F7" s="117" t="s">
        <v>53</v>
      </c>
      <c r="G7" s="115" t="s">
        <v>54</v>
      </c>
      <c r="H7" s="143" t="s">
        <v>184</v>
      </c>
      <c r="I7" s="144"/>
      <c r="J7" s="116" t="s">
        <v>55</v>
      </c>
      <c r="K7" s="116" t="s">
        <v>56</v>
      </c>
      <c r="L7" s="116" t="s">
        <v>57</v>
      </c>
      <c r="M7" s="117" t="s">
        <v>58</v>
      </c>
      <c r="N7" s="115" t="s">
        <v>59</v>
      </c>
      <c r="O7" s="116"/>
      <c r="P7" s="117"/>
      <c r="Q7" s="122" t="s">
        <v>60</v>
      </c>
      <c r="R7" s="122"/>
      <c r="S7" s="123"/>
      <c r="T7" s="116" t="s">
        <v>61</v>
      </c>
      <c r="U7" s="124" t="s">
        <v>62</v>
      </c>
      <c r="V7" s="118" t="s">
        <v>127</v>
      </c>
      <c r="W7" s="118"/>
      <c r="X7" s="119"/>
      <c r="Y7" s="120" t="s">
        <v>64</v>
      </c>
      <c r="Z7" s="122" t="s">
        <v>65</v>
      </c>
      <c r="AA7" s="122"/>
      <c r="AB7" s="122"/>
      <c r="AC7" s="122"/>
      <c r="AD7" s="123"/>
      <c r="AE7" s="116" t="s">
        <v>66</v>
      </c>
      <c r="AF7" s="116" t="s">
        <v>67</v>
      </c>
      <c r="AG7" s="117" t="s">
        <v>53</v>
      </c>
      <c r="AH7" s="115" t="s">
        <v>68</v>
      </c>
      <c r="AI7" s="117" t="s">
        <v>69</v>
      </c>
      <c r="AJ7" s="115" t="s">
        <v>70</v>
      </c>
      <c r="AK7" s="117" t="s">
        <v>53</v>
      </c>
      <c r="AL7" s="135" t="s">
        <v>71</v>
      </c>
      <c r="AM7" s="137"/>
      <c r="AN7" s="134" t="s">
        <v>128</v>
      </c>
      <c r="AO7" s="115" t="s">
        <v>50</v>
      </c>
      <c r="AP7" s="116" t="s">
        <v>51</v>
      </c>
      <c r="AQ7" s="116" t="s">
        <v>52</v>
      </c>
      <c r="AR7" s="117" t="s">
        <v>53</v>
      </c>
      <c r="AS7" s="115" t="s">
        <v>54</v>
      </c>
      <c r="AT7" s="143" t="s">
        <v>184</v>
      </c>
      <c r="AU7" s="144"/>
      <c r="AV7" s="116" t="s">
        <v>55</v>
      </c>
      <c r="AW7" s="116" t="s">
        <v>56</v>
      </c>
      <c r="AX7" s="116" t="s">
        <v>57</v>
      </c>
      <c r="AY7" s="117" t="s">
        <v>58</v>
      </c>
      <c r="AZ7" s="115" t="s">
        <v>59</v>
      </c>
      <c r="BA7" s="116"/>
      <c r="BB7" s="117"/>
      <c r="BC7" s="122" t="s">
        <v>60</v>
      </c>
      <c r="BD7" s="122"/>
      <c r="BE7" s="123"/>
      <c r="BF7" s="116" t="s">
        <v>61</v>
      </c>
      <c r="BG7" s="124" t="s">
        <v>62</v>
      </c>
      <c r="BH7" s="118" t="s">
        <v>127</v>
      </c>
      <c r="BI7" s="118"/>
      <c r="BJ7" s="119"/>
      <c r="BK7" s="120" t="s">
        <v>64</v>
      </c>
      <c r="BL7" s="122" t="s">
        <v>65</v>
      </c>
      <c r="BM7" s="122"/>
      <c r="BN7" s="122"/>
      <c r="BO7" s="122"/>
      <c r="BP7" s="123"/>
      <c r="BQ7" s="116" t="s">
        <v>66</v>
      </c>
      <c r="BR7" s="116" t="s">
        <v>67</v>
      </c>
      <c r="BS7" s="117" t="s">
        <v>53</v>
      </c>
      <c r="BT7" s="115" t="s">
        <v>68</v>
      </c>
      <c r="BU7" s="117" t="s">
        <v>69</v>
      </c>
      <c r="BV7" s="115" t="s">
        <v>70</v>
      </c>
      <c r="BW7" s="117" t="s">
        <v>53</v>
      </c>
      <c r="BX7" s="135" t="s">
        <v>71</v>
      </c>
      <c r="BY7" s="137"/>
      <c r="BZ7" s="134" t="s">
        <v>128</v>
      </c>
      <c r="CA7" s="115" t="s">
        <v>50</v>
      </c>
      <c r="CB7" s="116" t="s">
        <v>51</v>
      </c>
      <c r="CC7" s="116" t="s">
        <v>52</v>
      </c>
      <c r="CD7" s="117" t="s">
        <v>53</v>
      </c>
      <c r="CE7" s="115" t="s">
        <v>54</v>
      </c>
      <c r="CF7" s="143" t="s">
        <v>184</v>
      </c>
      <c r="CG7" s="144"/>
      <c r="CH7" s="116" t="s">
        <v>55</v>
      </c>
      <c r="CI7" s="116" t="s">
        <v>56</v>
      </c>
      <c r="CJ7" s="116" t="s">
        <v>57</v>
      </c>
      <c r="CK7" s="117" t="s">
        <v>58</v>
      </c>
      <c r="CL7" s="115" t="s">
        <v>59</v>
      </c>
      <c r="CM7" s="116"/>
      <c r="CN7" s="117"/>
      <c r="CO7" s="122" t="s">
        <v>60</v>
      </c>
      <c r="CP7" s="122"/>
      <c r="CQ7" s="123"/>
      <c r="CR7" s="116" t="s">
        <v>61</v>
      </c>
      <c r="CS7" s="124" t="s">
        <v>62</v>
      </c>
      <c r="CT7" s="118" t="s">
        <v>127</v>
      </c>
      <c r="CU7" s="118"/>
      <c r="CV7" s="119"/>
      <c r="CW7" s="120" t="s">
        <v>64</v>
      </c>
      <c r="CX7" s="122" t="s">
        <v>65</v>
      </c>
      <c r="CY7" s="122"/>
      <c r="CZ7" s="122"/>
      <c r="DA7" s="122"/>
      <c r="DB7" s="123"/>
      <c r="DC7" s="116" t="s">
        <v>66</v>
      </c>
      <c r="DD7" s="116" t="s">
        <v>67</v>
      </c>
      <c r="DE7" s="117" t="s">
        <v>53</v>
      </c>
      <c r="DF7" s="115" t="s">
        <v>68</v>
      </c>
      <c r="DG7" s="117" t="s">
        <v>69</v>
      </c>
      <c r="DH7" s="115" t="s">
        <v>70</v>
      </c>
      <c r="DI7" s="117" t="s">
        <v>53</v>
      </c>
      <c r="DJ7" s="135" t="s">
        <v>71</v>
      </c>
      <c r="DK7" s="137"/>
      <c r="DL7" s="134" t="s">
        <v>128</v>
      </c>
      <c r="DM7" s="115" t="s">
        <v>50</v>
      </c>
      <c r="DN7" s="116" t="s">
        <v>51</v>
      </c>
      <c r="DO7" s="116" t="s">
        <v>52</v>
      </c>
      <c r="DP7" s="117" t="s">
        <v>53</v>
      </c>
      <c r="DQ7" s="115" t="s">
        <v>54</v>
      </c>
      <c r="DR7" s="143" t="s">
        <v>184</v>
      </c>
      <c r="DS7" s="144"/>
      <c r="DT7" s="116" t="s">
        <v>55</v>
      </c>
      <c r="DU7" s="116" t="s">
        <v>56</v>
      </c>
      <c r="DV7" s="116" t="s">
        <v>57</v>
      </c>
      <c r="DW7" s="117" t="s">
        <v>58</v>
      </c>
      <c r="DX7" s="115" t="s">
        <v>59</v>
      </c>
      <c r="DY7" s="116"/>
      <c r="DZ7" s="117"/>
      <c r="EA7" s="122" t="s">
        <v>60</v>
      </c>
      <c r="EB7" s="122"/>
      <c r="EC7" s="123"/>
      <c r="ED7" s="116" t="s">
        <v>61</v>
      </c>
      <c r="EE7" s="124" t="s">
        <v>62</v>
      </c>
      <c r="EF7" s="118" t="s">
        <v>127</v>
      </c>
      <c r="EG7" s="118"/>
      <c r="EH7" s="119"/>
      <c r="EI7" s="120" t="s">
        <v>64</v>
      </c>
      <c r="EJ7" s="122" t="s">
        <v>65</v>
      </c>
      <c r="EK7" s="122"/>
      <c r="EL7" s="122"/>
      <c r="EM7" s="122"/>
      <c r="EN7" s="123"/>
      <c r="EO7" s="116" t="s">
        <v>66</v>
      </c>
      <c r="EP7" s="116" t="s">
        <v>67</v>
      </c>
      <c r="EQ7" s="117" t="s">
        <v>53</v>
      </c>
      <c r="ER7" s="115" t="s">
        <v>68</v>
      </c>
      <c r="ES7" s="117" t="s">
        <v>69</v>
      </c>
      <c r="ET7" s="115" t="s">
        <v>70</v>
      </c>
      <c r="EU7" s="117" t="s">
        <v>53</v>
      </c>
      <c r="EV7" s="135" t="s">
        <v>71</v>
      </c>
      <c r="EW7" s="137"/>
      <c r="EX7" s="134" t="s">
        <v>128</v>
      </c>
      <c r="EY7" s="115" t="s">
        <v>50</v>
      </c>
      <c r="EZ7" s="116" t="s">
        <v>51</v>
      </c>
      <c r="FA7" s="116" t="s">
        <v>52</v>
      </c>
      <c r="FB7" s="117" t="s">
        <v>53</v>
      </c>
      <c r="FC7" s="115" t="s">
        <v>54</v>
      </c>
      <c r="FD7" s="143" t="s">
        <v>184</v>
      </c>
      <c r="FE7" s="144"/>
      <c r="FF7" s="116" t="s">
        <v>55</v>
      </c>
      <c r="FG7" s="116" t="s">
        <v>56</v>
      </c>
      <c r="FH7" s="116" t="s">
        <v>57</v>
      </c>
      <c r="FI7" s="117" t="s">
        <v>58</v>
      </c>
      <c r="FJ7" s="115" t="s">
        <v>59</v>
      </c>
      <c r="FK7" s="116"/>
      <c r="FL7" s="117"/>
      <c r="FM7" s="122" t="s">
        <v>60</v>
      </c>
      <c r="FN7" s="122"/>
      <c r="FO7" s="123"/>
      <c r="FP7" s="116" t="s">
        <v>61</v>
      </c>
      <c r="FQ7" s="124" t="s">
        <v>62</v>
      </c>
      <c r="FR7" s="118" t="s">
        <v>127</v>
      </c>
      <c r="FS7" s="118"/>
      <c r="FT7" s="119"/>
      <c r="FU7" s="120" t="s">
        <v>64</v>
      </c>
      <c r="FV7" s="122" t="s">
        <v>65</v>
      </c>
      <c r="FW7" s="122"/>
      <c r="FX7" s="122"/>
      <c r="FY7" s="122"/>
      <c r="FZ7" s="123"/>
      <c r="GA7" s="116" t="s">
        <v>66</v>
      </c>
      <c r="GB7" s="116" t="s">
        <v>67</v>
      </c>
      <c r="GC7" s="117" t="s">
        <v>53</v>
      </c>
      <c r="GD7" s="115" t="s">
        <v>68</v>
      </c>
      <c r="GE7" s="117" t="s">
        <v>69</v>
      </c>
      <c r="GF7" s="115" t="s">
        <v>70</v>
      </c>
      <c r="GG7" s="117" t="s">
        <v>53</v>
      </c>
      <c r="GH7" s="135" t="s">
        <v>71</v>
      </c>
      <c r="GI7" s="137"/>
      <c r="GJ7" s="134" t="s">
        <v>128</v>
      </c>
      <c r="GK7" s="115" t="s">
        <v>50</v>
      </c>
      <c r="GL7" s="116" t="s">
        <v>51</v>
      </c>
      <c r="GM7" s="116" t="s">
        <v>52</v>
      </c>
      <c r="GN7" s="117" t="s">
        <v>53</v>
      </c>
      <c r="GO7" s="115" t="s">
        <v>54</v>
      </c>
      <c r="GP7" s="143" t="s">
        <v>184</v>
      </c>
      <c r="GQ7" s="144"/>
      <c r="GR7" s="116" t="s">
        <v>55</v>
      </c>
      <c r="GS7" s="116" t="s">
        <v>56</v>
      </c>
      <c r="GT7" s="116" t="s">
        <v>57</v>
      </c>
      <c r="GU7" s="117" t="s">
        <v>58</v>
      </c>
      <c r="GV7" s="115" t="s">
        <v>59</v>
      </c>
      <c r="GW7" s="116"/>
      <c r="GX7" s="117"/>
      <c r="GY7" s="122" t="s">
        <v>60</v>
      </c>
      <c r="GZ7" s="122"/>
      <c r="HA7" s="123"/>
      <c r="HB7" s="116" t="s">
        <v>61</v>
      </c>
      <c r="HC7" s="124" t="s">
        <v>62</v>
      </c>
      <c r="HD7" s="118" t="s">
        <v>127</v>
      </c>
      <c r="HE7" s="118"/>
      <c r="HF7" s="119"/>
      <c r="HG7" s="120" t="s">
        <v>64</v>
      </c>
      <c r="HH7" s="122" t="s">
        <v>65</v>
      </c>
      <c r="HI7" s="122"/>
      <c r="HJ7" s="122"/>
      <c r="HK7" s="122"/>
      <c r="HL7" s="123"/>
      <c r="HM7" s="116" t="s">
        <v>66</v>
      </c>
      <c r="HN7" s="116" t="s">
        <v>67</v>
      </c>
      <c r="HO7" s="117" t="s">
        <v>53</v>
      </c>
      <c r="HP7" s="115" t="s">
        <v>68</v>
      </c>
      <c r="HQ7" s="117" t="s">
        <v>69</v>
      </c>
      <c r="HR7" s="115" t="s">
        <v>70</v>
      </c>
      <c r="HS7" s="117" t="s">
        <v>53</v>
      </c>
      <c r="HT7" s="135" t="s">
        <v>71</v>
      </c>
      <c r="HU7" s="137"/>
      <c r="HV7" s="134" t="s">
        <v>128</v>
      </c>
    </row>
    <row r="8" spans="1:230" ht="15" customHeight="1" x14ac:dyDescent="0.2">
      <c r="A8" s="111"/>
      <c r="B8" s="112"/>
      <c r="C8" s="115"/>
      <c r="D8" s="116"/>
      <c r="E8" s="116"/>
      <c r="F8" s="117"/>
      <c r="G8" s="115"/>
      <c r="H8" s="145"/>
      <c r="I8" s="146"/>
      <c r="J8" s="116"/>
      <c r="K8" s="116"/>
      <c r="L8" s="116"/>
      <c r="M8" s="117"/>
      <c r="N8" s="123" t="s">
        <v>72</v>
      </c>
      <c r="O8" s="132"/>
      <c r="P8" s="133"/>
      <c r="Q8" s="125" t="s">
        <v>73</v>
      </c>
      <c r="R8" s="121" t="s">
        <v>74</v>
      </c>
      <c r="S8" s="121" t="s">
        <v>75</v>
      </c>
      <c r="T8" s="116"/>
      <c r="U8" s="124"/>
      <c r="V8" s="121" t="s">
        <v>129</v>
      </c>
      <c r="W8" s="141" t="s">
        <v>130</v>
      </c>
      <c r="X8" s="121" t="s">
        <v>75</v>
      </c>
      <c r="Y8" s="120"/>
      <c r="Z8" s="126" t="s">
        <v>76</v>
      </c>
      <c r="AA8" s="128" t="s">
        <v>77</v>
      </c>
      <c r="AB8" s="130" t="s">
        <v>78</v>
      </c>
      <c r="AC8" s="130" t="s">
        <v>79</v>
      </c>
      <c r="AD8" s="121" t="s">
        <v>75</v>
      </c>
      <c r="AE8" s="116"/>
      <c r="AF8" s="116"/>
      <c r="AG8" s="117"/>
      <c r="AH8" s="115"/>
      <c r="AI8" s="117"/>
      <c r="AJ8" s="115"/>
      <c r="AK8" s="117"/>
      <c r="AL8" s="135"/>
      <c r="AM8" s="138"/>
      <c r="AN8" s="134"/>
      <c r="AO8" s="115"/>
      <c r="AP8" s="116"/>
      <c r="AQ8" s="116"/>
      <c r="AR8" s="117"/>
      <c r="AS8" s="115"/>
      <c r="AT8" s="145"/>
      <c r="AU8" s="146"/>
      <c r="AV8" s="116"/>
      <c r="AW8" s="116"/>
      <c r="AX8" s="116"/>
      <c r="AY8" s="117"/>
      <c r="AZ8" s="123" t="s">
        <v>72</v>
      </c>
      <c r="BA8" s="132"/>
      <c r="BB8" s="133"/>
      <c r="BC8" s="125" t="s">
        <v>73</v>
      </c>
      <c r="BD8" s="121" t="s">
        <v>74</v>
      </c>
      <c r="BE8" s="121" t="s">
        <v>75</v>
      </c>
      <c r="BF8" s="116"/>
      <c r="BG8" s="124"/>
      <c r="BH8" s="121" t="s">
        <v>129</v>
      </c>
      <c r="BI8" s="141" t="s">
        <v>130</v>
      </c>
      <c r="BJ8" s="121" t="s">
        <v>75</v>
      </c>
      <c r="BK8" s="120"/>
      <c r="BL8" s="126" t="s">
        <v>76</v>
      </c>
      <c r="BM8" s="128" t="s">
        <v>77</v>
      </c>
      <c r="BN8" s="130" t="s">
        <v>78</v>
      </c>
      <c r="BO8" s="130" t="s">
        <v>79</v>
      </c>
      <c r="BP8" s="121" t="s">
        <v>75</v>
      </c>
      <c r="BQ8" s="116"/>
      <c r="BR8" s="116"/>
      <c r="BS8" s="117"/>
      <c r="BT8" s="115"/>
      <c r="BU8" s="117"/>
      <c r="BV8" s="115"/>
      <c r="BW8" s="117"/>
      <c r="BX8" s="135"/>
      <c r="BY8" s="138"/>
      <c r="BZ8" s="134"/>
      <c r="CA8" s="115"/>
      <c r="CB8" s="116"/>
      <c r="CC8" s="116"/>
      <c r="CD8" s="117"/>
      <c r="CE8" s="115"/>
      <c r="CF8" s="145"/>
      <c r="CG8" s="146"/>
      <c r="CH8" s="116"/>
      <c r="CI8" s="116"/>
      <c r="CJ8" s="116"/>
      <c r="CK8" s="117"/>
      <c r="CL8" s="123" t="s">
        <v>72</v>
      </c>
      <c r="CM8" s="132"/>
      <c r="CN8" s="133"/>
      <c r="CO8" s="125" t="s">
        <v>73</v>
      </c>
      <c r="CP8" s="121" t="s">
        <v>74</v>
      </c>
      <c r="CQ8" s="121" t="s">
        <v>75</v>
      </c>
      <c r="CR8" s="116"/>
      <c r="CS8" s="124"/>
      <c r="CT8" s="121" t="s">
        <v>129</v>
      </c>
      <c r="CU8" s="141" t="s">
        <v>130</v>
      </c>
      <c r="CV8" s="121" t="s">
        <v>75</v>
      </c>
      <c r="CW8" s="120"/>
      <c r="CX8" s="126" t="s">
        <v>76</v>
      </c>
      <c r="CY8" s="128" t="s">
        <v>77</v>
      </c>
      <c r="CZ8" s="130" t="s">
        <v>78</v>
      </c>
      <c r="DA8" s="130" t="s">
        <v>79</v>
      </c>
      <c r="DB8" s="121" t="s">
        <v>75</v>
      </c>
      <c r="DC8" s="116"/>
      <c r="DD8" s="116"/>
      <c r="DE8" s="117"/>
      <c r="DF8" s="115"/>
      <c r="DG8" s="117"/>
      <c r="DH8" s="115"/>
      <c r="DI8" s="117"/>
      <c r="DJ8" s="135"/>
      <c r="DK8" s="138"/>
      <c r="DL8" s="134"/>
      <c r="DM8" s="115"/>
      <c r="DN8" s="116"/>
      <c r="DO8" s="116"/>
      <c r="DP8" s="117"/>
      <c r="DQ8" s="115"/>
      <c r="DR8" s="145"/>
      <c r="DS8" s="146"/>
      <c r="DT8" s="116"/>
      <c r="DU8" s="116"/>
      <c r="DV8" s="116"/>
      <c r="DW8" s="117"/>
      <c r="DX8" s="123" t="s">
        <v>72</v>
      </c>
      <c r="DY8" s="132"/>
      <c r="DZ8" s="133"/>
      <c r="EA8" s="125" t="s">
        <v>73</v>
      </c>
      <c r="EB8" s="121" t="s">
        <v>74</v>
      </c>
      <c r="EC8" s="121" t="s">
        <v>75</v>
      </c>
      <c r="ED8" s="116"/>
      <c r="EE8" s="124"/>
      <c r="EF8" s="121" t="s">
        <v>129</v>
      </c>
      <c r="EG8" s="141" t="s">
        <v>130</v>
      </c>
      <c r="EH8" s="121" t="s">
        <v>75</v>
      </c>
      <c r="EI8" s="120"/>
      <c r="EJ8" s="126" t="s">
        <v>76</v>
      </c>
      <c r="EK8" s="128" t="s">
        <v>77</v>
      </c>
      <c r="EL8" s="130" t="s">
        <v>78</v>
      </c>
      <c r="EM8" s="130" t="s">
        <v>79</v>
      </c>
      <c r="EN8" s="121" t="s">
        <v>75</v>
      </c>
      <c r="EO8" s="116"/>
      <c r="EP8" s="116"/>
      <c r="EQ8" s="117"/>
      <c r="ER8" s="115"/>
      <c r="ES8" s="117"/>
      <c r="ET8" s="115"/>
      <c r="EU8" s="117"/>
      <c r="EV8" s="135"/>
      <c r="EW8" s="138"/>
      <c r="EX8" s="134"/>
      <c r="EY8" s="115"/>
      <c r="EZ8" s="116"/>
      <c r="FA8" s="116"/>
      <c r="FB8" s="117"/>
      <c r="FC8" s="115"/>
      <c r="FD8" s="145"/>
      <c r="FE8" s="146"/>
      <c r="FF8" s="116"/>
      <c r="FG8" s="116"/>
      <c r="FH8" s="116"/>
      <c r="FI8" s="117"/>
      <c r="FJ8" s="123" t="s">
        <v>72</v>
      </c>
      <c r="FK8" s="132"/>
      <c r="FL8" s="133"/>
      <c r="FM8" s="125" t="s">
        <v>73</v>
      </c>
      <c r="FN8" s="121" t="s">
        <v>74</v>
      </c>
      <c r="FO8" s="121" t="s">
        <v>75</v>
      </c>
      <c r="FP8" s="116"/>
      <c r="FQ8" s="124"/>
      <c r="FR8" s="121" t="s">
        <v>129</v>
      </c>
      <c r="FS8" s="141" t="s">
        <v>130</v>
      </c>
      <c r="FT8" s="121" t="s">
        <v>75</v>
      </c>
      <c r="FU8" s="120"/>
      <c r="FV8" s="126" t="s">
        <v>76</v>
      </c>
      <c r="FW8" s="128" t="s">
        <v>77</v>
      </c>
      <c r="FX8" s="130" t="s">
        <v>78</v>
      </c>
      <c r="FY8" s="130" t="s">
        <v>79</v>
      </c>
      <c r="FZ8" s="121" t="s">
        <v>75</v>
      </c>
      <c r="GA8" s="116"/>
      <c r="GB8" s="116"/>
      <c r="GC8" s="117"/>
      <c r="GD8" s="115"/>
      <c r="GE8" s="117"/>
      <c r="GF8" s="115"/>
      <c r="GG8" s="117"/>
      <c r="GH8" s="135"/>
      <c r="GI8" s="138"/>
      <c r="GJ8" s="134"/>
      <c r="GK8" s="115"/>
      <c r="GL8" s="116"/>
      <c r="GM8" s="116"/>
      <c r="GN8" s="117"/>
      <c r="GO8" s="115"/>
      <c r="GP8" s="145"/>
      <c r="GQ8" s="146"/>
      <c r="GR8" s="116"/>
      <c r="GS8" s="116"/>
      <c r="GT8" s="116"/>
      <c r="GU8" s="117"/>
      <c r="GV8" s="123" t="s">
        <v>72</v>
      </c>
      <c r="GW8" s="132"/>
      <c r="GX8" s="133"/>
      <c r="GY8" s="125" t="s">
        <v>73</v>
      </c>
      <c r="GZ8" s="121" t="s">
        <v>74</v>
      </c>
      <c r="HA8" s="121" t="s">
        <v>75</v>
      </c>
      <c r="HB8" s="116"/>
      <c r="HC8" s="124"/>
      <c r="HD8" s="121" t="s">
        <v>129</v>
      </c>
      <c r="HE8" s="141" t="s">
        <v>130</v>
      </c>
      <c r="HF8" s="121" t="s">
        <v>75</v>
      </c>
      <c r="HG8" s="120"/>
      <c r="HH8" s="126" t="s">
        <v>76</v>
      </c>
      <c r="HI8" s="128" t="s">
        <v>77</v>
      </c>
      <c r="HJ8" s="130" t="s">
        <v>78</v>
      </c>
      <c r="HK8" s="130" t="s">
        <v>79</v>
      </c>
      <c r="HL8" s="121" t="s">
        <v>75</v>
      </c>
      <c r="HM8" s="116"/>
      <c r="HN8" s="116"/>
      <c r="HO8" s="117"/>
      <c r="HP8" s="115"/>
      <c r="HQ8" s="117"/>
      <c r="HR8" s="115"/>
      <c r="HS8" s="117"/>
      <c r="HT8" s="135"/>
      <c r="HU8" s="138"/>
      <c r="HV8" s="134"/>
    </row>
    <row r="9" spans="1:230" ht="15" customHeight="1" x14ac:dyDescent="0.2">
      <c r="A9" s="111"/>
      <c r="B9" s="112"/>
      <c r="C9" s="115"/>
      <c r="D9" s="116"/>
      <c r="E9" s="116"/>
      <c r="F9" s="117"/>
      <c r="G9" s="115"/>
      <c r="H9" s="91"/>
      <c r="I9" s="147" t="s">
        <v>185</v>
      </c>
      <c r="J9" s="116"/>
      <c r="K9" s="116"/>
      <c r="L9" s="116"/>
      <c r="M9" s="117"/>
      <c r="N9" s="125" t="s">
        <v>80</v>
      </c>
      <c r="O9" s="121" t="s">
        <v>81</v>
      </c>
      <c r="P9" s="131" t="s">
        <v>75</v>
      </c>
      <c r="Q9" s="115"/>
      <c r="R9" s="116"/>
      <c r="S9" s="116"/>
      <c r="T9" s="116"/>
      <c r="U9" s="124"/>
      <c r="V9" s="116"/>
      <c r="W9" s="142"/>
      <c r="X9" s="116"/>
      <c r="Y9" s="120"/>
      <c r="Z9" s="127"/>
      <c r="AA9" s="129"/>
      <c r="AB9" s="124"/>
      <c r="AC9" s="124"/>
      <c r="AD9" s="116"/>
      <c r="AE9" s="116"/>
      <c r="AF9" s="116"/>
      <c r="AG9" s="117"/>
      <c r="AH9" s="115"/>
      <c r="AI9" s="117"/>
      <c r="AJ9" s="115"/>
      <c r="AK9" s="117"/>
      <c r="AL9" s="136"/>
      <c r="AM9" s="139" t="s">
        <v>131</v>
      </c>
      <c r="AN9" s="134"/>
      <c r="AO9" s="115"/>
      <c r="AP9" s="116"/>
      <c r="AQ9" s="116"/>
      <c r="AR9" s="117"/>
      <c r="AS9" s="115"/>
      <c r="AT9" s="91"/>
      <c r="AU9" s="147" t="s">
        <v>185</v>
      </c>
      <c r="AV9" s="116"/>
      <c r="AW9" s="116"/>
      <c r="AX9" s="116"/>
      <c r="AY9" s="117"/>
      <c r="AZ9" s="125" t="s">
        <v>80</v>
      </c>
      <c r="BA9" s="121" t="s">
        <v>81</v>
      </c>
      <c r="BB9" s="131" t="s">
        <v>75</v>
      </c>
      <c r="BC9" s="115"/>
      <c r="BD9" s="116"/>
      <c r="BE9" s="116"/>
      <c r="BF9" s="116"/>
      <c r="BG9" s="124"/>
      <c r="BH9" s="116"/>
      <c r="BI9" s="142"/>
      <c r="BJ9" s="116"/>
      <c r="BK9" s="120"/>
      <c r="BL9" s="127"/>
      <c r="BM9" s="129"/>
      <c r="BN9" s="124"/>
      <c r="BO9" s="124"/>
      <c r="BP9" s="116"/>
      <c r="BQ9" s="116"/>
      <c r="BR9" s="116"/>
      <c r="BS9" s="117"/>
      <c r="BT9" s="115"/>
      <c r="BU9" s="117"/>
      <c r="BV9" s="115"/>
      <c r="BW9" s="117"/>
      <c r="BX9" s="136"/>
      <c r="BY9" s="139" t="s">
        <v>131</v>
      </c>
      <c r="BZ9" s="134"/>
      <c r="CA9" s="115"/>
      <c r="CB9" s="116"/>
      <c r="CC9" s="116"/>
      <c r="CD9" s="117"/>
      <c r="CE9" s="115"/>
      <c r="CF9" s="91"/>
      <c r="CG9" s="147" t="s">
        <v>185</v>
      </c>
      <c r="CH9" s="116"/>
      <c r="CI9" s="116"/>
      <c r="CJ9" s="116"/>
      <c r="CK9" s="117"/>
      <c r="CL9" s="125" t="s">
        <v>80</v>
      </c>
      <c r="CM9" s="121" t="s">
        <v>81</v>
      </c>
      <c r="CN9" s="131" t="s">
        <v>75</v>
      </c>
      <c r="CO9" s="115"/>
      <c r="CP9" s="116"/>
      <c r="CQ9" s="116"/>
      <c r="CR9" s="116"/>
      <c r="CS9" s="124"/>
      <c r="CT9" s="116"/>
      <c r="CU9" s="142"/>
      <c r="CV9" s="116"/>
      <c r="CW9" s="120"/>
      <c r="CX9" s="127"/>
      <c r="CY9" s="129"/>
      <c r="CZ9" s="124"/>
      <c r="DA9" s="124"/>
      <c r="DB9" s="116"/>
      <c r="DC9" s="116"/>
      <c r="DD9" s="116"/>
      <c r="DE9" s="117"/>
      <c r="DF9" s="115"/>
      <c r="DG9" s="117"/>
      <c r="DH9" s="115"/>
      <c r="DI9" s="117"/>
      <c r="DJ9" s="136"/>
      <c r="DK9" s="139" t="s">
        <v>131</v>
      </c>
      <c r="DL9" s="134"/>
      <c r="DM9" s="115"/>
      <c r="DN9" s="116"/>
      <c r="DO9" s="116"/>
      <c r="DP9" s="117"/>
      <c r="DQ9" s="115"/>
      <c r="DR9" s="91"/>
      <c r="DS9" s="147" t="s">
        <v>185</v>
      </c>
      <c r="DT9" s="116"/>
      <c r="DU9" s="116"/>
      <c r="DV9" s="116"/>
      <c r="DW9" s="117"/>
      <c r="DX9" s="125" t="s">
        <v>80</v>
      </c>
      <c r="DY9" s="121" t="s">
        <v>81</v>
      </c>
      <c r="DZ9" s="131" t="s">
        <v>75</v>
      </c>
      <c r="EA9" s="115"/>
      <c r="EB9" s="116"/>
      <c r="EC9" s="116"/>
      <c r="ED9" s="116"/>
      <c r="EE9" s="124"/>
      <c r="EF9" s="116"/>
      <c r="EG9" s="142"/>
      <c r="EH9" s="116"/>
      <c r="EI9" s="120"/>
      <c r="EJ9" s="127"/>
      <c r="EK9" s="129"/>
      <c r="EL9" s="124"/>
      <c r="EM9" s="124"/>
      <c r="EN9" s="116"/>
      <c r="EO9" s="116"/>
      <c r="EP9" s="116"/>
      <c r="EQ9" s="117"/>
      <c r="ER9" s="115"/>
      <c r="ES9" s="117"/>
      <c r="ET9" s="115"/>
      <c r="EU9" s="117"/>
      <c r="EV9" s="136"/>
      <c r="EW9" s="139" t="s">
        <v>131</v>
      </c>
      <c r="EX9" s="134"/>
      <c r="EY9" s="115"/>
      <c r="EZ9" s="116"/>
      <c r="FA9" s="116"/>
      <c r="FB9" s="117"/>
      <c r="FC9" s="115"/>
      <c r="FD9" s="91"/>
      <c r="FE9" s="147" t="s">
        <v>185</v>
      </c>
      <c r="FF9" s="116"/>
      <c r="FG9" s="116"/>
      <c r="FH9" s="116"/>
      <c r="FI9" s="117"/>
      <c r="FJ9" s="125" t="s">
        <v>80</v>
      </c>
      <c r="FK9" s="121" t="s">
        <v>81</v>
      </c>
      <c r="FL9" s="131" t="s">
        <v>75</v>
      </c>
      <c r="FM9" s="115"/>
      <c r="FN9" s="116"/>
      <c r="FO9" s="116"/>
      <c r="FP9" s="116"/>
      <c r="FQ9" s="124"/>
      <c r="FR9" s="116"/>
      <c r="FS9" s="142"/>
      <c r="FT9" s="116"/>
      <c r="FU9" s="120"/>
      <c r="FV9" s="127"/>
      <c r="FW9" s="129"/>
      <c r="FX9" s="124"/>
      <c r="FY9" s="124"/>
      <c r="FZ9" s="116"/>
      <c r="GA9" s="116"/>
      <c r="GB9" s="116"/>
      <c r="GC9" s="117"/>
      <c r="GD9" s="115"/>
      <c r="GE9" s="117"/>
      <c r="GF9" s="115"/>
      <c r="GG9" s="117"/>
      <c r="GH9" s="136"/>
      <c r="GI9" s="139" t="s">
        <v>131</v>
      </c>
      <c r="GJ9" s="134"/>
      <c r="GK9" s="115"/>
      <c r="GL9" s="116"/>
      <c r="GM9" s="116"/>
      <c r="GN9" s="117"/>
      <c r="GO9" s="115"/>
      <c r="GP9" s="91"/>
      <c r="GQ9" s="147" t="s">
        <v>185</v>
      </c>
      <c r="GR9" s="116"/>
      <c r="GS9" s="116"/>
      <c r="GT9" s="116"/>
      <c r="GU9" s="117"/>
      <c r="GV9" s="125" t="s">
        <v>80</v>
      </c>
      <c r="GW9" s="121" t="s">
        <v>81</v>
      </c>
      <c r="GX9" s="131" t="s">
        <v>75</v>
      </c>
      <c r="GY9" s="115"/>
      <c r="GZ9" s="116"/>
      <c r="HA9" s="116"/>
      <c r="HB9" s="116"/>
      <c r="HC9" s="124"/>
      <c r="HD9" s="116"/>
      <c r="HE9" s="142"/>
      <c r="HF9" s="116"/>
      <c r="HG9" s="120"/>
      <c r="HH9" s="127"/>
      <c r="HI9" s="129"/>
      <c r="HJ9" s="124"/>
      <c r="HK9" s="124"/>
      <c r="HL9" s="116"/>
      <c r="HM9" s="116"/>
      <c r="HN9" s="116"/>
      <c r="HO9" s="117"/>
      <c r="HP9" s="115"/>
      <c r="HQ9" s="117"/>
      <c r="HR9" s="115"/>
      <c r="HS9" s="117"/>
      <c r="HT9" s="136"/>
      <c r="HU9" s="139" t="s">
        <v>131</v>
      </c>
      <c r="HV9" s="134"/>
    </row>
    <row r="10" spans="1:230" ht="15" customHeight="1" x14ac:dyDescent="0.2">
      <c r="A10" s="111"/>
      <c r="B10" s="112"/>
      <c r="C10" s="115"/>
      <c r="D10" s="116"/>
      <c r="E10" s="116"/>
      <c r="F10" s="117"/>
      <c r="G10" s="115"/>
      <c r="H10" s="91"/>
      <c r="I10" s="148"/>
      <c r="J10" s="116"/>
      <c r="K10" s="116"/>
      <c r="L10" s="116"/>
      <c r="M10" s="117"/>
      <c r="N10" s="115"/>
      <c r="O10" s="116"/>
      <c r="P10" s="117"/>
      <c r="Q10" s="115"/>
      <c r="R10" s="116"/>
      <c r="S10" s="116"/>
      <c r="T10" s="116"/>
      <c r="U10" s="124"/>
      <c r="V10" s="116"/>
      <c r="W10" s="142"/>
      <c r="X10" s="116"/>
      <c r="Y10" s="120"/>
      <c r="Z10" s="127"/>
      <c r="AA10" s="129"/>
      <c r="AB10" s="124"/>
      <c r="AC10" s="124"/>
      <c r="AD10" s="116"/>
      <c r="AE10" s="116"/>
      <c r="AF10" s="116"/>
      <c r="AG10" s="117"/>
      <c r="AH10" s="115"/>
      <c r="AI10" s="117"/>
      <c r="AJ10" s="115"/>
      <c r="AK10" s="117"/>
      <c r="AL10" s="136"/>
      <c r="AM10" s="140"/>
      <c r="AN10" s="134"/>
      <c r="AO10" s="115"/>
      <c r="AP10" s="116"/>
      <c r="AQ10" s="116"/>
      <c r="AR10" s="117"/>
      <c r="AS10" s="115"/>
      <c r="AT10" s="91"/>
      <c r="AU10" s="148"/>
      <c r="AV10" s="116"/>
      <c r="AW10" s="116"/>
      <c r="AX10" s="116"/>
      <c r="AY10" s="117"/>
      <c r="AZ10" s="115"/>
      <c r="BA10" s="116"/>
      <c r="BB10" s="117"/>
      <c r="BC10" s="115"/>
      <c r="BD10" s="116"/>
      <c r="BE10" s="116"/>
      <c r="BF10" s="116"/>
      <c r="BG10" s="124"/>
      <c r="BH10" s="116"/>
      <c r="BI10" s="142"/>
      <c r="BJ10" s="116"/>
      <c r="BK10" s="120"/>
      <c r="BL10" s="127"/>
      <c r="BM10" s="129"/>
      <c r="BN10" s="124"/>
      <c r="BO10" s="124"/>
      <c r="BP10" s="116"/>
      <c r="BQ10" s="116"/>
      <c r="BR10" s="116"/>
      <c r="BS10" s="117"/>
      <c r="BT10" s="115"/>
      <c r="BU10" s="117"/>
      <c r="BV10" s="115"/>
      <c r="BW10" s="117"/>
      <c r="BX10" s="136"/>
      <c r="BY10" s="140"/>
      <c r="BZ10" s="134"/>
      <c r="CA10" s="115"/>
      <c r="CB10" s="116"/>
      <c r="CC10" s="116"/>
      <c r="CD10" s="117"/>
      <c r="CE10" s="115"/>
      <c r="CF10" s="91"/>
      <c r="CG10" s="148"/>
      <c r="CH10" s="116"/>
      <c r="CI10" s="116"/>
      <c r="CJ10" s="116"/>
      <c r="CK10" s="117"/>
      <c r="CL10" s="115"/>
      <c r="CM10" s="116"/>
      <c r="CN10" s="117"/>
      <c r="CO10" s="115"/>
      <c r="CP10" s="116"/>
      <c r="CQ10" s="116"/>
      <c r="CR10" s="116"/>
      <c r="CS10" s="124"/>
      <c r="CT10" s="116"/>
      <c r="CU10" s="142"/>
      <c r="CV10" s="116"/>
      <c r="CW10" s="120"/>
      <c r="CX10" s="127"/>
      <c r="CY10" s="129"/>
      <c r="CZ10" s="124"/>
      <c r="DA10" s="124"/>
      <c r="DB10" s="116"/>
      <c r="DC10" s="116"/>
      <c r="DD10" s="116"/>
      <c r="DE10" s="117"/>
      <c r="DF10" s="115"/>
      <c r="DG10" s="117"/>
      <c r="DH10" s="115"/>
      <c r="DI10" s="117"/>
      <c r="DJ10" s="136"/>
      <c r="DK10" s="140"/>
      <c r="DL10" s="134"/>
      <c r="DM10" s="115"/>
      <c r="DN10" s="116"/>
      <c r="DO10" s="116"/>
      <c r="DP10" s="117"/>
      <c r="DQ10" s="115"/>
      <c r="DR10" s="91"/>
      <c r="DS10" s="148"/>
      <c r="DT10" s="116"/>
      <c r="DU10" s="116"/>
      <c r="DV10" s="116"/>
      <c r="DW10" s="117"/>
      <c r="DX10" s="115"/>
      <c r="DY10" s="116"/>
      <c r="DZ10" s="117"/>
      <c r="EA10" s="115"/>
      <c r="EB10" s="116"/>
      <c r="EC10" s="116"/>
      <c r="ED10" s="116"/>
      <c r="EE10" s="124"/>
      <c r="EF10" s="116"/>
      <c r="EG10" s="142"/>
      <c r="EH10" s="116"/>
      <c r="EI10" s="120"/>
      <c r="EJ10" s="127"/>
      <c r="EK10" s="129"/>
      <c r="EL10" s="124"/>
      <c r="EM10" s="124"/>
      <c r="EN10" s="116"/>
      <c r="EO10" s="116"/>
      <c r="EP10" s="116"/>
      <c r="EQ10" s="117"/>
      <c r="ER10" s="115"/>
      <c r="ES10" s="117"/>
      <c r="ET10" s="115"/>
      <c r="EU10" s="117"/>
      <c r="EV10" s="136"/>
      <c r="EW10" s="140"/>
      <c r="EX10" s="134"/>
      <c r="EY10" s="115"/>
      <c r="EZ10" s="116"/>
      <c r="FA10" s="116"/>
      <c r="FB10" s="117"/>
      <c r="FC10" s="115"/>
      <c r="FD10" s="91"/>
      <c r="FE10" s="148"/>
      <c r="FF10" s="116"/>
      <c r="FG10" s="116"/>
      <c r="FH10" s="116"/>
      <c r="FI10" s="117"/>
      <c r="FJ10" s="115"/>
      <c r="FK10" s="116"/>
      <c r="FL10" s="117"/>
      <c r="FM10" s="115"/>
      <c r="FN10" s="116"/>
      <c r="FO10" s="116"/>
      <c r="FP10" s="116"/>
      <c r="FQ10" s="124"/>
      <c r="FR10" s="116"/>
      <c r="FS10" s="142"/>
      <c r="FT10" s="116"/>
      <c r="FU10" s="120"/>
      <c r="FV10" s="127"/>
      <c r="FW10" s="129"/>
      <c r="FX10" s="124"/>
      <c r="FY10" s="124"/>
      <c r="FZ10" s="116"/>
      <c r="GA10" s="116"/>
      <c r="GB10" s="116"/>
      <c r="GC10" s="117"/>
      <c r="GD10" s="115"/>
      <c r="GE10" s="117"/>
      <c r="GF10" s="115"/>
      <c r="GG10" s="117"/>
      <c r="GH10" s="136"/>
      <c r="GI10" s="140"/>
      <c r="GJ10" s="134"/>
      <c r="GK10" s="115"/>
      <c r="GL10" s="116"/>
      <c r="GM10" s="116"/>
      <c r="GN10" s="117"/>
      <c r="GO10" s="115"/>
      <c r="GP10" s="91"/>
      <c r="GQ10" s="148"/>
      <c r="GR10" s="116"/>
      <c r="GS10" s="116"/>
      <c r="GT10" s="116"/>
      <c r="GU10" s="117"/>
      <c r="GV10" s="115"/>
      <c r="GW10" s="116"/>
      <c r="GX10" s="117"/>
      <c r="GY10" s="115"/>
      <c r="GZ10" s="116"/>
      <c r="HA10" s="116"/>
      <c r="HB10" s="116"/>
      <c r="HC10" s="124"/>
      <c r="HD10" s="116"/>
      <c r="HE10" s="142"/>
      <c r="HF10" s="116"/>
      <c r="HG10" s="120"/>
      <c r="HH10" s="127"/>
      <c r="HI10" s="129"/>
      <c r="HJ10" s="124"/>
      <c r="HK10" s="124"/>
      <c r="HL10" s="116"/>
      <c r="HM10" s="116"/>
      <c r="HN10" s="116"/>
      <c r="HO10" s="117"/>
      <c r="HP10" s="115"/>
      <c r="HQ10" s="117"/>
      <c r="HR10" s="115"/>
      <c r="HS10" s="117"/>
      <c r="HT10" s="136"/>
      <c r="HU10" s="140"/>
      <c r="HV10" s="134"/>
    </row>
    <row r="11" spans="1:230" ht="15" customHeight="1" x14ac:dyDescent="0.2">
      <c r="A11" s="111"/>
      <c r="B11" s="112"/>
      <c r="C11" s="115"/>
      <c r="D11" s="116"/>
      <c r="E11" s="116"/>
      <c r="F11" s="117"/>
      <c r="G11" s="115"/>
      <c r="H11" s="91"/>
      <c r="I11" s="148"/>
      <c r="J11" s="116"/>
      <c r="K11" s="116"/>
      <c r="L11" s="116"/>
      <c r="M11" s="117"/>
      <c r="N11" s="115"/>
      <c r="O11" s="116"/>
      <c r="P11" s="117"/>
      <c r="Q11" s="115"/>
      <c r="R11" s="116"/>
      <c r="S11" s="116"/>
      <c r="T11" s="116"/>
      <c r="U11" s="124"/>
      <c r="V11" s="116"/>
      <c r="W11" s="142"/>
      <c r="X11" s="116"/>
      <c r="Y11" s="120"/>
      <c r="Z11" s="127"/>
      <c r="AA11" s="129"/>
      <c r="AB11" s="124"/>
      <c r="AC11" s="124"/>
      <c r="AD11" s="116"/>
      <c r="AE11" s="116"/>
      <c r="AF11" s="116"/>
      <c r="AG11" s="117"/>
      <c r="AH11" s="115"/>
      <c r="AI11" s="117"/>
      <c r="AJ11" s="115"/>
      <c r="AK11" s="117"/>
      <c r="AL11" s="136"/>
      <c r="AM11" s="140"/>
      <c r="AN11" s="134"/>
      <c r="AO11" s="115"/>
      <c r="AP11" s="116"/>
      <c r="AQ11" s="116"/>
      <c r="AR11" s="117"/>
      <c r="AS11" s="115"/>
      <c r="AT11" s="91"/>
      <c r="AU11" s="148"/>
      <c r="AV11" s="116"/>
      <c r="AW11" s="116"/>
      <c r="AX11" s="116"/>
      <c r="AY11" s="117"/>
      <c r="AZ11" s="115"/>
      <c r="BA11" s="116"/>
      <c r="BB11" s="117"/>
      <c r="BC11" s="115"/>
      <c r="BD11" s="116"/>
      <c r="BE11" s="116"/>
      <c r="BF11" s="116"/>
      <c r="BG11" s="124"/>
      <c r="BH11" s="116"/>
      <c r="BI11" s="142"/>
      <c r="BJ11" s="116"/>
      <c r="BK11" s="120"/>
      <c r="BL11" s="127"/>
      <c r="BM11" s="129"/>
      <c r="BN11" s="124"/>
      <c r="BO11" s="124"/>
      <c r="BP11" s="116"/>
      <c r="BQ11" s="116"/>
      <c r="BR11" s="116"/>
      <c r="BS11" s="117"/>
      <c r="BT11" s="115"/>
      <c r="BU11" s="117"/>
      <c r="BV11" s="115"/>
      <c r="BW11" s="117"/>
      <c r="BX11" s="136"/>
      <c r="BY11" s="140"/>
      <c r="BZ11" s="134"/>
      <c r="CA11" s="115"/>
      <c r="CB11" s="116"/>
      <c r="CC11" s="116"/>
      <c r="CD11" s="117"/>
      <c r="CE11" s="115"/>
      <c r="CF11" s="91"/>
      <c r="CG11" s="148"/>
      <c r="CH11" s="116"/>
      <c r="CI11" s="116"/>
      <c r="CJ11" s="116"/>
      <c r="CK11" s="117"/>
      <c r="CL11" s="115"/>
      <c r="CM11" s="116"/>
      <c r="CN11" s="117"/>
      <c r="CO11" s="115"/>
      <c r="CP11" s="116"/>
      <c r="CQ11" s="116"/>
      <c r="CR11" s="116"/>
      <c r="CS11" s="124"/>
      <c r="CT11" s="116"/>
      <c r="CU11" s="142"/>
      <c r="CV11" s="116"/>
      <c r="CW11" s="120"/>
      <c r="CX11" s="127"/>
      <c r="CY11" s="129"/>
      <c r="CZ11" s="124"/>
      <c r="DA11" s="124"/>
      <c r="DB11" s="116"/>
      <c r="DC11" s="116"/>
      <c r="DD11" s="116"/>
      <c r="DE11" s="117"/>
      <c r="DF11" s="115"/>
      <c r="DG11" s="117"/>
      <c r="DH11" s="115"/>
      <c r="DI11" s="117"/>
      <c r="DJ11" s="136"/>
      <c r="DK11" s="140"/>
      <c r="DL11" s="134"/>
      <c r="DM11" s="115"/>
      <c r="DN11" s="116"/>
      <c r="DO11" s="116"/>
      <c r="DP11" s="117"/>
      <c r="DQ11" s="115"/>
      <c r="DR11" s="91"/>
      <c r="DS11" s="148"/>
      <c r="DT11" s="116"/>
      <c r="DU11" s="116"/>
      <c r="DV11" s="116"/>
      <c r="DW11" s="117"/>
      <c r="DX11" s="115"/>
      <c r="DY11" s="116"/>
      <c r="DZ11" s="117"/>
      <c r="EA11" s="115"/>
      <c r="EB11" s="116"/>
      <c r="EC11" s="116"/>
      <c r="ED11" s="116"/>
      <c r="EE11" s="124"/>
      <c r="EF11" s="116"/>
      <c r="EG11" s="142"/>
      <c r="EH11" s="116"/>
      <c r="EI11" s="120"/>
      <c r="EJ11" s="127"/>
      <c r="EK11" s="129"/>
      <c r="EL11" s="124"/>
      <c r="EM11" s="124"/>
      <c r="EN11" s="116"/>
      <c r="EO11" s="116"/>
      <c r="EP11" s="116"/>
      <c r="EQ11" s="117"/>
      <c r="ER11" s="115"/>
      <c r="ES11" s="117"/>
      <c r="ET11" s="115"/>
      <c r="EU11" s="117"/>
      <c r="EV11" s="136"/>
      <c r="EW11" s="140"/>
      <c r="EX11" s="134"/>
      <c r="EY11" s="115"/>
      <c r="EZ11" s="116"/>
      <c r="FA11" s="116"/>
      <c r="FB11" s="117"/>
      <c r="FC11" s="115"/>
      <c r="FD11" s="91"/>
      <c r="FE11" s="148"/>
      <c r="FF11" s="116"/>
      <c r="FG11" s="116"/>
      <c r="FH11" s="116"/>
      <c r="FI11" s="117"/>
      <c r="FJ11" s="115"/>
      <c r="FK11" s="116"/>
      <c r="FL11" s="117"/>
      <c r="FM11" s="115"/>
      <c r="FN11" s="116"/>
      <c r="FO11" s="116"/>
      <c r="FP11" s="116"/>
      <c r="FQ11" s="124"/>
      <c r="FR11" s="116"/>
      <c r="FS11" s="142"/>
      <c r="FT11" s="116"/>
      <c r="FU11" s="120"/>
      <c r="FV11" s="127"/>
      <c r="FW11" s="129"/>
      <c r="FX11" s="124"/>
      <c r="FY11" s="124"/>
      <c r="FZ11" s="116"/>
      <c r="GA11" s="116"/>
      <c r="GB11" s="116"/>
      <c r="GC11" s="117"/>
      <c r="GD11" s="115"/>
      <c r="GE11" s="117"/>
      <c r="GF11" s="115"/>
      <c r="GG11" s="117"/>
      <c r="GH11" s="136"/>
      <c r="GI11" s="140"/>
      <c r="GJ11" s="134"/>
      <c r="GK11" s="115"/>
      <c r="GL11" s="116"/>
      <c r="GM11" s="116"/>
      <c r="GN11" s="117"/>
      <c r="GO11" s="115"/>
      <c r="GP11" s="91"/>
      <c r="GQ11" s="148"/>
      <c r="GR11" s="116"/>
      <c r="GS11" s="116"/>
      <c r="GT11" s="116"/>
      <c r="GU11" s="117"/>
      <c r="GV11" s="115"/>
      <c r="GW11" s="116"/>
      <c r="GX11" s="117"/>
      <c r="GY11" s="115"/>
      <c r="GZ11" s="116"/>
      <c r="HA11" s="116"/>
      <c r="HB11" s="116"/>
      <c r="HC11" s="124"/>
      <c r="HD11" s="116"/>
      <c r="HE11" s="142"/>
      <c r="HF11" s="116"/>
      <c r="HG11" s="120"/>
      <c r="HH11" s="127"/>
      <c r="HI11" s="129"/>
      <c r="HJ11" s="124"/>
      <c r="HK11" s="124"/>
      <c r="HL11" s="116"/>
      <c r="HM11" s="116"/>
      <c r="HN11" s="116"/>
      <c r="HO11" s="117"/>
      <c r="HP11" s="115"/>
      <c r="HQ11" s="117"/>
      <c r="HR11" s="115"/>
      <c r="HS11" s="117"/>
      <c r="HT11" s="136"/>
      <c r="HU11" s="140"/>
      <c r="HV11" s="134"/>
    </row>
    <row r="12" spans="1:230" ht="15" customHeight="1" x14ac:dyDescent="0.2">
      <c r="A12" s="113"/>
      <c r="B12" s="114"/>
      <c r="C12" s="64" t="s">
        <v>132</v>
      </c>
      <c r="D12" s="65" t="s">
        <v>132</v>
      </c>
      <c r="E12" s="65" t="s">
        <v>132</v>
      </c>
      <c r="F12" s="66" t="s">
        <v>132</v>
      </c>
      <c r="G12" s="64" t="s">
        <v>132</v>
      </c>
      <c r="H12" s="65" t="s">
        <v>132</v>
      </c>
      <c r="I12" s="65" t="s">
        <v>83</v>
      </c>
      <c r="J12" s="65" t="s">
        <v>132</v>
      </c>
      <c r="K12" s="65" t="s">
        <v>132</v>
      </c>
      <c r="L12" s="65" t="s">
        <v>132</v>
      </c>
      <c r="M12" s="66" t="s">
        <v>132</v>
      </c>
      <c r="N12" s="64" t="s">
        <v>132</v>
      </c>
      <c r="O12" s="65" t="s">
        <v>132</v>
      </c>
      <c r="P12" s="66" t="s">
        <v>132</v>
      </c>
      <c r="Q12" s="64" t="s">
        <v>132</v>
      </c>
      <c r="R12" s="65" t="s">
        <v>132</v>
      </c>
      <c r="S12" s="65" t="s">
        <v>132</v>
      </c>
      <c r="T12" s="65" t="s">
        <v>132</v>
      </c>
      <c r="U12" s="65" t="s">
        <v>132</v>
      </c>
      <c r="V12" s="65" t="s">
        <v>132</v>
      </c>
      <c r="W12" s="65" t="s">
        <v>132</v>
      </c>
      <c r="X12" s="65" t="s">
        <v>132</v>
      </c>
      <c r="Y12" s="66" t="s">
        <v>132</v>
      </c>
      <c r="Z12" s="64" t="s">
        <v>132</v>
      </c>
      <c r="AA12" s="65" t="s">
        <v>132</v>
      </c>
      <c r="AB12" s="65" t="s">
        <v>132</v>
      </c>
      <c r="AC12" s="65" t="s">
        <v>132</v>
      </c>
      <c r="AD12" s="65" t="s">
        <v>132</v>
      </c>
      <c r="AE12" s="65" t="s">
        <v>132</v>
      </c>
      <c r="AF12" s="65" t="s">
        <v>132</v>
      </c>
      <c r="AG12" s="66" t="s">
        <v>132</v>
      </c>
      <c r="AH12" s="67" t="s">
        <v>132</v>
      </c>
      <c r="AI12" s="68" t="s">
        <v>132</v>
      </c>
      <c r="AJ12" s="67" t="s">
        <v>132</v>
      </c>
      <c r="AK12" s="69" t="s">
        <v>133</v>
      </c>
      <c r="AL12" s="70" t="s">
        <v>134</v>
      </c>
      <c r="AM12" s="71" t="s">
        <v>135</v>
      </c>
      <c r="AN12" s="72" t="s">
        <v>136</v>
      </c>
      <c r="AO12" s="64" t="s">
        <v>132</v>
      </c>
      <c r="AP12" s="65" t="s">
        <v>132</v>
      </c>
      <c r="AQ12" s="65" t="s">
        <v>132</v>
      </c>
      <c r="AR12" s="66" t="s">
        <v>132</v>
      </c>
      <c r="AS12" s="64" t="s">
        <v>132</v>
      </c>
      <c r="AT12" s="65" t="s">
        <v>83</v>
      </c>
      <c r="AU12" s="65" t="s">
        <v>83</v>
      </c>
      <c r="AV12" s="65" t="s">
        <v>132</v>
      </c>
      <c r="AW12" s="65" t="s">
        <v>132</v>
      </c>
      <c r="AX12" s="65" t="s">
        <v>132</v>
      </c>
      <c r="AY12" s="66" t="s">
        <v>132</v>
      </c>
      <c r="AZ12" s="64" t="s">
        <v>132</v>
      </c>
      <c r="BA12" s="65" t="s">
        <v>132</v>
      </c>
      <c r="BB12" s="66" t="s">
        <v>132</v>
      </c>
      <c r="BC12" s="64" t="s">
        <v>132</v>
      </c>
      <c r="BD12" s="65" t="s">
        <v>132</v>
      </c>
      <c r="BE12" s="65" t="s">
        <v>132</v>
      </c>
      <c r="BF12" s="65" t="s">
        <v>132</v>
      </c>
      <c r="BG12" s="65" t="s">
        <v>132</v>
      </c>
      <c r="BH12" s="65" t="s">
        <v>132</v>
      </c>
      <c r="BI12" s="65" t="s">
        <v>132</v>
      </c>
      <c r="BJ12" s="65" t="s">
        <v>132</v>
      </c>
      <c r="BK12" s="66" t="s">
        <v>132</v>
      </c>
      <c r="BL12" s="73" t="s">
        <v>132</v>
      </c>
      <c r="BM12" s="65" t="s">
        <v>132</v>
      </c>
      <c r="BN12" s="65" t="s">
        <v>132</v>
      </c>
      <c r="BO12" s="65" t="s">
        <v>132</v>
      </c>
      <c r="BP12" s="65" t="s">
        <v>132</v>
      </c>
      <c r="BQ12" s="65" t="s">
        <v>132</v>
      </c>
      <c r="BR12" s="65" t="s">
        <v>132</v>
      </c>
      <c r="BS12" s="66" t="s">
        <v>132</v>
      </c>
      <c r="BT12" s="67" t="s">
        <v>132</v>
      </c>
      <c r="BU12" s="68" t="s">
        <v>132</v>
      </c>
      <c r="BV12" s="67" t="s">
        <v>132</v>
      </c>
      <c r="BW12" s="69" t="s">
        <v>133</v>
      </c>
      <c r="BX12" s="70" t="s">
        <v>134</v>
      </c>
      <c r="BY12" s="71" t="s">
        <v>135</v>
      </c>
      <c r="BZ12" s="72" t="s">
        <v>136</v>
      </c>
      <c r="CA12" s="64" t="s">
        <v>132</v>
      </c>
      <c r="CB12" s="65" t="s">
        <v>132</v>
      </c>
      <c r="CC12" s="65" t="s">
        <v>132</v>
      </c>
      <c r="CD12" s="66" t="s">
        <v>132</v>
      </c>
      <c r="CE12" s="64" t="s">
        <v>132</v>
      </c>
      <c r="CF12" s="65" t="s">
        <v>83</v>
      </c>
      <c r="CG12" s="65" t="s">
        <v>83</v>
      </c>
      <c r="CH12" s="65" t="s">
        <v>132</v>
      </c>
      <c r="CI12" s="65" t="s">
        <v>132</v>
      </c>
      <c r="CJ12" s="65" t="s">
        <v>132</v>
      </c>
      <c r="CK12" s="66" t="s">
        <v>132</v>
      </c>
      <c r="CL12" s="64" t="s">
        <v>132</v>
      </c>
      <c r="CM12" s="65" t="s">
        <v>132</v>
      </c>
      <c r="CN12" s="66" t="s">
        <v>132</v>
      </c>
      <c r="CO12" s="64" t="s">
        <v>132</v>
      </c>
      <c r="CP12" s="65" t="s">
        <v>132</v>
      </c>
      <c r="CQ12" s="65" t="s">
        <v>132</v>
      </c>
      <c r="CR12" s="65" t="s">
        <v>132</v>
      </c>
      <c r="CS12" s="65" t="s">
        <v>132</v>
      </c>
      <c r="CT12" s="65" t="s">
        <v>132</v>
      </c>
      <c r="CU12" s="65" t="s">
        <v>132</v>
      </c>
      <c r="CV12" s="65" t="s">
        <v>132</v>
      </c>
      <c r="CW12" s="66" t="s">
        <v>132</v>
      </c>
      <c r="CX12" s="73" t="s">
        <v>132</v>
      </c>
      <c r="CY12" s="65" t="s">
        <v>132</v>
      </c>
      <c r="CZ12" s="65" t="s">
        <v>132</v>
      </c>
      <c r="DA12" s="65" t="s">
        <v>132</v>
      </c>
      <c r="DB12" s="65" t="s">
        <v>132</v>
      </c>
      <c r="DC12" s="65" t="s">
        <v>132</v>
      </c>
      <c r="DD12" s="65" t="s">
        <v>132</v>
      </c>
      <c r="DE12" s="66" t="s">
        <v>132</v>
      </c>
      <c r="DF12" s="67" t="s">
        <v>132</v>
      </c>
      <c r="DG12" s="68" t="s">
        <v>132</v>
      </c>
      <c r="DH12" s="67" t="s">
        <v>132</v>
      </c>
      <c r="DI12" s="69" t="s">
        <v>133</v>
      </c>
      <c r="DJ12" s="70" t="s">
        <v>134</v>
      </c>
      <c r="DK12" s="71" t="s">
        <v>135</v>
      </c>
      <c r="DL12" s="72" t="s">
        <v>136</v>
      </c>
      <c r="DM12" s="64" t="s">
        <v>132</v>
      </c>
      <c r="DN12" s="65" t="s">
        <v>132</v>
      </c>
      <c r="DO12" s="65" t="s">
        <v>132</v>
      </c>
      <c r="DP12" s="66" t="s">
        <v>132</v>
      </c>
      <c r="DQ12" s="64" t="s">
        <v>132</v>
      </c>
      <c r="DR12" s="65" t="s">
        <v>83</v>
      </c>
      <c r="DS12" s="65" t="s">
        <v>83</v>
      </c>
      <c r="DT12" s="65" t="s">
        <v>132</v>
      </c>
      <c r="DU12" s="65" t="s">
        <v>132</v>
      </c>
      <c r="DV12" s="65" t="s">
        <v>132</v>
      </c>
      <c r="DW12" s="66" t="s">
        <v>132</v>
      </c>
      <c r="DX12" s="64" t="s">
        <v>132</v>
      </c>
      <c r="DY12" s="65" t="s">
        <v>132</v>
      </c>
      <c r="DZ12" s="66" t="s">
        <v>132</v>
      </c>
      <c r="EA12" s="64" t="s">
        <v>132</v>
      </c>
      <c r="EB12" s="65" t="s">
        <v>132</v>
      </c>
      <c r="EC12" s="65" t="s">
        <v>132</v>
      </c>
      <c r="ED12" s="65" t="s">
        <v>132</v>
      </c>
      <c r="EE12" s="65" t="s">
        <v>132</v>
      </c>
      <c r="EF12" s="65" t="s">
        <v>132</v>
      </c>
      <c r="EG12" s="65" t="s">
        <v>132</v>
      </c>
      <c r="EH12" s="65" t="s">
        <v>132</v>
      </c>
      <c r="EI12" s="66" t="s">
        <v>132</v>
      </c>
      <c r="EJ12" s="73" t="s">
        <v>132</v>
      </c>
      <c r="EK12" s="65" t="s">
        <v>132</v>
      </c>
      <c r="EL12" s="65" t="s">
        <v>132</v>
      </c>
      <c r="EM12" s="65" t="s">
        <v>132</v>
      </c>
      <c r="EN12" s="65" t="s">
        <v>132</v>
      </c>
      <c r="EO12" s="65" t="s">
        <v>132</v>
      </c>
      <c r="EP12" s="65" t="s">
        <v>132</v>
      </c>
      <c r="EQ12" s="66" t="s">
        <v>132</v>
      </c>
      <c r="ER12" s="67" t="s">
        <v>132</v>
      </c>
      <c r="ES12" s="68" t="s">
        <v>132</v>
      </c>
      <c r="ET12" s="67" t="s">
        <v>132</v>
      </c>
      <c r="EU12" s="69" t="s">
        <v>133</v>
      </c>
      <c r="EV12" s="70" t="s">
        <v>134</v>
      </c>
      <c r="EW12" s="71" t="s">
        <v>135</v>
      </c>
      <c r="EX12" s="72" t="s">
        <v>136</v>
      </c>
      <c r="EY12" s="64" t="s">
        <v>132</v>
      </c>
      <c r="EZ12" s="65" t="s">
        <v>132</v>
      </c>
      <c r="FA12" s="65" t="s">
        <v>132</v>
      </c>
      <c r="FB12" s="66" t="s">
        <v>132</v>
      </c>
      <c r="FC12" s="64" t="s">
        <v>132</v>
      </c>
      <c r="FD12" s="65" t="s">
        <v>83</v>
      </c>
      <c r="FE12" s="65" t="s">
        <v>83</v>
      </c>
      <c r="FF12" s="65" t="s">
        <v>132</v>
      </c>
      <c r="FG12" s="65" t="s">
        <v>132</v>
      </c>
      <c r="FH12" s="65" t="s">
        <v>132</v>
      </c>
      <c r="FI12" s="66" t="s">
        <v>132</v>
      </c>
      <c r="FJ12" s="64" t="s">
        <v>132</v>
      </c>
      <c r="FK12" s="65" t="s">
        <v>132</v>
      </c>
      <c r="FL12" s="66" t="s">
        <v>132</v>
      </c>
      <c r="FM12" s="64" t="s">
        <v>132</v>
      </c>
      <c r="FN12" s="65" t="s">
        <v>132</v>
      </c>
      <c r="FO12" s="65" t="s">
        <v>132</v>
      </c>
      <c r="FP12" s="65" t="s">
        <v>132</v>
      </c>
      <c r="FQ12" s="65" t="s">
        <v>132</v>
      </c>
      <c r="FR12" s="65" t="s">
        <v>132</v>
      </c>
      <c r="FS12" s="65" t="s">
        <v>132</v>
      </c>
      <c r="FT12" s="65" t="s">
        <v>132</v>
      </c>
      <c r="FU12" s="66" t="s">
        <v>132</v>
      </c>
      <c r="FV12" s="73" t="s">
        <v>132</v>
      </c>
      <c r="FW12" s="65" t="s">
        <v>132</v>
      </c>
      <c r="FX12" s="65" t="s">
        <v>132</v>
      </c>
      <c r="FY12" s="65" t="s">
        <v>132</v>
      </c>
      <c r="FZ12" s="65" t="s">
        <v>132</v>
      </c>
      <c r="GA12" s="65" t="s">
        <v>132</v>
      </c>
      <c r="GB12" s="65" t="s">
        <v>132</v>
      </c>
      <c r="GC12" s="66" t="s">
        <v>132</v>
      </c>
      <c r="GD12" s="67" t="s">
        <v>132</v>
      </c>
      <c r="GE12" s="68" t="s">
        <v>132</v>
      </c>
      <c r="GF12" s="67" t="s">
        <v>132</v>
      </c>
      <c r="GG12" s="69" t="s">
        <v>133</v>
      </c>
      <c r="GH12" s="70" t="s">
        <v>134</v>
      </c>
      <c r="GI12" s="71" t="s">
        <v>135</v>
      </c>
      <c r="GJ12" s="72" t="s">
        <v>136</v>
      </c>
      <c r="GK12" s="64" t="s">
        <v>132</v>
      </c>
      <c r="GL12" s="65" t="s">
        <v>132</v>
      </c>
      <c r="GM12" s="65" t="s">
        <v>132</v>
      </c>
      <c r="GN12" s="66" t="s">
        <v>132</v>
      </c>
      <c r="GO12" s="64" t="s">
        <v>132</v>
      </c>
      <c r="GP12" s="65" t="s">
        <v>83</v>
      </c>
      <c r="GQ12" s="65" t="s">
        <v>83</v>
      </c>
      <c r="GR12" s="65" t="s">
        <v>132</v>
      </c>
      <c r="GS12" s="65" t="s">
        <v>132</v>
      </c>
      <c r="GT12" s="65" t="s">
        <v>132</v>
      </c>
      <c r="GU12" s="66" t="s">
        <v>132</v>
      </c>
      <c r="GV12" s="64" t="s">
        <v>132</v>
      </c>
      <c r="GW12" s="65" t="s">
        <v>132</v>
      </c>
      <c r="GX12" s="66" t="s">
        <v>132</v>
      </c>
      <c r="GY12" s="64" t="s">
        <v>132</v>
      </c>
      <c r="GZ12" s="65" t="s">
        <v>132</v>
      </c>
      <c r="HA12" s="65" t="s">
        <v>132</v>
      </c>
      <c r="HB12" s="65" t="s">
        <v>132</v>
      </c>
      <c r="HC12" s="65" t="s">
        <v>132</v>
      </c>
      <c r="HD12" s="65" t="s">
        <v>132</v>
      </c>
      <c r="HE12" s="65" t="s">
        <v>132</v>
      </c>
      <c r="HF12" s="65" t="s">
        <v>132</v>
      </c>
      <c r="HG12" s="66" t="s">
        <v>132</v>
      </c>
      <c r="HH12" s="73" t="s">
        <v>132</v>
      </c>
      <c r="HI12" s="65" t="s">
        <v>132</v>
      </c>
      <c r="HJ12" s="65" t="s">
        <v>132</v>
      </c>
      <c r="HK12" s="65" t="s">
        <v>132</v>
      </c>
      <c r="HL12" s="65" t="s">
        <v>132</v>
      </c>
      <c r="HM12" s="65" t="s">
        <v>132</v>
      </c>
      <c r="HN12" s="65" t="s">
        <v>132</v>
      </c>
      <c r="HO12" s="66" t="s">
        <v>132</v>
      </c>
      <c r="HP12" s="67" t="s">
        <v>132</v>
      </c>
      <c r="HQ12" s="68" t="s">
        <v>132</v>
      </c>
      <c r="HR12" s="67" t="s">
        <v>132</v>
      </c>
      <c r="HS12" s="69" t="s">
        <v>133</v>
      </c>
      <c r="HT12" s="70" t="s">
        <v>134</v>
      </c>
      <c r="HU12" s="71" t="s">
        <v>135</v>
      </c>
      <c r="HV12" s="72" t="s">
        <v>136</v>
      </c>
    </row>
    <row r="13" spans="1:230" s="60" customFormat="1" ht="12.6" customHeight="1" x14ac:dyDescent="0.2">
      <c r="A13" s="74">
        <v>1</v>
      </c>
      <c r="B13" s="75" t="s">
        <v>85</v>
      </c>
      <c r="C13" s="1">
        <v>239079</v>
      </c>
      <c r="D13" s="2">
        <v>0</v>
      </c>
      <c r="E13" s="2">
        <v>0</v>
      </c>
      <c r="F13" s="3">
        <v>239079</v>
      </c>
      <c r="G13" s="1">
        <v>0</v>
      </c>
      <c r="H13" s="2">
        <v>8076</v>
      </c>
      <c r="I13" s="2">
        <v>9</v>
      </c>
      <c r="J13" s="2">
        <v>48861</v>
      </c>
      <c r="K13" s="2">
        <v>5652</v>
      </c>
      <c r="L13" s="2">
        <v>5794</v>
      </c>
      <c r="M13" s="4">
        <v>143</v>
      </c>
      <c r="N13" s="5">
        <v>780</v>
      </c>
      <c r="O13" s="2">
        <v>900</v>
      </c>
      <c r="P13" s="3">
        <v>1680</v>
      </c>
      <c r="Q13" s="1">
        <v>1300</v>
      </c>
      <c r="R13" s="2">
        <v>2400</v>
      </c>
      <c r="S13" s="6">
        <v>3700</v>
      </c>
      <c r="T13" s="2">
        <v>0</v>
      </c>
      <c r="U13" s="2">
        <v>520</v>
      </c>
      <c r="V13" s="2">
        <v>3300</v>
      </c>
      <c r="W13" s="2">
        <v>1140</v>
      </c>
      <c r="X13" s="6">
        <v>4440</v>
      </c>
      <c r="Y13" s="4">
        <v>330</v>
      </c>
      <c r="Z13" s="5">
        <v>2970</v>
      </c>
      <c r="AA13" s="2">
        <v>4950</v>
      </c>
      <c r="AB13" s="2">
        <v>1900</v>
      </c>
      <c r="AC13" s="2">
        <v>3150</v>
      </c>
      <c r="AD13" s="6">
        <v>12970</v>
      </c>
      <c r="AE13" s="2">
        <v>230</v>
      </c>
      <c r="AF13" s="2">
        <v>127380</v>
      </c>
      <c r="AG13" s="3">
        <v>219776</v>
      </c>
      <c r="AH13" s="1">
        <v>19303</v>
      </c>
      <c r="AI13" s="4">
        <v>0</v>
      </c>
      <c r="AJ13" s="5">
        <v>0</v>
      </c>
      <c r="AK13" s="3">
        <v>19303</v>
      </c>
      <c r="AL13" s="1">
        <v>1144</v>
      </c>
      <c r="AM13" s="2">
        <v>1144</v>
      </c>
      <c r="AN13" s="7">
        <f>AL13/AK13</f>
        <v>5.9265399160752213E-2</v>
      </c>
      <c r="AO13" s="5">
        <v>4763051</v>
      </c>
      <c r="AP13" s="2">
        <v>0</v>
      </c>
      <c r="AQ13" s="2">
        <v>0</v>
      </c>
      <c r="AR13" s="3">
        <v>4763051</v>
      </c>
      <c r="AS13" s="1">
        <v>0</v>
      </c>
      <c r="AT13" s="2">
        <v>105778</v>
      </c>
      <c r="AU13" s="2">
        <v>1</v>
      </c>
      <c r="AV13" s="2">
        <v>972521</v>
      </c>
      <c r="AW13" s="2">
        <v>47711</v>
      </c>
      <c r="AX13" s="2">
        <v>73451</v>
      </c>
      <c r="AY13" s="4">
        <v>1534</v>
      </c>
      <c r="AZ13" s="5">
        <v>12480</v>
      </c>
      <c r="BA13" s="2">
        <v>9000</v>
      </c>
      <c r="BB13" s="3">
        <v>21480</v>
      </c>
      <c r="BC13" s="1">
        <v>11700</v>
      </c>
      <c r="BD13" s="2">
        <v>24600</v>
      </c>
      <c r="BE13" s="6">
        <v>36300</v>
      </c>
      <c r="BF13" s="2">
        <v>1040</v>
      </c>
      <c r="BG13" s="2">
        <v>0</v>
      </c>
      <c r="BH13" s="2">
        <v>47520</v>
      </c>
      <c r="BI13" s="2">
        <v>12160</v>
      </c>
      <c r="BJ13" s="6">
        <v>59680</v>
      </c>
      <c r="BK13" s="4">
        <v>16060</v>
      </c>
      <c r="BL13" s="5">
        <v>64020</v>
      </c>
      <c r="BM13" s="2">
        <v>42300</v>
      </c>
      <c r="BN13" s="2">
        <v>23180</v>
      </c>
      <c r="BO13" s="2">
        <v>20250</v>
      </c>
      <c r="BP13" s="6">
        <v>149750</v>
      </c>
      <c r="BQ13" s="2">
        <v>2530</v>
      </c>
      <c r="BR13" s="2">
        <v>1163250</v>
      </c>
      <c r="BS13" s="3">
        <v>2651085</v>
      </c>
      <c r="BT13" s="1">
        <v>2111966</v>
      </c>
      <c r="BU13" s="4">
        <v>0</v>
      </c>
      <c r="BV13" s="5">
        <v>0</v>
      </c>
      <c r="BW13" s="3">
        <v>2111966</v>
      </c>
      <c r="BX13" s="1">
        <v>126578</v>
      </c>
      <c r="BY13" s="2">
        <v>126578</v>
      </c>
      <c r="BZ13" s="7">
        <f t="shared" ref="BZ13:BZ35" si="0">BX13/BW13</f>
        <v>5.9933729993759371E-2</v>
      </c>
      <c r="CA13" s="5">
        <v>13188340</v>
      </c>
      <c r="CB13" s="2">
        <v>1</v>
      </c>
      <c r="CC13" s="2">
        <v>0</v>
      </c>
      <c r="CD13" s="3">
        <v>13188341</v>
      </c>
      <c r="CE13" s="1">
        <v>0</v>
      </c>
      <c r="CF13" s="2">
        <v>151646</v>
      </c>
      <c r="CG13" s="2">
        <v>10</v>
      </c>
      <c r="CH13" s="2">
        <v>2597729</v>
      </c>
      <c r="CI13" s="2">
        <v>67688</v>
      </c>
      <c r="CJ13" s="2">
        <v>128936</v>
      </c>
      <c r="CK13" s="4">
        <v>2465</v>
      </c>
      <c r="CL13" s="5">
        <v>13260</v>
      </c>
      <c r="CM13" s="2">
        <v>13800</v>
      </c>
      <c r="CN13" s="3">
        <v>27060</v>
      </c>
      <c r="CO13" s="1">
        <v>8840</v>
      </c>
      <c r="CP13" s="2">
        <v>20400</v>
      </c>
      <c r="CQ13" s="6">
        <v>29240</v>
      </c>
      <c r="CR13" s="2">
        <v>1300</v>
      </c>
      <c r="CS13" s="2">
        <v>0</v>
      </c>
      <c r="CT13" s="2">
        <v>78870</v>
      </c>
      <c r="CU13" s="2">
        <v>6460</v>
      </c>
      <c r="CV13" s="6">
        <v>85330</v>
      </c>
      <c r="CW13" s="4">
        <v>17490</v>
      </c>
      <c r="CX13" s="5">
        <v>67320</v>
      </c>
      <c r="CY13" s="2">
        <v>35100</v>
      </c>
      <c r="CZ13" s="2">
        <v>24700</v>
      </c>
      <c r="DA13" s="2">
        <v>21600</v>
      </c>
      <c r="DB13" s="6">
        <v>148720</v>
      </c>
      <c r="DC13" s="2">
        <v>2070</v>
      </c>
      <c r="DD13" s="2">
        <v>1801140</v>
      </c>
      <c r="DE13" s="3">
        <v>5060814</v>
      </c>
      <c r="DF13" s="1">
        <v>8127527</v>
      </c>
      <c r="DG13" s="4">
        <v>0</v>
      </c>
      <c r="DH13" s="5">
        <v>0</v>
      </c>
      <c r="DI13" s="3">
        <v>8127527</v>
      </c>
      <c r="DJ13" s="1">
        <v>487428</v>
      </c>
      <c r="DK13" s="2">
        <v>487428</v>
      </c>
      <c r="DL13" s="7">
        <f t="shared" ref="DL13:DL35" si="1">DJ13/DI13</f>
        <v>5.9972486095709064E-2</v>
      </c>
      <c r="DM13" s="5">
        <v>18999236</v>
      </c>
      <c r="DN13" s="2">
        <v>0</v>
      </c>
      <c r="DO13" s="2">
        <v>0</v>
      </c>
      <c r="DP13" s="3">
        <v>18999236</v>
      </c>
      <c r="DQ13" s="1">
        <v>0</v>
      </c>
      <c r="DR13" s="2">
        <v>135676</v>
      </c>
      <c r="DS13" s="2">
        <v>17</v>
      </c>
      <c r="DT13" s="2">
        <v>3545837</v>
      </c>
      <c r="DU13" s="2">
        <v>90945</v>
      </c>
      <c r="DV13" s="2">
        <v>152373</v>
      </c>
      <c r="DW13" s="4">
        <v>2744</v>
      </c>
      <c r="DX13" s="5">
        <v>9620</v>
      </c>
      <c r="DY13" s="2">
        <v>9300</v>
      </c>
      <c r="DZ13" s="3">
        <v>18920</v>
      </c>
      <c r="EA13" s="1">
        <v>7540</v>
      </c>
      <c r="EB13" s="2">
        <v>12000</v>
      </c>
      <c r="EC13" s="6">
        <v>19540</v>
      </c>
      <c r="ED13" s="2">
        <v>780</v>
      </c>
      <c r="EE13" s="2">
        <v>0</v>
      </c>
      <c r="EF13" s="2">
        <v>87450</v>
      </c>
      <c r="EG13" s="2">
        <v>10260</v>
      </c>
      <c r="EH13" s="6">
        <v>97710</v>
      </c>
      <c r="EI13" s="4">
        <v>19930</v>
      </c>
      <c r="EJ13" s="5">
        <v>62700</v>
      </c>
      <c r="EK13" s="2">
        <v>33750</v>
      </c>
      <c r="EL13" s="2">
        <v>22420</v>
      </c>
      <c r="EM13" s="2">
        <v>11700</v>
      </c>
      <c r="EN13" s="6">
        <v>130570</v>
      </c>
      <c r="EO13" s="2">
        <v>2070</v>
      </c>
      <c r="EP13" s="2">
        <v>1728870</v>
      </c>
      <c r="EQ13" s="3">
        <v>5945965</v>
      </c>
      <c r="ER13" s="1">
        <v>13053271</v>
      </c>
      <c r="ES13" s="4">
        <v>0</v>
      </c>
      <c r="ET13" s="5">
        <v>0</v>
      </c>
      <c r="EU13" s="3">
        <v>13053271</v>
      </c>
      <c r="EV13" s="1">
        <v>782975</v>
      </c>
      <c r="EW13" s="2">
        <v>782975</v>
      </c>
      <c r="EX13" s="7">
        <f t="shared" ref="EX13:EX35" si="2">EV13/EU13</f>
        <v>5.9983049459403699E-2</v>
      </c>
      <c r="EY13" s="5">
        <v>19010517</v>
      </c>
      <c r="EZ13" s="2">
        <v>0</v>
      </c>
      <c r="FA13" s="2">
        <v>0</v>
      </c>
      <c r="FB13" s="3">
        <v>19010517</v>
      </c>
      <c r="FC13" s="1">
        <v>0</v>
      </c>
      <c r="FD13" s="2">
        <v>131686</v>
      </c>
      <c r="FE13" s="2">
        <v>0</v>
      </c>
      <c r="FF13" s="2">
        <v>3387766</v>
      </c>
      <c r="FG13" s="2">
        <v>82642</v>
      </c>
      <c r="FH13" s="2">
        <v>126055</v>
      </c>
      <c r="FI13" s="4">
        <v>3140</v>
      </c>
      <c r="FJ13" s="5">
        <v>5980</v>
      </c>
      <c r="FK13" s="2">
        <v>8100</v>
      </c>
      <c r="FL13" s="3">
        <v>14080</v>
      </c>
      <c r="FM13" s="1">
        <v>8580</v>
      </c>
      <c r="FN13" s="2">
        <v>1500</v>
      </c>
      <c r="FO13" s="6">
        <v>10080</v>
      </c>
      <c r="FP13" s="2">
        <v>260</v>
      </c>
      <c r="FQ13" s="2">
        <v>0</v>
      </c>
      <c r="FR13" s="2">
        <v>77880</v>
      </c>
      <c r="FS13" s="2">
        <v>3420</v>
      </c>
      <c r="FT13" s="6">
        <v>81300</v>
      </c>
      <c r="FU13" s="4">
        <v>20120</v>
      </c>
      <c r="FV13" s="5">
        <v>53130</v>
      </c>
      <c r="FW13" s="2">
        <v>27000</v>
      </c>
      <c r="FX13" s="2">
        <v>25080</v>
      </c>
      <c r="FY13" s="2">
        <v>6750</v>
      </c>
      <c r="FZ13" s="6">
        <v>111960</v>
      </c>
      <c r="GA13" s="2">
        <v>1380</v>
      </c>
      <c r="GB13" s="2">
        <v>1307130</v>
      </c>
      <c r="GC13" s="3">
        <v>5277599</v>
      </c>
      <c r="GD13" s="1">
        <v>13732918</v>
      </c>
      <c r="GE13" s="4">
        <v>0</v>
      </c>
      <c r="GF13" s="5">
        <v>0</v>
      </c>
      <c r="GG13" s="3">
        <v>13732918</v>
      </c>
      <c r="GH13" s="1">
        <v>823801</v>
      </c>
      <c r="GI13" s="2">
        <v>823801</v>
      </c>
      <c r="GJ13" s="7">
        <f>GH13/GG13</f>
        <v>5.9987323888484587E-2</v>
      </c>
      <c r="GK13" s="5">
        <v>24084913</v>
      </c>
      <c r="GL13" s="2">
        <v>0</v>
      </c>
      <c r="GM13" s="2">
        <v>0</v>
      </c>
      <c r="GN13" s="3">
        <v>24084913</v>
      </c>
      <c r="GO13" s="1">
        <v>0</v>
      </c>
      <c r="GP13" s="2">
        <v>177360</v>
      </c>
      <c r="GQ13" s="2">
        <v>0</v>
      </c>
      <c r="GR13" s="2">
        <v>4051766</v>
      </c>
      <c r="GS13" s="2">
        <v>120790</v>
      </c>
      <c r="GT13" s="2">
        <v>134104</v>
      </c>
      <c r="GU13" s="4">
        <v>4486</v>
      </c>
      <c r="GV13" s="5">
        <v>9880</v>
      </c>
      <c r="GW13" s="2">
        <v>4500</v>
      </c>
      <c r="GX13" s="3">
        <v>14380</v>
      </c>
      <c r="GY13" s="1">
        <v>7280</v>
      </c>
      <c r="GZ13" s="2">
        <v>0</v>
      </c>
      <c r="HA13" s="6">
        <v>7280</v>
      </c>
      <c r="HB13" s="2">
        <v>0</v>
      </c>
      <c r="HC13" s="2">
        <v>0</v>
      </c>
      <c r="HD13" s="2">
        <v>130680</v>
      </c>
      <c r="HE13" s="2">
        <v>4180</v>
      </c>
      <c r="HF13" s="6">
        <v>134860</v>
      </c>
      <c r="HG13" s="4">
        <v>21320</v>
      </c>
      <c r="HH13" s="5">
        <v>69630</v>
      </c>
      <c r="HI13" s="2">
        <v>45450</v>
      </c>
      <c r="HJ13" s="2">
        <v>38760</v>
      </c>
      <c r="HK13" s="2">
        <v>12600</v>
      </c>
      <c r="HL13" s="6">
        <v>166440</v>
      </c>
      <c r="HM13" s="2">
        <v>2300</v>
      </c>
      <c r="HN13" s="2">
        <v>1261590</v>
      </c>
      <c r="HO13" s="3">
        <v>6096676</v>
      </c>
      <c r="HP13" s="1">
        <v>17988237</v>
      </c>
      <c r="HQ13" s="4">
        <v>0</v>
      </c>
      <c r="HR13" s="5">
        <v>0</v>
      </c>
      <c r="HS13" s="3">
        <v>17988237</v>
      </c>
      <c r="HT13" s="1">
        <v>1079126</v>
      </c>
      <c r="HU13" s="2">
        <v>1079126</v>
      </c>
      <c r="HV13" s="7">
        <f>HT13/HS13</f>
        <v>5.9990648333130142E-2</v>
      </c>
    </row>
    <row r="14" spans="1:230" s="60" customFormat="1" ht="12.6" customHeight="1" x14ac:dyDescent="0.2">
      <c r="A14" s="76">
        <v>2</v>
      </c>
      <c r="B14" s="77" t="s">
        <v>86</v>
      </c>
      <c r="C14" s="8">
        <v>698571</v>
      </c>
      <c r="D14" s="9">
        <v>0</v>
      </c>
      <c r="E14" s="9">
        <v>0</v>
      </c>
      <c r="F14" s="10">
        <v>698571</v>
      </c>
      <c r="G14" s="8">
        <v>0</v>
      </c>
      <c r="H14" s="9">
        <v>22348</v>
      </c>
      <c r="I14" s="9">
        <v>0</v>
      </c>
      <c r="J14" s="9">
        <v>141793</v>
      </c>
      <c r="K14" s="9">
        <v>11150</v>
      </c>
      <c r="L14" s="9">
        <v>18521</v>
      </c>
      <c r="M14" s="11">
        <v>427</v>
      </c>
      <c r="N14" s="12">
        <v>2340</v>
      </c>
      <c r="O14" s="9">
        <v>3900</v>
      </c>
      <c r="P14" s="10">
        <v>6240</v>
      </c>
      <c r="Q14" s="8">
        <v>1300</v>
      </c>
      <c r="R14" s="9">
        <v>4200</v>
      </c>
      <c r="S14" s="13">
        <v>5500</v>
      </c>
      <c r="T14" s="9">
        <v>260</v>
      </c>
      <c r="U14" s="9">
        <v>1300</v>
      </c>
      <c r="V14" s="9">
        <v>9570</v>
      </c>
      <c r="W14" s="9">
        <v>1900</v>
      </c>
      <c r="X14" s="13">
        <v>11470</v>
      </c>
      <c r="Y14" s="11">
        <v>2570</v>
      </c>
      <c r="Z14" s="12">
        <v>14850</v>
      </c>
      <c r="AA14" s="9">
        <v>7200</v>
      </c>
      <c r="AB14" s="9">
        <v>3420</v>
      </c>
      <c r="AC14" s="9">
        <v>3600</v>
      </c>
      <c r="AD14" s="13">
        <v>29070</v>
      </c>
      <c r="AE14" s="9">
        <v>1610</v>
      </c>
      <c r="AF14" s="9">
        <v>387750</v>
      </c>
      <c r="AG14" s="10">
        <v>640009</v>
      </c>
      <c r="AH14" s="8">
        <v>58562</v>
      </c>
      <c r="AI14" s="11">
        <v>0</v>
      </c>
      <c r="AJ14" s="12">
        <v>0</v>
      </c>
      <c r="AK14" s="10">
        <v>58562</v>
      </c>
      <c r="AL14" s="8">
        <v>3468</v>
      </c>
      <c r="AM14" s="9">
        <v>3468</v>
      </c>
      <c r="AN14" s="14">
        <f t="shared" ref="AN14:AN35" si="3">AL14/AK14</f>
        <v>5.9219288958710425E-2</v>
      </c>
      <c r="AO14" s="12">
        <v>14092933</v>
      </c>
      <c r="AP14" s="9">
        <v>0</v>
      </c>
      <c r="AQ14" s="9">
        <v>0</v>
      </c>
      <c r="AR14" s="10">
        <v>14092933</v>
      </c>
      <c r="AS14" s="8">
        <v>0</v>
      </c>
      <c r="AT14" s="9">
        <v>250134</v>
      </c>
      <c r="AU14" s="9">
        <v>31</v>
      </c>
      <c r="AV14" s="9">
        <v>2987986</v>
      </c>
      <c r="AW14" s="9">
        <v>92723</v>
      </c>
      <c r="AX14" s="9">
        <v>230944</v>
      </c>
      <c r="AY14" s="11">
        <v>4962</v>
      </c>
      <c r="AZ14" s="12">
        <v>38480</v>
      </c>
      <c r="BA14" s="9">
        <v>29700</v>
      </c>
      <c r="BB14" s="10">
        <v>68180</v>
      </c>
      <c r="BC14" s="8">
        <v>25220</v>
      </c>
      <c r="BD14" s="9">
        <v>59100</v>
      </c>
      <c r="BE14" s="13">
        <v>84320</v>
      </c>
      <c r="BF14" s="9">
        <v>1820</v>
      </c>
      <c r="BG14" s="9">
        <v>0</v>
      </c>
      <c r="BH14" s="9">
        <v>172590</v>
      </c>
      <c r="BI14" s="9">
        <v>33820</v>
      </c>
      <c r="BJ14" s="13">
        <v>206410</v>
      </c>
      <c r="BK14" s="11">
        <v>29350</v>
      </c>
      <c r="BL14" s="12">
        <v>167310</v>
      </c>
      <c r="BM14" s="9">
        <v>90900</v>
      </c>
      <c r="BN14" s="9">
        <v>67260</v>
      </c>
      <c r="BO14" s="9">
        <v>62100</v>
      </c>
      <c r="BP14" s="13">
        <v>387570</v>
      </c>
      <c r="BQ14" s="9">
        <v>5980</v>
      </c>
      <c r="BR14" s="9">
        <v>3451140</v>
      </c>
      <c r="BS14" s="10">
        <v>7801519</v>
      </c>
      <c r="BT14" s="8">
        <v>6291414</v>
      </c>
      <c r="BU14" s="11">
        <v>0</v>
      </c>
      <c r="BV14" s="12">
        <v>0</v>
      </c>
      <c r="BW14" s="10">
        <v>6291414</v>
      </c>
      <c r="BX14" s="8">
        <v>377068</v>
      </c>
      <c r="BY14" s="9">
        <v>377068</v>
      </c>
      <c r="BZ14" s="14">
        <f t="shared" si="0"/>
        <v>5.9933744624022518E-2</v>
      </c>
      <c r="CA14" s="12">
        <v>38993843</v>
      </c>
      <c r="CB14" s="9">
        <v>0</v>
      </c>
      <c r="CC14" s="9">
        <v>0</v>
      </c>
      <c r="CD14" s="10">
        <v>38993843</v>
      </c>
      <c r="CE14" s="8">
        <v>0</v>
      </c>
      <c r="CF14" s="9">
        <v>316344</v>
      </c>
      <c r="CG14" s="9">
        <v>116</v>
      </c>
      <c r="CH14" s="9">
        <v>7820374</v>
      </c>
      <c r="CI14" s="9">
        <v>164169</v>
      </c>
      <c r="CJ14" s="9">
        <v>401439</v>
      </c>
      <c r="CK14" s="11">
        <v>8635</v>
      </c>
      <c r="CL14" s="12">
        <v>39260</v>
      </c>
      <c r="CM14" s="9">
        <v>29400</v>
      </c>
      <c r="CN14" s="10">
        <v>68660</v>
      </c>
      <c r="CO14" s="8">
        <v>27040</v>
      </c>
      <c r="CP14" s="9">
        <v>41400</v>
      </c>
      <c r="CQ14" s="13">
        <v>68440</v>
      </c>
      <c r="CR14" s="9">
        <v>3900</v>
      </c>
      <c r="CS14" s="9">
        <v>0</v>
      </c>
      <c r="CT14" s="9">
        <v>289740</v>
      </c>
      <c r="CU14" s="9">
        <v>28500</v>
      </c>
      <c r="CV14" s="13">
        <v>318240</v>
      </c>
      <c r="CW14" s="11">
        <v>49160</v>
      </c>
      <c r="CX14" s="12">
        <v>199320</v>
      </c>
      <c r="CY14" s="9">
        <v>111600</v>
      </c>
      <c r="CZ14" s="9">
        <v>88160</v>
      </c>
      <c r="DA14" s="9">
        <v>65700</v>
      </c>
      <c r="DB14" s="13">
        <v>464780</v>
      </c>
      <c r="DC14" s="9">
        <v>5980</v>
      </c>
      <c r="DD14" s="9">
        <v>5298480</v>
      </c>
      <c r="DE14" s="10">
        <v>14988601</v>
      </c>
      <c r="DF14" s="8">
        <v>24005242</v>
      </c>
      <c r="DG14" s="11">
        <v>0</v>
      </c>
      <c r="DH14" s="12">
        <v>0</v>
      </c>
      <c r="DI14" s="10">
        <v>24005242</v>
      </c>
      <c r="DJ14" s="8">
        <v>1439650</v>
      </c>
      <c r="DK14" s="9">
        <v>1439650</v>
      </c>
      <c r="DL14" s="14">
        <f t="shared" si="1"/>
        <v>5.9972317712939531E-2</v>
      </c>
      <c r="DM14" s="12">
        <v>53094232</v>
      </c>
      <c r="DN14" s="9">
        <v>0</v>
      </c>
      <c r="DO14" s="9">
        <v>0</v>
      </c>
      <c r="DP14" s="10">
        <v>53094232</v>
      </c>
      <c r="DQ14" s="8">
        <v>0</v>
      </c>
      <c r="DR14" s="9">
        <v>366111</v>
      </c>
      <c r="DS14" s="9">
        <v>129</v>
      </c>
      <c r="DT14" s="9">
        <v>10206144</v>
      </c>
      <c r="DU14" s="9">
        <v>211542</v>
      </c>
      <c r="DV14" s="9">
        <v>447609</v>
      </c>
      <c r="DW14" s="11">
        <v>11361</v>
      </c>
      <c r="DX14" s="12">
        <v>26520</v>
      </c>
      <c r="DY14" s="9">
        <v>30300</v>
      </c>
      <c r="DZ14" s="10">
        <v>56820</v>
      </c>
      <c r="EA14" s="8">
        <v>16900</v>
      </c>
      <c r="EB14" s="9">
        <v>24000</v>
      </c>
      <c r="EC14" s="13">
        <v>40900</v>
      </c>
      <c r="ED14" s="9">
        <v>1560</v>
      </c>
      <c r="EE14" s="9">
        <v>0</v>
      </c>
      <c r="EF14" s="9">
        <v>353760</v>
      </c>
      <c r="EG14" s="9">
        <v>12160</v>
      </c>
      <c r="EH14" s="13">
        <v>365920</v>
      </c>
      <c r="EI14" s="11">
        <v>60130</v>
      </c>
      <c r="EJ14" s="12">
        <v>204930</v>
      </c>
      <c r="EK14" s="9">
        <v>94500</v>
      </c>
      <c r="EL14" s="9">
        <v>107920</v>
      </c>
      <c r="EM14" s="9">
        <v>56700</v>
      </c>
      <c r="EN14" s="13">
        <v>464050</v>
      </c>
      <c r="EO14" s="9">
        <v>6440</v>
      </c>
      <c r="EP14" s="9">
        <v>4778730</v>
      </c>
      <c r="EQ14" s="10">
        <v>17017317</v>
      </c>
      <c r="ER14" s="8">
        <v>36076915</v>
      </c>
      <c r="ES14" s="11">
        <v>0</v>
      </c>
      <c r="ET14" s="12">
        <v>0</v>
      </c>
      <c r="EU14" s="10">
        <v>36076915</v>
      </c>
      <c r="EV14" s="8">
        <v>2163993</v>
      </c>
      <c r="EW14" s="9">
        <v>2163993</v>
      </c>
      <c r="EX14" s="14">
        <f t="shared" si="2"/>
        <v>5.9982761829829409E-2</v>
      </c>
      <c r="EY14" s="12">
        <v>51879930</v>
      </c>
      <c r="EZ14" s="9">
        <v>0</v>
      </c>
      <c r="FA14" s="9">
        <v>0</v>
      </c>
      <c r="FB14" s="10">
        <v>51879930</v>
      </c>
      <c r="FC14" s="8">
        <v>0</v>
      </c>
      <c r="FD14" s="9">
        <v>319564</v>
      </c>
      <c r="FE14" s="9">
        <v>71</v>
      </c>
      <c r="FF14" s="9">
        <v>9565116</v>
      </c>
      <c r="FG14" s="9">
        <v>225853</v>
      </c>
      <c r="FH14" s="9">
        <v>364121</v>
      </c>
      <c r="FI14" s="11">
        <v>11411</v>
      </c>
      <c r="FJ14" s="12">
        <v>20540</v>
      </c>
      <c r="FK14" s="9">
        <v>18900</v>
      </c>
      <c r="FL14" s="10">
        <v>39440</v>
      </c>
      <c r="FM14" s="8">
        <v>18460</v>
      </c>
      <c r="FN14" s="9">
        <v>5400</v>
      </c>
      <c r="FO14" s="13">
        <v>23860</v>
      </c>
      <c r="FP14" s="9">
        <v>260</v>
      </c>
      <c r="FQ14" s="9">
        <v>0</v>
      </c>
      <c r="FR14" s="9">
        <v>304260</v>
      </c>
      <c r="FS14" s="9">
        <v>6840</v>
      </c>
      <c r="FT14" s="13">
        <v>311100</v>
      </c>
      <c r="FU14" s="11">
        <v>49420</v>
      </c>
      <c r="FV14" s="12">
        <v>174240</v>
      </c>
      <c r="FW14" s="9">
        <v>83700</v>
      </c>
      <c r="FX14" s="9">
        <v>97660</v>
      </c>
      <c r="FY14" s="9">
        <v>35550</v>
      </c>
      <c r="FZ14" s="13">
        <v>391150</v>
      </c>
      <c r="GA14" s="9">
        <v>3450</v>
      </c>
      <c r="GB14" s="9">
        <v>3528030</v>
      </c>
      <c r="GC14" s="10">
        <v>14832775</v>
      </c>
      <c r="GD14" s="8">
        <v>37047155</v>
      </c>
      <c r="GE14" s="11">
        <v>0</v>
      </c>
      <c r="GF14" s="12">
        <v>0</v>
      </c>
      <c r="GG14" s="10">
        <v>37047155</v>
      </c>
      <c r="GH14" s="8">
        <v>2222368</v>
      </c>
      <c r="GI14" s="9">
        <v>2222368</v>
      </c>
      <c r="GJ14" s="14">
        <f t="shared" ref="GJ14:GJ35" si="4">GH14/GG14</f>
        <v>5.9987548301617226E-2</v>
      </c>
      <c r="GK14" s="12">
        <v>70555097</v>
      </c>
      <c r="GL14" s="9">
        <v>0</v>
      </c>
      <c r="GM14" s="9">
        <v>0</v>
      </c>
      <c r="GN14" s="10">
        <v>70555097</v>
      </c>
      <c r="GO14" s="8">
        <v>1143</v>
      </c>
      <c r="GP14" s="9">
        <v>465928</v>
      </c>
      <c r="GQ14" s="9">
        <v>248</v>
      </c>
      <c r="GR14" s="9">
        <v>12207562</v>
      </c>
      <c r="GS14" s="9">
        <v>302068</v>
      </c>
      <c r="GT14" s="9">
        <v>416677</v>
      </c>
      <c r="GU14" s="11">
        <v>16934</v>
      </c>
      <c r="GV14" s="12">
        <v>23400</v>
      </c>
      <c r="GW14" s="9">
        <v>22800</v>
      </c>
      <c r="GX14" s="10">
        <v>46200</v>
      </c>
      <c r="GY14" s="8">
        <v>14560</v>
      </c>
      <c r="GZ14" s="9">
        <v>0</v>
      </c>
      <c r="HA14" s="13">
        <v>14560</v>
      </c>
      <c r="HB14" s="9">
        <v>0</v>
      </c>
      <c r="HC14" s="9">
        <v>0</v>
      </c>
      <c r="HD14" s="9">
        <v>484990</v>
      </c>
      <c r="HE14" s="9">
        <v>7980</v>
      </c>
      <c r="HF14" s="13">
        <v>492970</v>
      </c>
      <c r="HG14" s="11">
        <v>61220</v>
      </c>
      <c r="HH14" s="12">
        <v>201300</v>
      </c>
      <c r="HI14" s="9">
        <v>123750</v>
      </c>
      <c r="HJ14" s="9">
        <v>132240</v>
      </c>
      <c r="HK14" s="9">
        <v>50850</v>
      </c>
      <c r="HL14" s="13">
        <v>508140</v>
      </c>
      <c r="HM14" s="9">
        <v>3910</v>
      </c>
      <c r="HN14" s="9">
        <v>3674550</v>
      </c>
      <c r="HO14" s="10">
        <v>18211862</v>
      </c>
      <c r="HP14" s="8">
        <v>52343235</v>
      </c>
      <c r="HQ14" s="11">
        <v>0</v>
      </c>
      <c r="HR14" s="12">
        <v>0</v>
      </c>
      <c r="HS14" s="10">
        <v>52343235</v>
      </c>
      <c r="HT14" s="8">
        <v>3140105</v>
      </c>
      <c r="HU14" s="9">
        <v>3140105</v>
      </c>
      <c r="HV14" s="14">
        <f t="shared" ref="HV14:HV35" si="5">HT14/HS14</f>
        <v>5.9990655908065293E-2</v>
      </c>
    </row>
    <row r="15" spans="1:230" s="60" customFormat="1" ht="12.6" customHeight="1" x14ac:dyDescent="0.2">
      <c r="A15" s="78">
        <v>3</v>
      </c>
      <c r="B15" s="79" t="s">
        <v>87</v>
      </c>
      <c r="C15" s="15">
        <v>1012124</v>
      </c>
      <c r="D15" s="16">
        <v>0</v>
      </c>
      <c r="E15" s="16">
        <v>0</v>
      </c>
      <c r="F15" s="17">
        <v>1012124</v>
      </c>
      <c r="G15" s="15">
        <v>0</v>
      </c>
      <c r="H15" s="16">
        <v>37263</v>
      </c>
      <c r="I15" s="16">
        <v>0</v>
      </c>
      <c r="J15" s="16">
        <v>205614</v>
      </c>
      <c r="K15" s="16">
        <v>14974</v>
      </c>
      <c r="L15" s="16">
        <v>22843</v>
      </c>
      <c r="M15" s="18">
        <v>535</v>
      </c>
      <c r="N15" s="19">
        <v>4940</v>
      </c>
      <c r="O15" s="16">
        <v>1800</v>
      </c>
      <c r="P15" s="17">
        <v>6740</v>
      </c>
      <c r="Q15" s="15">
        <v>1560</v>
      </c>
      <c r="R15" s="16">
        <v>6300</v>
      </c>
      <c r="S15" s="20">
        <v>7860</v>
      </c>
      <c r="T15" s="16">
        <v>0</v>
      </c>
      <c r="U15" s="16">
        <v>3120</v>
      </c>
      <c r="V15" s="16">
        <v>10890</v>
      </c>
      <c r="W15" s="16">
        <v>2660</v>
      </c>
      <c r="X15" s="20">
        <v>13550</v>
      </c>
      <c r="Y15" s="18">
        <v>4980</v>
      </c>
      <c r="Z15" s="19">
        <v>16500</v>
      </c>
      <c r="AA15" s="16">
        <v>9000</v>
      </c>
      <c r="AB15" s="16">
        <v>6080</v>
      </c>
      <c r="AC15" s="16">
        <v>11700</v>
      </c>
      <c r="AD15" s="20">
        <v>43280</v>
      </c>
      <c r="AE15" s="16">
        <v>690</v>
      </c>
      <c r="AF15" s="16">
        <v>566280</v>
      </c>
      <c r="AG15" s="17">
        <v>927729</v>
      </c>
      <c r="AH15" s="15">
        <v>84395</v>
      </c>
      <c r="AI15" s="18">
        <v>0</v>
      </c>
      <c r="AJ15" s="19">
        <v>0</v>
      </c>
      <c r="AK15" s="17">
        <v>84395</v>
      </c>
      <c r="AL15" s="15">
        <v>4997</v>
      </c>
      <c r="AM15" s="16">
        <v>4997</v>
      </c>
      <c r="AN15" s="21">
        <f t="shared" si="3"/>
        <v>5.9209668819242847E-2</v>
      </c>
      <c r="AO15" s="19">
        <v>20555721</v>
      </c>
      <c r="AP15" s="16">
        <v>5</v>
      </c>
      <c r="AQ15" s="16">
        <v>0</v>
      </c>
      <c r="AR15" s="17">
        <v>20555726</v>
      </c>
      <c r="AS15" s="15">
        <v>6432</v>
      </c>
      <c r="AT15" s="16">
        <v>474462</v>
      </c>
      <c r="AU15" s="16">
        <v>56</v>
      </c>
      <c r="AV15" s="16">
        <v>4210788</v>
      </c>
      <c r="AW15" s="16">
        <v>182908</v>
      </c>
      <c r="AX15" s="16">
        <v>307052</v>
      </c>
      <c r="AY15" s="18">
        <v>6044</v>
      </c>
      <c r="AZ15" s="19">
        <v>69940</v>
      </c>
      <c r="BA15" s="16">
        <v>49200</v>
      </c>
      <c r="BB15" s="17">
        <v>119140</v>
      </c>
      <c r="BC15" s="15">
        <v>34580</v>
      </c>
      <c r="BD15" s="16">
        <v>91800</v>
      </c>
      <c r="BE15" s="20">
        <v>126380</v>
      </c>
      <c r="BF15" s="16">
        <v>2340</v>
      </c>
      <c r="BG15" s="16">
        <v>0</v>
      </c>
      <c r="BH15" s="16">
        <v>242110</v>
      </c>
      <c r="BI15" s="16">
        <v>41420</v>
      </c>
      <c r="BJ15" s="20">
        <v>283530</v>
      </c>
      <c r="BK15" s="18">
        <v>61830</v>
      </c>
      <c r="BL15" s="19">
        <v>227370</v>
      </c>
      <c r="BM15" s="16">
        <v>141300</v>
      </c>
      <c r="BN15" s="16">
        <v>106400</v>
      </c>
      <c r="BO15" s="16">
        <v>107100</v>
      </c>
      <c r="BP15" s="20">
        <v>582170</v>
      </c>
      <c r="BQ15" s="16">
        <v>15180</v>
      </c>
      <c r="BR15" s="16">
        <v>5032830</v>
      </c>
      <c r="BS15" s="17">
        <v>11411086</v>
      </c>
      <c r="BT15" s="15">
        <v>9144636</v>
      </c>
      <c r="BU15" s="18">
        <v>4</v>
      </c>
      <c r="BV15" s="19">
        <v>0</v>
      </c>
      <c r="BW15" s="17">
        <v>9144640</v>
      </c>
      <c r="BX15" s="15">
        <v>548071</v>
      </c>
      <c r="BY15" s="16">
        <v>548071</v>
      </c>
      <c r="BZ15" s="21">
        <f t="shared" si="0"/>
        <v>5.9933578577177453E-2</v>
      </c>
      <c r="CA15" s="19">
        <v>53008918</v>
      </c>
      <c r="CB15" s="16">
        <v>0</v>
      </c>
      <c r="CC15" s="16">
        <v>589</v>
      </c>
      <c r="CD15" s="17">
        <v>53009507</v>
      </c>
      <c r="CE15" s="15">
        <v>501</v>
      </c>
      <c r="CF15" s="16">
        <v>504503</v>
      </c>
      <c r="CG15" s="16">
        <v>121</v>
      </c>
      <c r="CH15" s="16">
        <v>10376655</v>
      </c>
      <c r="CI15" s="16">
        <v>255799</v>
      </c>
      <c r="CJ15" s="16">
        <v>499508</v>
      </c>
      <c r="CK15" s="18">
        <v>10643</v>
      </c>
      <c r="CL15" s="19">
        <v>55900</v>
      </c>
      <c r="CM15" s="16">
        <v>48600</v>
      </c>
      <c r="CN15" s="17">
        <v>104500</v>
      </c>
      <c r="CO15" s="15">
        <v>33280</v>
      </c>
      <c r="CP15" s="16">
        <v>63300</v>
      </c>
      <c r="CQ15" s="20">
        <v>96580</v>
      </c>
      <c r="CR15" s="16">
        <v>3640</v>
      </c>
      <c r="CS15" s="16">
        <v>0</v>
      </c>
      <c r="CT15" s="16">
        <v>367290</v>
      </c>
      <c r="CU15" s="16">
        <v>36860</v>
      </c>
      <c r="CV15" s="20">
        <v>404150</v>
      </c>
      <c r="CW15" s="18">
        <v>80390</v>
      </c>
      <c r="CX15" s="19">
        <v>252450</v>
      </c>
      <c r="CY15" s="16">
        <v>111150</v>
      </c>
      <c r="CZ15" s="16">
        <v>114000</v>
      </c>
      <c r="DA15" s="16">
        <v>82800</v>
      </c>
      <c r="DB15" s="20">
        <v>560400</v>
      </c>
      <c r="DC15" s="16">
        <v>9890</v>
      </c>
      <c r="DD15" s="16">
        <v>7303230</v>
      </c>
      <c r="DE15" s="17">
        <v>20210389</v>
      </c>
      <c r="DF15" s="15">
        <v>32798529</v>
      </c>
      <c r="DG15" s="18">
        <v>0</v>
      </c>
      <c r="DH15" s="19">
        <v>589</v>
      </c>
      <c r="DI15" s="17">
        <v>32799118</v>
      </c>
      <c r="DJ15" s="15">
        <v>1967031</v>
      </c>
      <c r="DK15" s="16">
        <v>1967031</v>
      </c>
      <c r="DL15" s="21">
        <f t="shared" si="1"/>
        <v>5.9972069980662283E-2</v>
      </c>
      <c r="DM15" s="19">
        <v>65111172</v>
      </c>
      <c r="DN15" s="16">
        <v>0</v>
      </c>
      <c r="DO15" s="16">
        <v>0</v>
      </c>
      <c r="DP15" s="17">
        <v>65111172</v>
      </c>
      <c r="DQ15" s="15">
        <v>0</v>
      </c>
      <c r="DR15" s="16">
        <v>521740</v>
      </c>
      <c r="DS15" s="16">
        <v>119</v>
      </c>
      <c r="DT15" s="16">
        <v>12254345</v>
      </c>
      <c r="DU15" s="16">
        <v>289437</v>
      </c>
      <c r="DV15" s="16">
        <v>504192</v>
      </c>
      <c r="DW15" s="18">
        <v>11851</v>
      </c>
      <c r="DX15" s="19">
        <v>41080</v>
      </c>
      <c r="DY15" s="16">
        <v>35700</v>
      </c>
      <c r="DZ15" s="17">
        <v>76780</v>
      </c>
      <c r="EA15" s="15">
        <v>24960</v>
      </c>
      <c r="EB15" s="16">
        <v>34500</v>
      </c>
      <c r="EC15" s="20">
        <v>59460</v>
      </c>
      <c r="ED15" s="16">
        <v>2860</v>
      </c>
      <c r="EE15" s="16">
        <v>0</v>
      </c>
      <c r="EF15" s="16">
        <v>381480</v>
      </c>
      <c r="EG15" s="16">
        <v>27740</v>
      </c>
      <c r="EH15" s="20">
        <v>409220</v>
      </c>
      <c r="EI15" s="18">
        <v>81540</v>
      </c>
      <c r="EJ15" s="19">
        <v>222090</v>
      </c>
      <c r="EK15" s="16">
        <v>108000</v>
      </c>
      <c r="EL15" s="16">
        <v>115900</v>
      </c>
      <c r="EM15" s="16">
        <v>71550</v>
      </c>
      <c r="EN15" s="20">
        <v>517540</v>
      </c>
      <c r="EO15" s="16">
        <v>8280</v>
      </c>
      <c r="EP15" s="16">
        <v>5908320</v>
      </c>
      <c r="EQ15" s="17">
        <v>20645565</v>
      </c>
      <c r="ER15" s="15">
        <v>44465607</v>
      </c>
      <c r="ES15" s="18">
        <v>0</v>
      </c>
      <c r="ET15" s="19">
        <v>0</v>
      </c>
      <c r="EU15" s="17">
        <v>44465607</v>
      </c>
      <c r="EV15" s="15">
        <v>2667179</v>
      </c>
      <c r="EW15" s="16">
        <v>2667179</v>
      </c>
      <c r="EX15" s="21">
        <f t="shared" si="2"/>
        <v>5.9982966160790296E-2</v>
      </c>
      <c r="EY15" s="19">
        <v>61757854</v>
      </c>
      <c r="EZ15" s="16">
        <v>0</v>
      </c>
      <c r="FA15" s="16">
        <v>0</v>
      </c>
      <c r="FB15" s="17">
        <v>61757854</v>
      </c>
      <c r="FC15" s="15">
        <v>0</v>
      </c>
      <c r="FD15" s="16">
        <v>479815</v>
      </c>
      <c r="FE15" s="16">
        <v>93</v>
      </c>
      <c r="FF15" s="16">
        <v>11110740</v>
      </c>
      <c r="FG15" s="16">
        <v>287274</v>
      </c>
      <c r="FH15" s="16">
        <v>393923</v>
      </c>
      <c r="FI15" s="18">
        <v>12028</v>
      </c>
      <c r="FJ15" s="19">
        <v>24440</v>
      </c>
      <c r="FK15" s="16">
        <v>18600</v>
      </c>
      <c r="FL15" s="17">
        <v>43040</v>
      </c>
      <c r="FM15" s="15">
        <v>21580</v>
      </c>
      <c r="FN15" s="16">
        <v>7800</v>
      </c>
      <c r="FO15" s="20">
        <v>29380</v>
      </c>
      <c r="FP15" s="16">
        <v>1300</v>
      </c>
      <c r="FQ15" s="16">
        <v>0</v>
      </c>
      <c r="FR15" s="16">
        <v>338140</v>
      </c>
      <c r="FS15" s="16">
        <v>17100</v>
      </c>
      <c r="FT15" s="20">
        <v>355240</v>
      </c>
      <c r="FU15" s="18">
        <v>60020</v>
      </c>
      <c r="FV15" s="19">
        <v>200640</v>
      </c>
      <c r="FW15" s="16">
        <v>110250</v>
      </c>
      <c r="FX15" s="16">
        <v>90440</v>
      </c>
      <c r="FY15" s="16">
        <v>44100</v>
      </c>
      <c r="FZ15" s="20">
        <v>445430</v>
      </c>
      <c r="GA15" s="16">
        <v>4370</v>
      </c>
      <c r="GB15" s="16">
        <v>4220040</v>
      </c>
      <c r="GC15" s="17">
        <v>17442600</v>
      </c>
      <c r="GD15" s="15">
        <v>44315254</v>
      </c>
      <c r="GE15" s="18">
        <v>0</v>
      </c>
      <c r="GF15" s="19">
        <v>0</v>
      </c>
      <c r="GG15" s="17">
        <v>44315254</v>
      </c>
      <c r="GH15" s="15">
        <v>2658367</v>
      </c>
      <c r="GI15" s="16">
        <v>2658367</v>
      </c>
      <c r="GJ15" s="21">
        <f t="shared" si="4"/>
        <v>5.9987628639113749E-2</v>
      </c>
      <c r="GK15" s="19">
        <v>82639350</v>
      </c>
      <c r="GL15" s="16">
        <v>0</v>
      </c>
      <c r="GM15" s="16">
        <v>0</v>
      </c>
      <c r="GN15" s="17">
        <v>82639350</v>
      </c>
      <c r="GO15" s="15">
        <v>253</v>
      </c>
      <c r="GP15" s="16">
        <v>637715</v>
      </c>
      <c r="GQ15" s="16">
        <v>102</v>
      </c>
      <c r="GR15" s="16">
        <v>13884762</v>
      </c>
      <c r="GS15" s="16">
        <v>380630</v>
      </c>
      <c r="GT15" s="16">
        <v>447594</v>
      </c>
      <c r="GU15" s="18">
        <v>17505</v>
      </c>
      <c r="GV15" s="19">
        <v>30160</v>
      </c>
      <c r="GW15" s="16">
        <v>26400</v>
      </c>
      <c r="GX15" s="17">
        <v>56560</v>
      </c>
      <c r="GY15" s="15">
        <v>17940</v>
      </c>
      <c r="GZ15" s="16">
        <v>0</v>
      </c>
      <c r="HA15" s="20">
        <v>17940</v>
      </c>
      <c r="HB15" s="16">
        <v>0</v>
      </c>
      <c r="HC15" s="16">
        <v>0</v>
      </c>
      <c r="HD15" s="16">
        <v>495770</v>
      </c>
      <c r="HE15" s="16">
        <v>18240</v>
      </c>
      <c r="HF15" s="20">
        <v>514010</v>
      </c>
      <c r="HG15" s="18">
        <v>86150</v>
      </c>
      <c r="HH15" s="19">
        <v>250470</v>
      </c>
      <c r="HI15" s="16">
        <v>161550</v>
      </c>
      <c r="HJ15" s="16">
        <v>132240</v>
      </c>
      <c r="HK15" s="16">
        <v>70200</v>
      </c>
      <c r="HL15" s="20">
        <v>614460</v>
      </c>
      <c r="HM15" s="16">
        <v>10350</v>
      </c>
      <c r="HN15" s="16">
        <v>4327950</v>
      </c>
      <c r="HO15" s="17">
        <v>20995879</v>
      </c>
      <c r="HP15" s="15">
        <v>61643471</v>
      </c>
      <c r="HQ15" s="18">
        <v>0</v>
      </c>
      <c r="HR15" s="19">
        <v>0</v>
      </c>
      <c r="HS15" s="17">
        <v>61643471</v>
      </c>
      <c r="HT15" s="15">
        <v>3698040</v>
      </c>
      <c r="HU15" s="16">
        <v>3698040</v>
      </c>
      <c r="HV15" s="21">
        <f t="shared" si="5"/>
        <v>5.9990781505473628E-2</v>
      </c>
    </row>
    <row r="16" spans="1:230" s="60" customFormat="1" ht="12.6" customHeight="1" x14ac:dyDescent="0.2">
      <c r="A16" s="76">
        <v>4</v>
      </c>
      <c r="B16" s="77" t="s">
        <v>88</v>
      </c>
      <c r="C16" s="8">
        <v>1537311</v>
      </c>
      <c r="D16" s="9">
        <v>0</v>
      </c>
      <c r="E16" s="9">
        <v>0</v>
      </c>
      <c r="F16" s="10">
        <v>1537311</v>
      </c>
      <c r="G16" s="8">
        <v>0</v>
      </c>
      <c r="H16" s="9">
        <v>45612</v>
      </c>
      <c r="I16" s="9">
        <v>0</v>
      </c>
      <c r="J16" s="9">
        <v>274064</v>
      </c>
      <c r="K16" s="9">
        <v>9887</v>
      </c>
      <c r="L16" s="9">
        <v>33270</v>
      </c>
      <c r="M16" s="11">
        <v>906</v>
      </c>
      <c r="N16" s="12">
        <v>5200</v>
      </c>
      <c r="O16" s="9">
        <v>8400</v>
      </c>
      <c r="P16" s="10">
        <v>13600</v>
      </c>
      <c r="Q16" s="8">
        <v>2080</v>
      </c>
      <c r="R16" s="9">
        <v>9300</v>
      </c>
      <c r="S16" s="13">
        <v>11380</v>
      </c>
      <c r="T16" s="9">
        <v>260</v>
      </c>
      <c r="U16" s="9">
        <v>10660</v>
      </c>
      <c r="V16" s="9">
        <v>19140</v>
      </c>
      <c r="W16" s="9">
        <v>7600</v>
      </c>
      <c r="X16" s="13">
        <v>26740</v>
      </c>
      <c r="Y16" s="11">
        <v>7120</v>
      </c>
      <c r="Z16" s="12">
        <v>30690</v>
      </c>
      <c r="AA16" s="9">
        <v>22950</v>
      </c>
      <c r="AB16" s="9">
        <v>9500</v>
      </c>
      <c r="AC16" s="9">
        <v>18000</v>
      </c>
      <c r="AD16" s="13">
        <v>81140</v>
      </c>
      <c r="AE16" s="9">
        <v>3910</v>
      </c>
      <c r="AF16" s="9">
        <v>882750</v>
      </c>
      <c r="AG16" s="10">
        <v>1401299</v>
      </c>
      <c r="AH16" s="8">
        <v>136012</v>
      </c>
      <c r="AI16" s="11">
        <v>0</v>
      </c>
      <c r="AJ16" s="12">
        <v>0</v>
      </c>
      <c r="AK16" s="10">
        <v>136012</v>
      </c>
      <c r="AL16" s="8">
        <v>8051</v>
      </c>
      <c r="AM16" s="9">
        <v>8051</v>
      </c>
      <c r="AN16" s="14">
        <f t="shared" si="3"/>
        <v>5.9193306472958271E-2</v>
      </c>
      <c r="AO16" s="12">
        <v>36805780</v>
      </c>
      <c r="AP16" s="9">
        <v>0</v>
      </c>
      <c r="AQ16" s="9">
        <v>0</v>
      </c>
      <c r="AR16" s="10">
        <v>36805780</v>
      </c>
      <c r="AS16" s="8">
        <v>406</v>
      </c>
      <c r="AT16" s="9">
        <v>450017</v>
      </c>
      <c r="AU16" s="9">
        <v>92</v>
      </c>
      <c r="AV16" s="9">
        <v>7136508</v>
      </c>
      <c r="AW16" s="9">
        <v>170383</v>
      </c>
      <c r="AX16" s="9">
        <v>481026</v>
      </c>
      <c r="AY16" s="11">
        <v>10984</v>
      </c>
      <c r="AZ16" s="12">
        <v>110760</v>
      </c>
      <c r="BA16" s="9">
        <v>79200</v>
      </c>
      <c r="BB16" s="10">
        <v>189960</v>
      </c>
      <c r="BC16" s="8">
        <v>53040</v>
      </c>
      <c r="BD16" s="9">
        <v>117000</v>
      </c>
      <c r="BE16" s="13">
        <v>170040</v>
      </c>
      <c r="BF16" s="9">
        <v>5980</v>
      </c>
      <c r="BG16" s="9">
        <v>0</v>
      </c>
      <c r="BH16" s="9">
        <v>452540</v>
      </c>
      <c r="BI16" s="9">
        <v>77900</v>
      </c>
      <c r="BJ16" s="13">
        <v>530440</v>
      </c>
      <c r="BK16" s="11">
        <v>107800</v>
      </c>
      <c r="BL16" s="12">
        <v>543180</v>
      </c>
      <c r="BM16" s="9">
        <v>218250</v>
      </c>
      <c r="BN16" s="9">
        <v>199120</v>
      </c>
      <c r="BO16" s="9">
        <v>182700</v>
      </c>
      <c r="BP16" s="13">
        <v>1143250</v>
      </c>
      <c r="BQ16" s="9">
        <v>21620</v>
      </c>
      <c r="BR16" s="9">
        <v>9311610</v>
      </c>
      <c r="BS16" s="10">
        <v>19730024</v>
      </c>
      <c r="BT16" s="8">
        <v>17075756</v>
      </c>
      <c r="BU16" s="11">
        <v>0</v>
      </c>
      <c r="BV16" s="12">
        <v>0</v>
      </c>
      <c r="BW16" s="10">
        <v>17075756</v>
      </c>
      <c r="BX16" s="8">
        <v>1023400</v>
      </c>
      <c r="BY16" s="9">
        <v>1023400</v>
      </c>
      <c r="BZ16" s="14">
        <f t="shared" si="0"/>
        <v>5.993292478529208E-2</v>
      </c>
      <c r="CA16" s="12">
        <v>92763227</v>
      </c>
      <c r="CB16" s="9">
        <v>0</v>
      </c>
      <c r="CC16" s="9">
        <v>0</v>
      </c>
      <c r="CD16" s="10">
        <v>92763227</v>
      </c>
      <c r="CE16" s="8">
        <v>2403</v>
      </c>
      <c r="CF16" s="9">
        <v>497438</v>
      </c>
      <c r="CG16" s="9">
        <v>313</v>
      </c>
      <c r="CH16" s="9">
        <v>18003897</v>
      </c>
      <c r="CI16" s="9">
        <v>246134</v>
      </c>
      <c r="CJ16" s="9">
        <v>810412</v>
      </c>
      <c r="CK16" s="11">
        <v>18200</v>
      </c>
      <c r="CL16" s="12">
        <v>93600</v>
      </c>
      <c r="CM16" s="9">
        <v>69000</v>
      </c>
      <c r="CN16" s="10">
        <v>162600</v>
      </c>
      <c r="CO16" s="8">
        <v>35620</v>
      </c>
      <c r="CP16" s="9">
        <v>93000</v>
      </c>
      <c r="CQ16" s="13">
        <v>128620</v>
      </c>
      <c r="CR16" s="9">
        <v>8840</v>
      </c>
      <c r="CS16" s="9">
        <v>0</v>
      </c>
      <c r="CT16" s="9">
        <v>643500</v>
      </c>
      <c r="CU16" s="9">
        <v>61940</v>
      </c>
      <c r="CV16" s="13">
        <v>705440</v>
      </c>
      <c r="CW16" s="11">
        <v>144620</v>
      </c>
      <c r="CX16" s="12">
        <v>507870</v>
      </c>
      <c r="CY16" s="9">
        <v>218250</v>
      </c>
      <c r="CZ16" s="9">
        <v>193040</v>
      </c>
      <c r="DA16" s="9">
        <v>171450</v>
      </c>
      <c r="DB16" s="13">
        <v>1090610</v>
      </c>
      <c r="DC16" s="9">
        <v>15180</v>
      </c>
      <c r="DD16" s="9">
        <v>12977250</v>
      </c>
      <c r="DE16" s="10">
        <v>34811644</v>
      </c>
      <c r="DF16" s="8">
        <v>57951583</v>
      </c>
      <c r="DG16" s="11">
        <v>0</v>
      </c>
      <c r="DH16" s="12">
        <v>0</v>
      </c>
      <c r="DI16" s="10">
        <v>57951583</v>
      </c>
      <c r="DJ16" s="8">
        <v>3475483</v>
      </c>
      <c r="DK16" s="9">
        <v>3475483</v>
      </c>
      <c r="DL16" s="14">
        <f t="shared" si="1"/>
        <v>5.9972184021271691E-2</v>
      </c>
      <c r="DM16" s="12">
        <v>103002679</v>
      </c>
      <c r="DN16" s="9">
        <v>0</v>
      </c>
      <c r="DO16" s="9">
        <v>0</v>
      </c>
      <c r="DP16" s="10">
        <v>103002679</v>
      </c>
      <c r="DQ16" s="8">
        <v>20</v>
      </c>
      <c r="DR16" s="9">
        <v>517112</v>
      </c>
      <c r="DS16" s="9">
        <v>141</v>
      </c>
      <c r="DT16" s="9">
        <v>19730706</v>
      </c>
      <c r="DU16" s="9">
        <v>330310</v>
      </c>
      <c r="DV16" s="9">
        <v>810475</v>
      </c>
      <c r="DW16" s="11">
        <v>20702</v>
      </c>
      <c r="DX16" s="12">
        <v>62400</v>
      </c>
      <c r="DY16" s="9">
        <v>51600</v>
      </c>
      <c r="DZ16" s="10">
        <v>114000</v>
      </c>
      <c r="EA16" s="8">
        <v>22620</v>
      </c>
      <c r="EB16" s="9">
        <v>36900</v>
      </c>
      <c r="EC16" s="13">
        <v>59520</v>
      </c>
      <c r="ED16" s="9">
        <v>6760</v>
      </c>
      <c r="EE16" s="9">
        <v>0</v>
      </c>
      <c r="EF16" s="9">
        <v>622050</v>
      </c>
      <c r="EG16" s="9">
        <v>40280</v>
      </c>
      <c r="EH16" s="13">
        <v>662330</v>
      </c>
      <c r="EI16" s="11">
        <v>113230</v>
      </c>
      <c r="EJ16" s="12">
        <v>345840</v>
      </c>
      <c r="EK16" s="9">
        <v>195300</v>
      </c>
      <c r="EL16" s="9">
        <v>163780</v>
      </c>
      <c r="EM16" s="9">
        <v>126900</v>
      </c>
      <c r="EN16" s="13">
        <v>831820</v>
      </c>
      <c r="EO16" s="9">
        <v>14720</v>
      </c>
      <c r="EP16" s="9">
        <v>9394770</v>
      </c>
      <c r="EQ16" s="10">
        <v>32606475</v>
      </c>
      <c r="ER16" s="8">
        <v>70396204</v>
      </c>
      <c r="ES16" s="11">
        <v>0</v>
      </c>
      <c r="ET16" s="12">
        <v>0</v>
      </c>
      <c r="EU16" s="10">
        <v>70396204</v>
      </c>
      <c r="EV16" s="8">
        <v>4222614</v>
      </c>
      <c r="EW16" s="9">
        <v>4222614</v>
      </c>
      <c r="EX16" s="14">
        <f t="shared" si="2"/>
        <v>5.9983546840110868E-2</v>
      </c>
      <c r="EY16" s="12">
        <v>81300601</v>
      </c>
      <c r="EZ16" s="9">
        <v>0</v>
      </c>
      <c r="FA16" s="9">
        <v>0</v>
      </c>
      <c r="FB16" s="10">
        <v>81300601</v>
      </c>
      <c r="FC16" s="8">
        <v>0</v>
      </c>
      <c r="FD16" s="9">
        <v>463966</v>
      </c>
      <c r="FE16" s="9">
        <v>139</v>
      </c>
      <c r="FF16" s="9">
        <v>14952004</v>
      </c>
      <c r="FG16" s="9">
        <v>299022</v>
      </c>
      <c r="FH16" s="9">
        <v>564239</v>
      </c>
      <c r="FI16" s="11">
        <v>18343</v>
      </c>
      <c r="FJ16" s="12">
        <v>36660</v>
      </c>
      <c r="FK16" s="9">
        <v>37500</v>
      </c>
      <c r="FL16" s="10">
        <v>74160</v>
      </c>
      <c r="FM16" s="8">
        <v>24960</v>
      </c>
      <c r="FN16" s="9">
        <v>7800</v>
      </c>
      <c r="FO16" s="13">
        <v>32760</v>
      </c>
      <c r="FP16" s="9">
        <v>260</v>
      </c>
      <c r="FQ16" s="9">
        <v>0</v>
      </c>
      <c r="FR16" s="9">
        <v>515130</v>
      </c>
      <c r="FS16" s="9">
        <v>18240</v>
      </c>
      <c r="FT16" s="13">
        <v>533370</v>
      </c>
      <c r="FU16" s="11">
        <v>88470</v>
      </c>
      <c r="FV16" s="12">
        <v>284790</v>
      </c>
      <c r="FW16" s="9">
        <v>175500</v>
      </c>
      <c r="FX16" s="9">
        <v>124640</v>
      </c>
      <c r="FY16" s="9">
        <v>84150</v>
      </c>
      <c r="FZ16" s="13">
        <v>669080</v>
      </c>
      <c r="GA16" s="9">
        <v>13340</v>
      </c>
      <c r="GB16" s="9">
        <v>5544330</v>
      </c>
      <c r="GC16" s="10">
        <v>23253344</v>
      </c>
      <c r="GD16" s="8">
        <v>58047257</v>
      </c>
      <c r="GE16" s="11">
        <v>0</v>
      </c>
      <c r="GF16" s="12">
        <v>0</v>
      </c>
      <c r="GG16" s="10">
        <v>58047257</v>
      </c>
      <c r="GH16" s="8">
        <v>3482159</v>
      </c>
      <c r="GI16" s="9">
        <v>3482159</v>
      </c>
      <c r="GJ16" s="14">
        <f t="shared" si="4"/>
        <v>5.9988347080724244E-2</v>
      </c>
      <c r="GK16" s="12">
        <v>90995866</v>
      </c>
      <c r="GL16" s="9">
        <v>0</v>
      </c>
      <c r="GM16" s="9">
        <v>0</v>
      </c>
      <c r="GN16" s="10">
        <v>90995866</v>
      </c>
      <c r="GO16" s="8">
        <v>490</v>
      </c>
      <c r="GP16" s="9">
        <v>469709</v>
      </c>
      <c r="GQ16" s="9">
        <v>156</v>
      </c>
      <c r="GR16" s="9">
        <v>15716216</v>
      </c>
      <c r="GS16" s="9">
        <v>354092</v>
      </c>
      <c r="GT16" s="9">
        <v>549681</v>
      </c>
      <c r="GU16" s="11">
        <v>23874</v>
      </c>
      <c r="GV16" s="12">
        <v>30940</v>
      </c>
      <c r="GW16" s="9">
        <v>32100</v>
      </c>
      <c r="GX16" s="10">
        <v>63040</v>
      </c>
      <c r="GY16" s="8">
        <v>22360</v>
      </c>
      <c r="GZ16" s="9">
        <v>0</v>
      </c>
      <c r="HA16" s="13">
        <v>22360</v>
      </c>
      <c r="HB16" s="9">
        <v>0</v>
      </c>
      <c r="HC16" s="9">
        <v>0</v>
      </c>
      <c r="HD16" s="9">
        <v>682440</v>
      </c>
      <c r="HE16" s="9">
        <v>12160</v>
      </c>
      <c r="HF16" s="13">
        <v>694600</v>
      </c>
      <c r="HG16" s="11">
        <v>113020</v>
      </c>
      <c r="HH16" s="12">
        <v>335940</v>
      </c>
      <c r="HI16" s="9">
        <v>252000</v>
      </c>
      <c r="HJ16" s="9">
        <v>154280</v>
      </c>
      <c r="HK16" s="9">
        <v>75150</v>
      </c>
      <c r="HL16" s="13">
        <v>817370</v>
      </c>
      <c r="HM16" s="9">
        <v>9200</v>
      </c>
      <c r="HN16" s="9">
        <v>4749360</v>
      </c>
      <c r="HO16" s="10">
        <v>23583012</v>
      </c>
      <c r="HP16" s="8">
        <v>67412854</v>
      </c>
      <c r="HQ16" s="11">
        <v>0</v>
      </c>
      <c r="HR16" s="12">
        <v>0</v>
      </c>
      <c r="HS16" s="10">
        <v>67412854</v>
      </c>
      <c r="HT16" s="8">
        <v>4044174</v>
      </c>
      <c r="HU16" s="9">
        <v>4044174</v>
      </c>
      <c r="HV16" s="14">
        <f t="shared" si="5"/>
        <v>5.9991140562006169E-2</v>
      </c>
    </row>
    <row r="17" spans="1:230" s="60" customFormat="1" ht="12.6" customHeight="1" x14ac:dyDescent="0.2">
      <c r="A17" s="78">
        <v>5</v>
      </c>
      <c r="B17" s="79" t="s">
        <v>89</v>
      </c>
      <c r="C17" s="15">
        <v>908858</v>
      </c>
      <c r="D17" s="16">
        <v>0</v>
      </c>
      <c r="E17" s="16">
        <v>0</v>
      </c>
      <c r="F17" s="17">
        <v>908858</v>
      </c>
      <c r="G17" s="15">
        <v>0</v>
      </c>
      <c r="H17" s="16">
        <v>29796</v>
      </c>
      <c r="I17" s="16">
        <v>12</v>
      </c>
      <c r="J17" s="16">
        <v>173450</v>
      </c>
      <c r="K17" s="16">
        <v>8376</v>
      </c>
      <c r="L17" s="16">
        <v>23463</v>
      </c>
      <c r="M17" s="18">
        <v>527</v>
      </c>
      <c r="N17" s="19">
        <v>2860</v>
      </c>
      <c r="O17" s="16">
        <v>2100</v>
      </c>
      <c r="P17" s="17">
        <v>4960</v>
      </c>
      <c r="Q17" s="15">
        <v>260</v>
      </c>
      <c r="R17" s="16">
        <v>6900</v>
      </c>
      <c r="S17" s="20">
        <v>7160</v>
      </c>
      <c r="T17" s="16">
        <v>0</v>
      </c>
      <c r="U17" s="16">
        <v>4160</v>
      </c>
      <c r="V17" s="16">
        <v>10560</v>
      </c>
      <c r="W17" s="16">
        <v>2660</v>
      </c>
      <c r="X17" s="20">
        <v>13220</v>
      </c>
      <c r="Y17" s="18">
        <v>4030</v>
      </c>
      <c r="Z17" s="19">
        <v>12210</v>
      </c>
      <c r="AA17" s="16">
        <v>12600</v>
      </c>
      <c r="AB17" s="16">
        <v>1900</v>
      </c>
      <c r="AC17" s="16">
        <v>9900</v>
      </c>
      <c r="AD17" s="20">
        <v>36610</v>
      </c>
      <c r="AE17" s="16">
        <v>920</v>
      </c>
      <c r="AF17" s="16">
        <v>523050</v>
      </c>
      <c r="AG17" s="17">
        <v>829722</v>
      </c>
      <c r="AH17" s="15">
        <v>79136</v>
      </c>
      <c r="AI17" s="18">
        <v>0</v>
      </c>
      <c r="AJ17" s="19">
        <v>0</v>
      </c>
      <c r="AK17" s="17">
        <v>79136</v>
      </c>
      <c r="AL17" s="15">
        <v>4685</v>
      </c>
      <c r="AM17" s="16">
        <v>4685</v>
      </c>
      <c r="AN17" s="21">
        <f t="shared" si="3"/>
        <v>5.9201880307319044E-2</v>
      </c>
      <c r="AO17" s="19">
        <v>20220425</v>
      </c>
      <c r="AP17" s="16">
        <v>0</v>
      </c>
      <c r="AQ17" s="16">
        <v>0</v>
      </c>
      <c r="AR17" s="17">
        <v>20220425</v>
      </c>
      <c r="AS17" s="15">
        <v>529</v>
      </c>
      <c r="AT17" s="16">
        <v>313348</v>
      </c>
      <c r="AU17" s="16">
        <v>259</v>
      </c>
      <c r="AV17" s="16">
        <v>4197087</v>
      </c>
      <c r="AW17" s="16">
        <v>118474</v>
      </c>
      <c r="AX17" s="16">
        <v>308795</v>
      </c>
      <c r="AY17" s="18">
        <v>8232</v>
      </c>
      <c r="AZ17" s="19">
        <v>70460</v>
      </c>
      <c r="BA17" s="16">
        <v>44100</v>
      </c>
      <c r="BB17" s="17">
        <v>114560</v>
      </c>
      <c r="BC17" s="15">
        <v>40560</v>
      </c>
      <c r="BD17" s="16">
        <v>78600</v>
      </c>
      <c r="BE17" s="20">
        <v>119160</v>
      </c>
      <c r="BF17" s="16">
        <v>2340</v>
      </c>
      <c r="BG17" s="16">
        <v>0</v>
      </c>
      <c r="BH17" s="16">
        <v>201300</v>
      </c>
      <c r="BI17" s="16">
        <v>41800</v>
      </c>
      <c r="BJ17" s="20">
        <v>243100</v>
      </c>
      <c r="BK17" s="18">
        <v>56360</v>
      </c>
      <c r="BL17" s="19">
        <v>199650</v>
      </c>
      <c r="BM17" s="16">
        <v>136350</v>
      </c>
      <c r="BN17" s="16">
        <v>52060</v>
      </c>
      <c r="BO17" s="16">
        <v>113850</v>
      </c>
      <c r="BP17" s="20">
        <v>501910</v>
      </c>
      <c r="BQ17" s="16">
        <v>13340</v>
      </c>
      <c r="BR17" s="16">
        <v>5040090</v>
      </c>
      <c r="BS17" s="17">
        <v>11037325</v>
      </c>
      <c r="BT17" s="15">
        <v>9183100</v>
      </c>
      <c r="BU17" s="18">
        <v>0</v>
      </c>
      <c r="BV17" s="19">
        <v>0</v>
      </c>
      <c r="BW17" s="17">
        <v>9183100</v>
      </c>
      <c r="BX17" s="15">
        <v>550359</v>
      </c>
      <c r="BY17" s="16">
        <v>550359</v>
      </c>
      <c r="BZ17" s="21">
        <f t="shared" si="0"/>
        <v>5.9931722403110059E-2</v>
      </c>
      <c r="CA17" s="19">
        <v>54068046</v>
      </c>
      <c r="CB17" s="16">
        <v>0</v>
      </c>
      <c r="CC17" s="16">
        <v>0</v>
      </c>
      <c r="CD17" s="17">
        <v>54068046</v>
      </c>
      <c r="CE17" s="15">
        <v>0</v>
      </c>
      <c r="CF17" s="16">
        <v>388224</v>
      </c>
      <c r="CG17" s="16">
        <v>373</v>
      </c>
      <c r="CH17" s="16">
        <v>10816064</v>
      </c>
      <c r="CI17" s="16">
        <v>190421</v>
      </c>
      <c r="CJ17" s="16">
        <v>527118</v>
      </c>
      <c r="CK17" s="18">
        <v>13764</v>
      </c>
      <c r="CL17" s="19">
        <v>55900</v>
      </c>
      <c r="CM17" s="16">
        <v>37500</v>
      </c>
      <c r="CN17" s="17">
        <v>93400</v>
      </c>
      <c r="CO17" s="15">
        <v>31720</v>
      </c>
      <c r="CP17" s="16">
        <v>58500</v>
      </c>
      <c r="CQ17" s="20">
        <v>90220</v>
      </c>
      <c r="CR17" s="16">
        <v>5720</v>
      </c>
      <c r="CS17" s="16">
        <v>0</v>
      </c>
      <c r="CT17" s="16">
        <v>354420</v>
      </c>
      <c r="CU17" s="16">
        <v>41420</v>
      </c>
      <c r="CV17" s="20">
        <v>395840</v>
      </c>
      <c r="CW17" s="18">
        <v>87070</v>
      </c>
      <c r="CX17" s="19">
        <v>256080</v>
      </c>
      <c r="CY17" s="16">
        <v>142200</v>
      </c>
      <c r="CZ17" s="16">
        <v>77520</v>
      </c>
      <c r="DA17" s="16">
        <v>118800</v>
      </c>
      <c r="DB17" s="20">
        <v>594600</v>
      </c>
      <c r="DC17" s="16">
        <v>8740</v>
      </c>
      <c r="DD17" s="16">
        <v>7433250</v>
      </c>
      <c r="DE17" s="17">
        <v>20644431</v>
      </c>
      <c r="DF17" s="15">
        <v>33423615</v>
      </c>
      <c r="DG17" s="18">
        <v>0</v>
      </c>
      <c r="DH17" s="19">
        <v>0</v>
      </c>
      <c r="DI17" s="17">
        <v>33423615</v>
      </c>
      <c r="DJ17" s="15">
        <v>2004455</v>
      </c>
      <c r="DK17" s="16">
        <v>2004455</v>
      </c>
      <c r="DL17" s="21">
        <f t="shared" si="1"/>
        <v>5.9971220946627109E-2</v>
      </c>
      <c r="DM17" s="19">
        <v>66594638</v>
      </c>
      <c r="DN17" s="16">
        <v>0</v>
      </c>
      <c r="DO17" s="16">
        <v>0</v>
      </c>
      <c r="DP17" s="17">
        <v>66594638</v>
      </c>
      <c r="DQ17" s="15">
        <v>1773</v>
      </c>
      <c r="DR17" s="16">
        <v>424285</v>
      </c>
      <c r="DS17" s="16">
        <v>357</v>
      </c>
      <c r="DT17" s="16">
        <v>12894564</v>
      </c>
      <c r="DU17" s="16">
        <v>258756</v>
      </c>
      <c r="DV17" s="16">
        <v>539585</v>
      </c>
      <c r="DW17" s="18">
        <v>15094</v>
      </c>
      <c r="DX17" s="19">
        <v>37700</v>
      </c>
      <c r="DY17" s="16">
        <v>33600</v>
      </c>
      <c r="DZ17" s="17">
        <v>71300</v>
      </c>
      <c r="EA17" s="15">
        <v>17940</v>
      </c>
      <c r="EB17" s="16">
        <v>32100</v>
      </c>
      <c r="EC17" s="20">
        <v>50040</v>
      </c>
      <c r="ED17" s="16">
        <v>4680</v>
      </c>
      <c r="EE17" s="16">
        <v>0</v>
      </c>
      <c r="EF17" s="16">
        <v>403260</v>
      </c>
      <c r="EG17" s="16">
        <v>24700</v>
      </c>
      <c r="EH17" s="20">
        <v>427960</v>
      </c>
      <c r="EI17" s="18">
        <v>90480</v>
      </c>
      <c r="EJ17" s="19">
        <v>237600</v>
      </c>
      <c r="EK17" s="16">
        <v>156150</v>
      </c>
      <c r="EL17" s="16">
        <v>84740</v>
      </c>
      <c r="EM17" s="16">
        <v>87300</v>
      </c>
      <c r="EN17" s="20">
        <v>565790</v>
      </c>
      <c r="EO17" s="16">
        <v>9660</v>
      </c>
      <c r="EP17" s="16">
        <v>6014250</v>
      </c>
      <c r="EQ17" s="17">
        <v>21368217</v>
      </c>
      <c r="ER17" s="15">
        <v>45226421</v>
      </c>
      <c r="ES17" s="18">
        <v>0</v>
      </c>
      <c r="ET17" s="19">
        <v>0</v>
      </c>
      <c r="EU17" s="17">
        <v>45226421</v>
      </c>
      <c r="EV17" s="15">
        <v>2712808</v>
      </c>
      <c r="EW17" s="16">
        <v>2712808</v>
      </c>
      <c r="EX17" s="21">
        <f t="shared" si="2"/>
        <v>5.9982814028109809E-2</v>
      </c>
      <c r="EY17" s="19">
        <v>60198111</v>
      </c>
      <c r="EZ17" s="16">
        <v>0</v>
      </c>
      <c r="FA17" s="16">
        <v>0</v>
      </c>
      <c r="FB17" s="17">
        <v>60198111</v>
      </c>
      <c r="FC17" s="15">
        <v>0</v>
      </c>
      <c r="FD17" s="16">
        <v>404244</v>
      </c>
      <c r="FE17" s="16">
        <v>163</v>
      </c>
      <c r="FF17" s="16">
        <v>11087124</v>
      </c>
      <c r="FG17" s="16">
        <v>238446</v>
      </c>
      <c r="FH17" s="16">
        <v>421098</v>
      </c>
      <c r="FI17" s="18">
        <v>16449</v>
      </c>
      <c r="FJ17" s="19">
        <v>27560</v>
      </c>
      <c r="FK17" s="16">
        <v>24300</v>
      </c>
      <c r="FL17" s="17">
        <v>51860</v>
      </c>
      <c r="FM17" s="15">
        <v>21060</v>
      </c>
      <c r="FN17" s="16">
        <v>5700</v>
      </c>
      <c r="FO17" s="20">
        <v>26760</v>
      </c>
      <c r="FP17" s="16">
        <v>260</v>
      </c>
      <c r="FQ17" s="16">
        <v>0</v>
      </c>
      <c r="FR17" s="16">
        <v>390940</v>
      </c>
      <c r="FS17" s="16">
        <v>13300</v>
      </c>
      <c r="FT17" s="20">
        <v>404240</v>
      </c>
      <c r="FU17" s="18">
        <v>67640</v>
      </c>
      <c r="FV17" s="19">
        <v>185130</v>
      </c>
      <c r="FW17" s="16">
        <v>134550</v>
      </c>
      <c r="FX17" s="16">
        <v>77900</v>
      </c>
      <c r="FY17" s="16">
        <v>58050</v>
      </c>
      <c r="FZ17" s="20">
        <v>455630</v>
      </c>
      <c r="GA17" s="16">
        <v>8280</v>
      </c>
      <c r="GB17" s="16">
        <v>4094310</v>
      </c>
      <c r="GC17" s="17">
        <v>17276341</v>
      </c>
      <c r="GD17" s="15">
        <v>42921770</v>
      </c>
      <c r="GE17" s="18">
        <v>0</v>
      </c>
      <c r="GF17" s="19">
        <v>0</v>
      </c>
      <c r="GG17" s="17">
        <v>42921770</v>
      </c>
      <c r="GH17" s="15">
        <v>2574772</v>
      </c>
      <c r="GI17" s="16">
        <v>2574772</v>
      </c>
      <c r="GJ17" s="21">
        <f t="shared" si="4"/>
        <v>5.9987554101333662E-2</v>
      </c>
      <c r="GK17" s="19">
        <v>73420472</v>
      </c>
      <c r="GL17" s="16">
        <v>0</v>
      </c>
      <c r="GM17" s="16">
        <v>0</v>
      </c>
      <c r="GN17" s="17">
        <v>73420472</v>
      </c>
      <c r="GO17" s="15">
        <v>0</v>
      </c>
      <c r="GP17" s="16">
        <v>460154</v>
      </c>
      <c r="GQ17" s="16">
        <v>653</v>
      </c>
      <c r="GR17" s="16">
        <v>12695303</v>
      </c>
      <c r="GS17" s="16">
        <v>273951</v>
      </c>
      <c r="GT17" s="16">
        <v>446832</v>
      </c>
      <c r="GU17" s="18">
        <v>21286</v>
      </c>
      <c r="GV17" s="19">
        <v>28860</v>
      </c>
      <c r="GW17" s="16">
        <v>22200</v>
      </c>
      <c r="GX17" s="17">
        <v>51060</v>
      </c>
      <c r="GY17" s="15">
        <v>16380</v>
      </c>
      <c r="GZ17" s="16">
        <v>0</v>
      </c>
      <c r="HA17" s="20">
        <v>16380</v>
      </c>
      <c r="HB17" s="16">
        <v>0</v>
      </c>
      <c r="HC17" s="16">
        <v>0</v>
      </c>
      <c r="HD17" s="16">
        <v>508860</v>
      </c>
      <c r="HE17" s="16">
        <v>8740</v>
      </c>
      <c r="HF17" s="20">
        <v>517600</v>
      </c>
      <c r="HG17" s="18">
        <v>77350</v>
      </c>
      <c r="HH17" s="19">
        <v>239580</v>
      </c>
      <c r="HI17" s="16">
        <v>202500</v>
      </c>
      <c r="HJ17" s="16">
        <v>101460</v>
      </c>
      <c r="HK17" s="16">
        <v>56250</v>
      </c>
      <c r="HL17" s="20">
        <v>599790</v>
      </c>
      <c r="HM17" s="16">
        <v>6210</v>
      </c>
      <c r="HN17" s="16">
        <v>3832290</v>
      </c>
      <c r="HO17" s="17">
        <v>18998206</v>
      </c>
      <c r="HP17" s="15">
        <v>54422266</v>
      </c>
      <c r="HQ17" s="18">
        <v>0</v>
      </c>
      <c r="HR17" s="19">
        <v>0</v>
      </c>
      <c r="HS17" s="17">
        <v>54422266</v>
      </c>
      <c r="HT17" s="15">
        <v>3264825</v>
      </c>
      <c r="HU17" s="16">
        <v>3264825</v>
      </c>
      <c r="HV17" s="21">
        <f t="shared" si="5"/>
        <v>5.9990611195792548E-2</v>
      </c>
    </row>
    <row r="18" spans="1:230" s="60" customFormat="1" ht="12.6" customHeight="1" x14ac:dyDescent="0.2">
      <c r="A18" s="76">
        <v>6</v>
      </c>
      <c r="B18" s="77" t="s">
        <v>90</v>
      </c>
      <c r="C18" s="8">
        <v>1025719</v>
      </c>
      <c r="D18" s="9">
        <v>0</v>
      </c>
      <c r="E18" s="9">
        <v>0</v>
      </c>
      <c r="F18" s="10">
        <v>1025719</v>
      </c>
      <c r="G18" s="8">
        <v>203</v>
      </c>
      <c r="H18" s="9">
        <v>34331</v>
      </c>
      <c r="I18" s="9">
        <v>0</v>
      </c>
      <c r="J18" s="9">
        <v>193747</v>
      </c>
      <c r="K18" s="9">
        <v>6155</v>
      </c>
      <c r="L18" s="9">
        <v>24757</v>
      </c>
      <c r="M18" s="11">
        <v>789</v>
      </c>
      <c r="N18" s="12">
        <v>2600</v>
      </c>
      <c r="O18" s="9">
        <v>2400</v>
      </c>
      <c r="P18" s="10">
        <v>5000</v>
      </c>
      <c r="Q18" s="8">
        <v>780</v>
      </c>
      <c r="R18" s="9">
        <v>7800</v>
      </c>
      <c r="S18" s="13">
        <v>8580</v>
      </c>
      <c r="T18" s="9">
        <v>0</v>
      </c>
      <c r="U18" s="9">
        <v>3640</v>
      </c>
      <c r="V18" s="9">
        <v>14190</v>
      </c>
      <c r="W18" s="9">
        <v>5320</v>
      </c>
      <c r="X18" s="13">
        <v>19510</v>
      </c>
      <c r="Y18" s="11">
        <v>7330</v>
      </c>
      <c r="Z18" s="12">
        <v>21120</v>
      </c>
      <c r="AA18" s="9">
        <v>15300</v>
      </c>
      <c r="AB18" s="9">
        <v>7600</v>
      </c>
      <c r="AC18" s="9">
        <v>10800</v>
      </c>
      <c r="AD18" s="13">
        <v>54820</v>
      </c>
      <c r="AE18" s="9">
        <v>920</v>
      </c>
      <c r="AF18" s="9">
        <v>577500</v>
      </c>
      <c r="AG18" s="10">
        <v>937282</v>
      </c>
      <c r="AH18" s="8">
        <v>88437</v>
      </c>
      <c r="AI18" s="11">
        <v>0</v>
      </c>
      <c r="AJ18" s="12">
        <v>0</v>
      </c>
      <c r="AK18" s="10">
        <v>88437</v>
      </c>
      <c r="AL18" s="8">
        <v>5235</v>
      </c>
      <c r="AM18" s="9">
        <v>5235</v>
      </c>
      <c r="AN18" s="14">
        <f t="shared" si="3"/>
        <v>5.9194680959326978E-2</v>
      </c>
      <c r="AO18" s="12">
        <v>23857465</v>
      </c>
      <c r="AP18" s="9">
        <v>0</v>
      </c>
      <c r="AQ18" s="9">
        <v>0</v>
      </c>
      <c r="AR18" s="10">
        <v>23857465</v>
      </c>
      <c r="AS18" s="8">
        <v>119</v>
      </c>
      <c r="AT18" s="9">
        <v>327864</v>
      </c>
      <c r="AU18" s="9">
        <v>192</v>
      </c>
      <c r="AV18" s="9">
        <v>4860746</v>
      </c>
      <c r="AW18" s="9">
        <v>127636</v>
      </c>
      <c r="AX18" s="9">
        <v>378797</v>
      </c>
      <c r="AY18" s="11">
        <v>10415</v>
      </c>
      <c r="AZ18" s="12">
        <v>68120</v>
      </c>
      <c r="BA18" s="9">
        <v>58200</v>
      </c>
      <c r="BB18" s="10">
        <v>126320</v>
      </c>
      <c r="BC18" s="8">
        <v>52520</v>
      </c>
      <c r="BD18" s="9">
        <v>100200</v>
      </c>
      <c r="BE18" s="13">
        <v>152720</v>
      </c>
      <c r="BF18" s="9">
        <v>4940</v>
      </c>
      <c r="BG18" s="9">
        <v>0</v>
      </c>
      <c r="BH18" s="9">
        <v>331320</v>
      </c>
      <c r="BI18" s="9">
        <v>67260</v>
      </c>
      <c r="BJ18" s="13">
        <v>398580</v>
      </c>
      <c r="BK18" s="11">
        <v>88690</v>
      </c>
      <c r="BL18" s="12">
        <v>353100</v>
      </c>
      <c r="BM18" s="9">
        <v>186750</v>
      </c>
      <c r="BN18" s="9">
        <v>122360</v>
      </c>
      <c r="BO18" s="9">
        <v>173700</v>
      </c>
      <c r="BP18" s="13">
        <v>835910</v>
      </c>
      <c r="BQ18" s="9">
        <v>18170</v>
      </c>
      <c r="BR18" s="9">
        <v>5848920</v>
      </c>
      <c r="BS18" s="10">
        <v>13179827</v>
      </c>
      <c r="BT18" s="8">
        <v>10677638</v>
      </c>
      <c r="BU18" s="11">
        <v>0</v>
      </c>
      <c r="BV18" s="12">
        <v>0</v>
      </c>
      <c r="BW18" s="10">
        <v>10677638</v>
      </c>
      <c r="BX18" s="8">
        <v>639952</v>
      </c>
      <c r="BY18" s="9">
        <v>639952</v>
      </c>
      <c r="BZ18" s="14">
        <f t="shared" si="0"/>
        <v>5.9933854285001982E-2</v>
      </c>
      <c r="CA18" s="12">
        <v>61175532</v>
      </c>
      <c r="CB18" s="9">
        <v>0</v>
      </c>
      <c r="CC18" s="9">
        <v>0</v>
      </c>
      <c r="CD18" s="10">
        <v>61175532</v>
      </c>
      <c r="CE18" s="8">
        <v>50</v>
      </c>
      <c r="CF18" s="9">
        <v>399203</v>
      </c>
      <c r="CG18" s="9">
        <v>208</v>
      </c>
      <c r="CH18" s="9">
        <v>12170397</v>
      </c>
      <c r="CI18" s="9">
        <v>178031</v>
      </c>
      <c r="CJ18" s="9">
        <v>624944</v>
      </c>
      <c r="CK18" s="11">
        <v>16118</v>
      </c>
      <c r="CL18" s="12">
        <v>53560</v>
      </c>
      <c r="CM18" s="9">
        <v>56700</v>
      </c>
      <c r="CN18" s="10">
        <v>110260</v>
      </c>
      <c r="CO18" s="8">
        <v>35100</v>
      </c>
      <c r="CP18" s="9">
        <v>61800</v>
      </c>
      <c r="CQ18" s="13">
        <v>96900</v>
      </c>
      <c r="CR18" s="9">
        <v>4940</v>
      </c>
      <c r="CS18" s="9">
        <v>0</v>
      </c>
      <c r="CT18" s="9">
        <v>557040</v>
      </c>
      <c r="CU18" s="9">
        <v>44460</v>
      </c>
      <c r="CV18" s="13">
        <v>601500</v>
      </c>
      <c r="CW18" s="11">
        <v>137830</v>
      </c>
      <c r="CX18" s="12">
        <v>357060</v>
      </c>
      <c r="CY18" s="9">
        <v>174600</v>
      </c>
      <c r="CZ18" s="9">
        <v>126540</v>
      </c>
      <c r="DA18" s="9">
        <v>148050</v>
      </c>
      <c r="DB18" s="13">
        <v>806250</v>
      </c>
      <c r="DC18" s="9">
        <v>15870</v>
      </c>
      <c r="DD18" s="9">
        <v>8396190</v>
      </c>
      <c r="DE18" s="10">
        <v>23558483</v>
      </c>
      <c r="DF18" s="8">
        <v>37617049</v>
      </c>
      <c r="DG18" s="11">
        <v>0</v>
      </c>
      <c r="DH18" s="12">
        <v>0</v>
      </c>
      <c r="DI18" s="10">
        <v>37617049</v>
      </c>
      <c r="DJ18" s="8">
        <v>2255979</v>
      </c>
      <c r="DK18" s="9">
        <v>2255979</v>
      </c>
      <c r="DL18" s="14">
        <f t="shared" si="1"/>
        <v>5.9972248221810277E-2</v>
      </c>
      <c r="DM18" s="12">
        <v>69633246</v>
      </c>
      <c r="DN18" s="9">
        <v>0</v>
      </c>
      <c r="DO18" s="9">
        <v>0</v>
      </c>
      <c r="DP18" s="10">
        <v>69633246</v>
      </c>
      <c r="DQ18" s="8">
        <v>0</v>
      </c>
      <c r="DR18" s="9">
        <v>371642</v>
      </c>
      <c r="DS18" s="9">
        <v>203</v>
      </c>
      <c r="DT18" s="9">
        <v>13489363</v>
      </c>
      <c r="DU18" s="9">
        <v>217568</v>
      </c>
      <c r="DV18" s="9">
        <v>605075</v>
      </c>
      <c r="DW18" s="11">
        <v>19420</v>
      </c>
      <c r="DX18" s="12">
        <v>40040</v>
      </c>
      <c r="DY18" s="9">
        <v>39900</v>
      </c>
      <c r="DZ18" s="10">
        <v>79940</v>
      </c>
      <c r="EA18" s="8">
        <v>20800</v>
      </c>
      <c r="EB18" s="9">
        <v>29400</v>
      </c>
      <c r="EC18" s="13">
        <v>50200</v>
      </c>
      <c r="ED18" s="9">
        <v>6240</v>
      </c>
      <c r="EE18" s="9">
        <v>0</v>
      </c>
      <c r="EF18" s="9">
        <v>536690</v>
      </c>
      <c r="EG18" s="9">
        <v>23940</v>
      </c>
      <c r="EH18" s="13">
        <v>560630</v>
      </c>
      <c r="EI18" s="11">
        <v>124830</v>
      </c>
      <c r="EJ18" s="12">
        <v>260040</v>
      </c>
      <c r="EK18" s="9">
        <v>160650</v>
      </c>
      <c r="EL18" s="9">
        <v>95000</v>
      </c>
      <c r="EM18" s="9">
        <v>126000</v>
      </c>
      <c r="EN18" s="13">
        <v>641690</v>
      </c>
      <c r="EO18" s="9">
        <v>11270</v>
      </c>
      <c r="EP18" s="9">
        <v>6298710</v>
      </c>
      <c r="EQ18" s="10">
        <v>22476578</v>
      </c>
      <c r="ER18" s="8">
        <v>47156668</v>
      </c>
      <c r="ES18" s="11">
        <v>0</v>
      </c>
      <c r="ET18" s="12">
        <v>0</v>
      </c>
      <c r="EU18" s="10">
        <v>47156668</v>
      </c>
      <c r="EV18" s="8">
        <v>2828598</v>
      </c>
      <c r="EW18" s="9">
        <v>2828598</v>
      </c>
      <c r="EX18" s="14">
        <f t="shared" si="2"/>
        <v>5.9982991164685341E-2</v>
      </c>
      <c r="EY18" s="12">
        <v>55080867</v>
      </c>
      <c r="EZ18" s="9">
        <v>0</v>
      </c>
      <c r="FA18" s="9">
        <v>0</v>
      </c>
      <c r="FB18" s="10">
        <v>55080867</v>
      </c>
      <c r="FC18" s="8">
        <v>150</v>
      </c>
      <c r="FD18" s="9">
        <v>300882</v>
      </c>
      <c r="FE18" s="9">
        <v>9</v>
      </c>
      <c r="FF18" s="9">
        <v>10245198</v>
      </c>
      <c r="FG18" s="9">
        <v>176867</v>
      </c>
      <c r="FH18" s="9">
        <v>411004</v>
      </c>
      <c r="FI18" s="11">
        <v>16815</v>
      </c>
      <c r="FJ18" s="12">
        <v>27560</v>
      </c>
      <c r="FK18" s="9">
        <v>21900</v>
      </c>
      <c r="FL18" s="10">
        <v>49460</v>
      </c>
      <c r="FM18" s="8">
        <v>17680</v>
      </c>
      <c r="FN18" s="9">
        <v>4200</v>
      </c>
      <c r="FO18" s="13">
        <v>21880</v>
      </c>
      <c r="FP18" s="9">
        <v>1300</v>
      </c>
      <c r="FQ18" s="9">
        <v>0</v>
      </c>
      <c r="FR18" s="9">
        <v>427570</v>
      </c>
      <c r="FS18" s="9">
        <v>9500</v>
      </c>
      <c r="FT18" s="13">
        <v>437070</v>
      </c>
      <c r="FU18" s="11">
        <v>94500</v>
      </c>
      <c r="FV18" s="12">
        <v>200970</v>
      </c>
      <c r="FW18" s="9">
        <v>131400</v>
      </c>
      <c r="FX18" s="9">
        <v>73720</v>
      </c>
      <c r="FY18" s="9">
        <v>80100</v>
      </c>
      <c r="FZ18" s="13">
        <v>486190</v>
      </c>
      <c r="GA18" s="9">
        <v>6900</v>
      </c>
      <c r="GB18" s="9">
        <v>3741540</v>
      </c>
      <c r="GC18" s="10">
        <v>15989756</v>
      </c>
      <c r="GD18" s="8">
        <v>39091111</v>
      </c>
      <c r="GE18" s="11">
        <v>0</v>
      </c>
      <c r="GF18" s="12">
        <v>0</v>
      </c>
      <c r="GG18" s="10">
        <v>39091111</v>
      </c>
      <c r="GH18" s="8">
        <v>2344975</v>
      </c>
      <c r="GI18" s="9">
        <v>2344975</v>
      </c>
      <c r="GJ18" s="14">
        <f t="shared" si="4"/>
        <v>5.9987422716125921E-2</v>
      </c>
      <c r="GK18" s="12">
        <v>55910673</v>
      </c>
      <c r="GL18" s="9">
        <v>0</v>
      </c>
      <c r="GM18" s="9">
        <v>0</v>
      </c>
      <c r="GN18" s="10">
        <v>55910673</v>
      </c>
      <c r="GO18" s="8">
        <v>1110</v>
      </c>
      <c r="GP18" s="9">
        <v>325282</v>
      </c>
      <c r="GQ18" s="9">
        <v>77</v>
      </c>
      <c r="GR18" s="9">
        <v>9769047</v>
      </c>
      <c r="GS18" s="9">
        <v>210660</v>
      </c>
      <c r="GT18" s="9">
        <v>361013</v>
      </c>
      <c r="GU18" s="11">
        <v>16733</v>
      </c>
      <c r="GV18" s="12">
        <v>20540</v>
      </c>
      <c r="GW18" s="9">
        <v>15600</v>
      </c>
      <c r="GX18" s="10">
        <v>36140</v>
      </c>
      <c r="GY18" s="8">
        <v>8060</v>
      </c>
      <c r="GZ18" s="9">
        <v>0</v>
      </c>
      <c r="HA18" s="13">
        <v>8060</v>
      </c>
      <c r="HB18" s="9">
        <v>0</v>
      </c>
      <c r="HC18" s="9">
        <v>0</v>
      </c>
      <c r="HD18" s="9">
        <v>423720</v>
      </c>
      <c r="HE18" s="9">
        <v>6080</v>
      </c>
      <c r="HF18" s="13">
        <v>429800</v>
      </c>
      <c r="HG18" s="11">
        <v>82760</v>
      </c>
      <c r="HH18" s="12">
        <v>187770</v>
      </c>
      <c r="HI18" s="9">
        <v>153900</v>
      </c>
      <c r="HJ18" s="9">
        <v>83600</v>
      </c>
      <c r="HK18" s="9">
        <v>70200</v>
      </c>
      <c r="HL18" s="13">
        <v>495470</v>
      </c>
      <c r="HM18" s="9">
        <v>5980</v>
      </c>
      <c r="HN18" s="9">
        <v>2923140</v>
      </c>
      <c r="HO18" s="10">
        <v>14665195</v>
      </c>
      <c r="HP18" s="8">
        <v>41245478</v>
      </c>
      <c r="HQ18" s="11">
        <v>0</v>
      </c>
      <c r="HR18" s="12">
        <v>0</v>
      </c>
      <c r="HS18" s="10">
        <v>41245478</v>
      </c>
      <c r="HT18" s="8">
        <v>2474346</v>
      </c>
      <c r="HU18" s="9">
        <v>2474346</v>
      </c>
      <c r="HV18" s="14">
        <f t="shared" si="5"/>
        <v>5.9990721891985344E-2</v>
      </c>
    </row>
    <row r="19" spans="1:230" s="60" customFormat="1" ht="12.6" customHeight="1" x14ac:dyDescent="0.2">
      <c r="A19" s="78">
        <v>7</v>
      </c>
      <c r="B19" s="79" t="s">
        <v>91</v>
      </c>
      <c r="C19" s="15">
        <v>1525233</v>
      </c>
      <c r="D19" s="16">
        <v>0</v>
      </c>
      <c r="E19" s="16">
        <v>0</v>
      </c>
      <c r="F19" s="17">
        <v>1525233</v>
      </c>
      <c r="G19" s="15">
        <v>0</v>
      </c>
      <c r="H19" s="16">
        <v>34360</v>
      </c>
      <c r="I19" s="16">
        <v>12</v>
      </c>
      <c r="J19" s="16">
        <v>286514</v>
      </c>
      <c r="K19" s="16">
        <v>10709</v>
      </c>
      <c r="L19" s="16">
        <v>40704</v>
      </c>
      <c r="M19" s="18">
        <v>963</v>
      </c>
      <c r="N19" s="19">
        <v>6500</v>
      </c>
      <c r="O19" s="16">
        <v>6600</v>
      </c>
      <c r="P19" s="17">
        <v>13100</v>
      </c>
      <c r="Q19" s="15">
        <v>1560</v>
      </c>
      <c r="R19" s="16">
        <v>12600</v>
      </c>
      <c r="S19" s="20">
        <v>14160</v>
      </c>
      <c r="T19" s="16">
        <v>1300</v>
      </c>
      <c r="U19" s="16">
        <v>2600</v>
      </c>
      <c r="V19" s="16">
        <v>20130</v>
      </c>
      <c r="W19" s="16">
        <v>9500</v>
      </c>
      <c r="X19" s="20">
        <v>29630</v>
      </c>
      <c r="Y19" s="18">
        <v>10080</v>
      </c>
      <c r="Z19" s="19">
        <v>31350</v>
      </c>
      <c r="AA19" s="16">
        <v>27000</v>
      </c>
      <c r="AB19" s="16">
        <v>10260</v>
      </c>
      <c r="AC19" s="16">
        <v>22050</v>
      </c>
      <c r="AD19" s="20">
        <v>90660</v>
      </c>
      <c r="AE19" s="16">
        <v>2760</v>
      </c>
      <c r="AF19" s="16">
        <v>857010</v>
      </c>
      <c r="AG19" s="17">
        <v>1394550</v>
      </c>
      <c r="AH19" s="15">
        <v>130683</v>
      </c>
      <c r="AI19" s="18">
        <v>0</v>
      </c>
      <c r="AJ19" s="19">
        <v>0</v>
      </c>
      <c r="AK19" s="17">
        <v>130683</v>
      </c>
      <c r="AL19" s="15">
        <v>7734</v>
      </c>
      <c r="AM19" s="16">
        <v>7734</v>
      </c>
      <c r="AN19" s="21">
        <f t="shared" si="3"/>
        <v>5.9181377837974336E-2</v>
      </c>
      <c r="AO19" s="19">
        <v>34869690</v>
      </c>
      <c r="AP19" s="16">
        <v>0</v>
      </c>
      <c r="AQ19" s="16">
        <v>0</v>
      </c>
      <c r="AR19" s="17">
        <v>34869690</v>
      </c>
      <c r="AS19" s="15">
        <v>439</v>
      </c>
      <c r="AT19" s="16">
        <v>451926</v>
      </c>
      <c r="AU19" s="16">
        <v>53</v>
      </c>
      <c r="AV19" s="16">
        <v>7405756</v>
      </c>
      <c r="AW19" s="16">
        <v>121848</v>
      </c>
      <c r="AX19" s="16">
        <v>589069</v>
      </c>
      <c r="AY19" s="18">
        <v>14816</v>
      </c>
      <c r="AZ19" s="19">
        <v>121940</v>
      </c>
      <c r="BA19" s="16">
        <v>87000</v>
      </c>
      <c r="BB19" s="17">
        <v>208940</v>
      </c>
      <c r="BC19" s="15">
        <v>65520</v>
      </c>
      <c r="BD19" s="16">
        <v>162000</v>
      </c>
      <c r="BE19" s="20">
        <v>227520</v>
      </c>
      <c r="BF19" s="16">
        <v>9620</v>
      </c>
      <c r="BG19" s="16">
        <v>0</v>
      </c>
      <c r="BH19" s="16">
        <v>456060</v>
      </c>
      <c r="BI19" s="16">
        <v>120840</v>
      </c>
      <c r="BJ19" s="20">
        <v>576900</v>
      </c>
      <c r="BK19" s="18">
        <v>123370</v>
      </c>
      <c r="BL19" s="19">
        <v>458700</v>
      </c>
      <c r="BM19" s="16">
        <v>270900</v>
      </c>
      <c r="BN19" s="16">
        <v>109060</v>
      </c>
      <c r="BO19" s="16">
        <v>297450</v>
      </c>
      <c r="BP19" s="20">
        <v>1136110</v>
      </c>
      <c r="BQ19" s="16">
        <v>31280</v>
      </c>
      <c r="BR19" s="16">
        <v>8405430</v>
      </c>
      <c r="BS19" s="17">
        <v>19303024</v>
      </c>
      <c r="BT19" s="15">
        <v>15566666</v>
      </c>
      <c r="BU19" s="18">
        <v>0</v>
      </c>
      <c r="BV19" s="19">
        <v>0</v>
      </c>
      <c r="BW19" s="17">
        <v>15566666</v>
      </c>
      <c r="BX19" s="15">
        <v>932976</v>
      </c>
      <c r="BY19" s="16">
        <v>932976</v>
      </c>
      <c r="BZ19" s="21">
        <f t="shared" si="0"/>
        <v>5.9934220982193621E-2</v>
      </c>
      <c r="CA19" s="19">
        <v>91282405</v>
      </c>
      <c r="CB19" s="16">
        <v>0</v>
      </c>
      <c r="CC19" s="16">
        <v>0</v>
      </c>
      <c r="CD19" s="17">
        <v>91282405</v>
      </c>
      <c r="CE19" s="15">
        <v>200</v>
      </c>
      <c r="CF19" s="16">
        <v>520802</v>
      </c>
      <c r="CG19" s="16">
        <v>163</v>
      </c>
      <c r="CH19" s="16">
        <v>18793302</v>
      </c>
      <c r="CI19" s="16">
        <v>210819</v>
      </c>
      <c r="CJ19" s="16">
        <v>998129</v>
      </c>
      <c r="CK19" s="18">
        <v>26846</v>
      </c>
      <c r="CL19" s="19">
        <v>101400</v>
      </c>
      <c r="CM19" s="16">
        <v>77100</v>
      </c>
      <c r="CN19" s="17">
        <v>178500</v>
      </c>
      <c r="CO19" s="15">
        <v>44980</v>
      </c>
      <c r="CP19" s="16">
        <v>91500</v>
      </c>
      <c r="CQ19" s="20">
        <v>136480</v>
      </c>
      <c r="CR19" s="16">
        <v>14300</v>
      </c>
      <c r="CS19" s="16">
        <v>0</v>
      </c>
      <c r="CT19" s="16">
        <v>840510</v>
      </c>
      <c r="CU19" s="16">
        <v>82840</v>
      </c>
      <c r="CV19" s="20">
        <v>923350</v>
      </c>
      <c r="CW19" s="18">
        <v>230110</v>
      </c>
      <c r="CX19" s="19">
        <v>515130</v>
      </c>
      <c r="CY19" s="16">
        <v>269100</v>
      </c>
      <c r="CZ19" s="16">
        <v>128820</v>
      </c>
      <c r="DA19" s="16">
        <v>300600</v>
      </c>
      <c r="DB19" s="20">
        <v>1213650</v>
      </c>
      <c r="DC19" s="16">
        <v>21390</v>
      </c>
      <c r="DD19" s="16">
        <v>12361800</v>
      </c>
      <c r="DE19" s="17">
        <v>35629678</v>
      </c>
      <c r="DF19" s="15">
        <v>55652727</v>
      </c>
      <c r="DG19" s="18">
        <v>0</v>
      </c>
      <c r="DH19" s="19">
        <v>0</v>
      </c>
      <c r="DI19" s="17">
        <v>55652727</v>
      </c>
      <c r="DJ19" s="15">
        <v>3337617</v>
      </c>
      <c r="DK19" s="16">
        <v>3337617</v>
      </c>
      <c r="DL19" s="21">
        <f t="shared" si="1"/>
        <v>5.997220944806532E-2</v>
      </c>
      <c r="DM19" s="19">
        <v>103772002</v>
      </c>
      <c r="DN19" s="16">
        <v>0</v>
      </c>
      <c r="DO19" s="16">
        <v>0</v>
      </c>
      <c r="DP19" s="17">
        <v>103772002</v>
      </c>
      <c r="DQ19" s="15">
        <v>0</v>
      </c>
      <c r="DR19" s="16">
        <v>432453</v>
      </c>
      <c r="DS19" s="16">
        <v>89</v>
      </c>
      <c r="DT19" s="16">
        <v>20495313</v>
      </c>
      <c r="DU19" s="16">
        <v>270494</v>
      </c>
      <c r="DV19" s="16">
        <v>935245</v>
      </c>
      <c r="DW19" s="18">
        <v>29758</v>
      </c>
      <c r="DX19" s="19">
        <v>64740</v>
      </c>
      <c r="DY19" s="16">
        <v>52200</v>
      </c>
      <c r="DZ19" s="17">
        <v>116940</v>
      </c>
      <c r="EA19" s="15">
        <v>23660</v>
      </c>
      <c r="EB19" s="16">
        <v>36300</v>
      </c>
      <c r="EC19" s="20">
        <v>59960</v>
      </c>
      <c r="ED19" s="16">
        <v>7020</v>
      </c>
      <c r="EE19" s="16">
        <v>0</v>
      </c>
      <c r="EF19" s="16">
        <v>853710</v>
      </c>
      <c r="EG19" s="16">
        <v>27740</v>
      </c>
      <c r="EH19" s="20">
        <v>881450</v>
      </c>
      <c r="EI19" s="18">
        <v>218830</v>
      </c>
      <c r="EJ19" s="19">
        <v>422730</v>
      </c>
      <c r="EK19" s="16">
        <v>238050</v>
      </c>
      <c r="EL19" s="16">
        <v>117040</v>
      </c>
      <c r="EM19" s="16">
        <v>183150</v>
      </c>
      <c r="EN19" s="20">
        <v>960970</v>
      </c>
      <c r="EO19" s="16">
        <v>14490</v>
      </c>
      <c r="EP19" s="16">
        <v>9367380</v>
      </c>
      <c r="EQ19" s="17">
        <v>33790303</v>
      </c>
      <c r="ER19" s="15">
        <v>69981699</v>
      </c>
      <c r="ES19" s="18">
        <v>0</v>
      </c>
      <c r="ET19" s="19">
        <v>0</v>
      </c>
      <c r="EU19" s="17">
        <v>69981699</v>
      </c>
      <c r="EV19" s="15">
        <v>4197709</v>
      </c>
      <c r="EW19" s="16">
        <v>4197709</v>
      </c>
      <c r="EX19" s="21">
        <f t="shared" si="2"/>
        <v>5.9982953543325661E-2</v>
      </c>
      <c r="EY19" s="19">
        <v>77663063</v>
      </c>
      <c r="EZ19" s="16">
        <v>0</v>
      </c>
      <c r="FA19" s="16">
        <v>0</v>
      </c>
      <c r="FB19" s="17">
        <v>77663063</v>
      </c>
      <c r="FC19" s="15">
        <v>0</v>
      </c>
      <c r="FD19" s="16">
        <v>339201</v>
      </c>
      <c r="FE19" s="16">
        <v>303</v>
      </c>
      <c r="FF19" s="16">
        <v>14694987</v>
      </c>
      <c r="FG19" s="16">
        <v>218523</v>
      </c>
      <c r="FH19" s="16">
        <v>613616</v>
      </c>
      <c r="FI19" s="18">
        <v>25446</v>
      </c>
      <c r="FJ19" s="19">
        <v>31200</v>
      </c>
      <c r="FK19" s="16">
        <v>34800</v>
      </c>
      <c r="FL19" s="17">
        <v>66000</v>
      </c>
      <c r="FM19" s="15">
        <v>18200</v>
      </c>
      <c r="FN19" s="16">
        <v>3300</v>
      </c>
      <c r="FO19" s="20">
        <v>21500</v>
      </c>
      <c r="FP19" s="16">
        <v>520</v>
      </c>
      <c r="FQ19" s="16">
        <v>0</v>
      </c>
      <c r="FR19" s="16">
        <v>676830</v>
      </c>
      <c r="FS19" s="16">
        <v>13300</v>
      </c>
      <c r="FT19" s="20">
        <v>690130</v>
      </c>
      <c r="FU19" s="18">
        <v>147870</v>
      </c>
      <c r="FV19" s="19">
        <v>328020</v>
      </c>
      <c r="FW19" s="16">
        <v>220050</v>
      </c>
      <c r="FX19" s="16">
        <v>86640</v>
      </c>
      <c r="FY19" s="16">
        <v>112950</v>
      </c>
      <c r="FZ19" s="20">
        <v>747660</v>
      </c>
      <c r="GA19" s="16">
        <v>10350</v>
      </c>
      <c r="GB19" s="16">
        <v>5262180</v>
      </c>
      <c r="GC19" s="17">
        <v>22837983</v>
      </c>
      <c r="GD19" s="15">
        <v>54825080</v>
      </c>
      <c r="GE19" s="18">
        <v>0</v>
      </c>
      <c r="GF19" s="19">
        <v>0</v>
      </c>
      <c r="GG19" s="17">
        <v>54825080</v>
      </c>
      <c r="GH19" s="15">
        <v>3288817</v>
      </c>
      <c r="GI19" s="16">
        <v>3288817</v>
      </c>
      <c r="GJ19" s="21">
        <f t="shared" si="4"/>
        <v>5.9987454646669006E-2</v>
      </c>
      <c r="GK19" s="19">
        <v>73803847</v>
      </c>
      <c r="GL19" s="16">
        <v>0</v>
      </c>
      <c r="GM19" s="16">
        <v>0</v>
      </c>
      <c r="GN19" s="17">
        <v>73803847</v>
      </c>
      <c r="GO19" s="15">
        <v>0</v>
      </c>
      <c r="GP19" s="16">
        <v>337910</v>
      </c>
      <c r="GQ19" s="16">
        <v>45</v>
      </c>
      <c r="GR19" s="16">
        <v>13128382</v>
      </c>
      <c r="GS19" s="16">
        <v>238273</v>
      </c>
      <c r="GT19" s="16">
        <v>505278</v>
      </c>
      <c r="GU19" s="18">
        <v>26249</v>
      </c>
      <c r="GV19" s="19">
        <v>34320</v>
      </c>
      <c r="GW19" s="16">
        <v>25500</v>
      </c>
      <c r="GX19" s="17">
        <v>59820</v>
      </c>
      <c r="GY19" s="15">
        <v>9880</v>
      </c>
      <c r="GZ19" s="16">
        <v>0</v>
      </c>
      <c r="HA19" s="20">
        <v>9880</v>
      </c>
      <c r="HB19" s="16">
        <v>0</v>
      </c>
      <c r="HC19" s="16">
        <v>0</v>
      </c>
      <c r="HD19" s="16">
        <v>732380</v>
      </c>
      <c r="HE19" s="16">
        <v>6080</v>
      </c>
      <c r="HF19" s="20">
        <v>738460</v>
      </c>
      <c r="HG19" s="18">
        <v>129620</v>
      </c>
      <c r="HH19" s="19">
        <v>306240</v>
      </c>
      <c r="HI19" s="16">
        <v>261450</v>
      </c>
      <c r="HJ19" s="16">
        <v>102220</v>
      </c>
      <c r="HK19" s="16">
        <v>96300</v>
      </c>
      <c r="HL19" s="20">
        <v>766210</v>
      </c>
      <c r="HM19" s="16">
        <v>9660</v>
      </c>
      <c r="HN19" s="16">
        <v>3835260</v>
      </c>
      <c r="HO19" s="17">
        <v>19785002</v>
      </c>
      <c r="HP19" s="15">
        <v>54018845</v>
      </c>
      <c r="HQ19" s="18">
        <v>0</v>
      </c>
      <c r="HR19" s="19">
        <v>0</v>
      </c>
      <c r="HS19" s="17">
        <v>54018845</v>
      </c>
      <c r="HT19" s="15">
        <v>3240623</v>
      </c>
      <c r="HU19" s="16">
        <v>3240623</v>
      </c>
      <c r="HV19" s="21">
        <f t="shared" si="5"/>
        <v>5.9990601428075704E-2</v>
      </c>
    </row>
    <row r="20" spans="1:230" s="60" customFormat="1" ht="12.6" customHeight="1" x14ac:dyDescent="0.2">
      <c r="A20" s="76">
        <v>8</v>
      </c>
      <c r="B20" s="77" t="s">
        <v>92</v>
      </c>
      <c r="C20" s="8">
        <v>2713458</v>
      </c>
      <c r="D20" s="9">
        <v>0</v>
      </c>
      <c r="E20" s="9">
        <v>0</v>
      </c>
      <c r="F20" s="10">
        <v>2713458</v>
      </c>
      <c r="G20" s="8">
        <v>684</v>
      </c>
      <c r="H20" s="9">
        <v>74045</v>
      </c>
      <c r="I20" s="9">
        <v>0</v>
      </c>
      <c r="J20" s="9">
        <v>436904</v>
      </c>
      <c r="K20" s="9">
        <v>17546</v>
      </c>
      <c r="L20" s="9">
        <v>69178</v>
      </c>
      <c r="M20" s="11">
        <v>1434</v>
      </c>
      <c r="N20" s="12">
        <v>10920</v>
      </c>
      <c r="O20" s="9">
        <v>11700</v>
      </c>
      <c r="P20" s="10">
        <v>22620</v>
      </c>
      <c r="Q20" s="8">
        <v>2860</v>
      </c>
      <c r="R20" s="9">
        <v>22200</v>
      </c>
      <c r="S20" s="13">
        <v>25060</v>
      </c>
      <c r="T20" s="9">
        <v>2340</v>
      </c>
      <c r="U20" s="9">
        <v>10140</v>
      </c>
      <c r="V20" s="9">
        <v>29700</v>
      </c>
      <c r="W20" s="9">
        <v>13680</v>
      </c>
      <c r="X20" s="13">
        <v>43380</v>
      </c>
      <c r="Y20" s="11">
        <v>13860</v>
      </c>
      <c r="Z20" s="12">
        <v>54450</v>
      </c>
      <c r="AA20" s="9">
        <v>32850</v>
      </c>
      <c r="AB20" s="9">
        <v>20140</v>
      </c>
      <c r="AC20" s="9">
        <v>35100</v>
      </c>
      <c r="AD20" s="13">
        <v>142540</v>
      </c>
      <c r="AE20" s="9">
        <v>5290</v>
      </c>
      <c r="AF20" s="9">
        <v>1604460</v>
      </c>
      <c r="AG20" s="10">
        <v>2469481</v>
      </c>
      <c r="AH20" s="8">
        <v>243977</v>
      </c>
      <c r="AI20" s="11">
        <v>0</v>
      </c>
      <c r="AJ20" s="12">
        <v>0</v>
      </c>
      <c r="AK20" s="10">
        <v>243977</v>
      </c>
      <c r="AL20" s="8">
        <v>14438</v>
      </c>
      <c r="AM20" s="9">
        <v>14438</v>
      </c>
      <c r="AN20" s="14">
        <f t="shared" si="3"/>
        <v>5.917770937424429E-2</v>
      </c>
      <c r="AO20" s="12">
        <v>60079600</v>
      </c>
      <c r="AP20" s="9">
        <v>0</v>
      </c>
      <c r="AQ20" s="9">
        <v>0</v>
      </c>
      <c r="AR20" s="10">
        <v>60079600</v>
      </c>
      <c r="AS20" s="8">
        <v>4874</v>
      </c>
      <c r="AT20" s="9">
        <v>809991</v>
      </c>
      <c r="AU20" s="9">
        <v>295</v>
      </c>
      <c r="AV20" s="9">
        <v>12653797</v>
      </c>
      <c r="AW20" s="9">
        <v>206429</v>
      </c>
      <c r="AX20" s="9">
        <v>1028584</v>
      </c>
      <c r="AY20" s="11">
        <v>24555</v>
      </c>
      <c r="AZ20" s="12">
        <v>215540</v>
      </c>
      <c r="BA20" s="9">
        <v>147000</v>
      </c>
      <c r="BB20" s="10">
        <v>362540</v>
      </c>
      <c r="BC20" s="8">
        <v>118040</v>
      </c>
      <c r="BD20" s="9">
        <v>321000</v>
      </c>
      <c r="BE20" s="13">
        <v>439040</v>
      </c>
      <c r="BF20" s="9">
        <v>16380</v>
      </c>
      <c r="BG20" s="9">
        <v>0</v>
      </c>
      <c r="BH20" s="9">
        <v>829620</v>
      </c>
      <c r="BI20" s="9">
        <v>220020</v>
      </c>
      <c r="BJ20" s="13">
        <v>1049640</v>
      </c>
      <c r="BK20" s="11">
        <v>253150</v>
      </c>
      <c r="BL20" s="12">
        <v>957990</v>
      </c>
      <c r="BM20" s="9">
        <v>444600</v>
      </c>
      <c r="BN20" s="9">
        <v>254600</v>
      </c>
      <c r="BO20" s="9">
        <v>450450</v>
      </c>
      <c r="BP20" s="13">
        <v>2107640</v>
      </c>
      <c r="BQ20" s="9">
        <v>51750</v>
      </c>
      <c r="BR20" s="9">
        <v>14570820</v>
      </c>
      <c r="BS20" s="10">
        <v>33579190</v>
      </c>
      <c r="BT20" s="8">
        <v>26500410</v>
      </c>
      <c r="BU20" s="11">
        <v>0</v>
      </c>
      <c r="BV20" s="12">
        <v>0</v>
      </c>
      <c r="BW20" s="10">
        <v>26500410</v>
      </c>
      <c r="BX20" s="8">
        <v>1588252</v>
      </c>
      <c r="BY20" s="9">
        <v>1588252</v>
      </c>
      <c r="BZ20" s="14">
        <f t="shared" si="0"/>
        <v>5.9933110468856896E-2</v>
      </c>
      <c r="CA20" s="12">
        <v>148417734</v>
      </c>
      <c r="CB20" s="9">
        <v>1020</v>
      </c>
      <c r="CC20" s="9">
        <v>0</v>
      </c>
      <c r="CD20" s="10">
        <v>148418754</v>
      </c>
      <c r="CE20" s="8">
        <v>152</v>
      </c>
      <c r="CF20" s="9">
        <v>953803</v>
      </c>
      <c r="CG20" s="9">
        <v>508</v>
      </c>
      <c r="CH20" s="9">
        <v>30320719</v>
      </c>
      <c r="CI20" s="9">
        <v>383363</v>
      </c>
      <c r="CJ20" s="9">
        <v>1649442</v>
      </c>
      <c r="CK20" s="11">
        <v>42194</v>
      </c>
      <c r="CL20" s="12">
        <v>175500</v>
      </c>
      <c r="CM20" s="9">
        <v>150900</v>
      </c>
      <c r="CN20" s="10">
        <v>326400</v>
      </c>
      <c r="CO20" s="8">
        <v>76700</v>
      </c>
      <c r="CP20" s="9">
        <v>190200</v>
      </c>
      <c r="CQ20" s="13">
        <v>266900</v>
      </c>
      <c r="CR20" s="9">
        <v>18980</v>
      </c>
      <c r="CS20" s="9">
        <v>0</v>
      </c>
      <c r="CT20" s="9">
        <v>1483570</v>
      </c>
      <c r="CU20" s="9">
        <v>171000</v>
      </c>
      <c r="CV20" s="13">
        <v>1654570</v>
      </c>
      <c r="CW20" s="11">
        <v>389390</v>
      </c>
      <c r="CX20" s="12">
        <v>1109790</v>
      </c>
      <c r="CY20" s="9">
        <v>506250</v>
      </c>
      <c r="CZ20" s="9">
        <v>316540</v>
      </c>
      <c r="DA20" s="9">
        <v>441900</v>
      </c>
      <c r="DB20" s="13">
        <v>2374480</v>
      </c>
      <c r="DC20" s="9">
        <v>52210</v>
      </c>
      <c r="DD20" s="9">
        <v>20052450</v>
      </c>
      <c r="DE20" s="10">
        <v>58485053</v>
      </c>
      <c r="DF20" s="8">
        <v>89932681</v>
      </c>
      <c r="DG20" s="11">
        <v>1020</v>
      </c>
      <c r="DH20" s="12">
        <v>0</v>
      </c>
      <c r="DI20" s="10">
        <v>89933701</v>
      </c>
      <c r="DJ20" s="8">
        <v>5393508</v>
      </c>
      <c r="DK20" s="9">
        <v>5393508</v>
      </c>
      <c r="DL20" s="14">
        <f t="shared" si="1"/>
        <v>5.9972045407093832E-2</v>
      </c>
      <c r="DM20" s="12">
        <v>167858340</v>
      </c>
      <c r="DN20" s="9">
        <v>0</v>
      </c>
      <c r="DO20" s="9">
        <v>0</v>
      </c>
      <c r="DP20" s="10">
        <v>167858340</v>
      </c>
      <c r="DQ20" s="8">
        <v>279</v>
      </c>
      <c r="DR20" s="9">
        <v>866832</v>
      </c>
      <c r="DS20" s="9">
        <v>241</v>
      </c>
      <c r="DT20" s="9">
        <v>32925915</v>
      </c>
      <c r="DU20" s="9">
        <v>442050</v>
      </c>
      <c r="DV20" s="9">
        <v>1534731</v>
      </c>
      <c r="DW20" s="11">
        <v>52132</v>
      </c>
      <c r="DX20" s="12">
        <v>119860</v>
      </c>
      <c r="DY20" s="9">
        <v>101400</v>
      </c>
      <c r="DZ20" s="10">
        <v>221260</v>
      </c>
      <c r="EA20" s="8">
        <v>34840</v>
      </c>
      <c r="EB20" s="9">
        <v>72300</v>
      </c>
      <c r="EC20" s="13">
        <v>107140</v>
      </c>
      <c r="ED20" s="9">
        <v>14820</v>
      </c>
      <c r="EE20" s="9">
        <v>0</v>
      </c>
      <c r="EF20" s="9">
        <v>1599840</v>
      </c>
      <c r="EG20" s="9">
        <v>86260</v>
      </c>
      <c r="EH20" s="13">
        <v>1686100</v>
      </c>
      <c r="EI20" s="11">
        <v>387280</v>
      </c>
      <c r="EJ20" s="12">
        <v>1083720</v>
      </c>
      <c r="EK20" s="9">
        <v>479700</v>
      </c>
      <c r="EL20" s="9">
        <v>318060</v>
      </c>
      <c r="EM20" s="9">
        <v>299700</v>
      </c>
      <c r="EN20" s="13">
        <v>2181180</v>
      </c>
      <c r="EO20" s="9">
        <v>31050</v>
      </c>
      <c r="EP20" s="9">
        <v>15014670</v>
      </c>
      <c r="EQ20" s="10">
        <v>55465439</v>
      </c>
      <c r="ER20" s="8">
        <v>112392901</v>
      </c>
      <c r="ES20" s="11">
        <v>0</v>
      </c>
      <c r="ET20" s="12">
        <v>0</v>
      </c>
      <c r="EU20" s="10">
        <v>112392901</v>
      </c>
      <c r="EV20" s="8">
        <v>6741662</v>
      </c>
      <c r="EW20" s="9">
        <v>6741662</v>
      </c>
      <c r="EX20" s="14">
        <f t="shared" si="2"/>
        <v>5.9982987715567551E-2</v>
      </c>
      <c r="EY20" s="12">
        <v>139117539</v>
      </c>
      <c r="EZ20" s="9">
        <v>0</v>
      </c>
      <c r="FA20" s="9">
        <v>0</v>
      </c>
      <c r="FB20" s="10">
        <v>139117539</v>
      </c>
      <c r="FC20" s="8">
        <v>0</v>
      </c>
      <c r="FD20" s="9">
        <v>786278</v>
      </c>
      <c r="FE20" s="9">
        <v>364</v>
      </c>
      <c r="FF20" s="9">
        <v>26237594</v>
      </c>
      <c r="FG20" s="9">
        <v>439512</v>
      </c>
      <c r="FH20" s="9">
        <v>1104380</v>
      </c>
      <c r="FI20" s="11">
        <v>48871</v>
      </c>
      <c r="FJ20" s="12">
        <v>73060</v>
      </c>
      <c r="FK20" s="9">
        <v>67200</v>
      </c>
      <c r="FL20" s="10">
        <v>140260</v>
      </c>
      <c r="FM20" s="8">
        <v>36920</v>
      </c>
      <c r="FN20" s="9">
        <v>8400</v>
      </c>
      <c r="FO20" s="13">
        <v>45320</v>
      </c>
      <c r="FP20" s="9">
        <v>2080</v>
      </c>
      <c r="FQ20" s="9">
        <v>0</v>
      </c>
      <c r="FR20" s="9">
        <v>1417130</v>
      </c>
      <c r="FS20" s="9">
        <v>31920</v>
      </c>
      <c r="FT20" s="13">
        <v>1449050</v>
      </c>
      <c r="FU20" s="11">
        <v>294550</v>
      </c>
      <c r="FV20" s="12">
        <v>763290</v>
      </c>
      <c r="FW20" s="9">
        <v>453600</v>
      </c>
      <c r="FX20" s="9">
        <v>240540</v>
      </c>
      <c r="FY20" s="9">
        <v>183150</v>
      </c>
      <c r="FZ20" s="13">
        <v>1640580</v>
      </c>
      <c r="GA20" s="9">
        <v>22540</v>
      </c>
      <c r="GB20" s="9">
        <v>9327450</v>
      </c>
      <c r="GC20" s="10">
        <v>41538465</v>
      </c>
      <c r="GD20" s="8">
        <v>97579074</v>
      </c>
      <c r="GE20" s="11">
        <v>0</v>
      </c>
      <c r="GF20" s="12">
        <v>0</v>
      </c>
      <c r="GG20" s="10">
        <v>97579074</v>
      </c>
      <c r="GH20" s="8">
        <v>5853530</v>
      </c>
      <c r="GI20" s="9">
        <v>5853530</v>
      </c>
      <c r="GJ20" s="14">
        <f t="shared" si="4"/>
        <v>5.9987554298783365E-2</v>
      </c>
      <c r="GK20" s="12">
        <v>154958144</v>
      </c>
      <c r="GL20" s="9">
        <v>0</v>
      </c>
      <c r="GM20" s="9">
        <v>0</v>
      </c>
      <c r="GN20" s="10">
        <v>154958144</v>
      </c>
      <c r="GO20" s="8">
        <v>694</v>
      </c>
      <c r="GP20" s="9">
        <v>849171</v>
      </c>
      <c r="GQ20" s="9">
        <v>544</v>
      </c>
      <c r="GR20" s="9">
        <v>27643507</v>
      </c>
      <c r="GS20" s="9">
        <v>519768</v>
      </c>
      <c r="GT20" s="9">
        <v>1064830</v>
      </c>
      <c r="GU20" s="11">
        <v>56027</v>
      </c>
      <c r="GV20" s="12">
        <v>66560</v>
      </c>
      <c r="GW20" s="9">
        <v>54600</v>
      </c>
      <c r="GX20" s="10">
        <v>121160</v>
      </c>
      <c r="GY20" s="8">
        <v>20540</v>
      </c>
      <c r="GZ20" s="9">
        <v>0</v>
      </c>
      <c r="HA20" s="13">
        <v>20540</v>
      </c>
      <c r="HB20" s="9">
        <v>0</v>
      </c>
      <c r="HC20" s="9">
        <v>0</v>
      </c>
      <c r="HD20" s="9">
        <v>1742620</v>
      </c>
      <c r="HE20" s="9">
        <v>21280</v>
      </c>
      <c r="HF20" s="13">
        <v>1763900</v>
      </c>
      <c r="HG20" s="11">
        <v>303400</v>
      </c>
      <c r="HH20" s="12">
        <v>769890</v>
      </c>
      <c r="HI20" s="9">
        <v>558000</v>
      </c>
      <c r="HJ20" s="9">
        <v>263720</v>
      </c>
      <c r="HK20" s="9">
        <v>162450</v>
      </c>
      <c r="HL20" s="13">
        <v>1754060</v>
      </c>
      <c r="HM20" s="9">
        <v>17250</v>
      </c>
      <c r="HN20" s="9">
        <v>7973130</v>
      </c>
      <c r="HO20" s="10">
        <v>42087437</v>
      </c>
      <c r="HP20" s="8">
        <v>112870707</v>
      </c>
      <c r="HQ20" s="11">
        <v>0</v>
      </c>
      <c r="HR20" s="12">
        <v>0</v>
      </c>
      <c r="HS20" s="10">
        <v>112870707</v>
      </c>
      <c r="HT20" s="8">
        <v>6771191</v>
      </c>
      <c r="HU20" s="9">
        <v>6771191</v>
      </c>
      <c r="HV20" s="14">
        <f t="shared" si="5"/>
        <v>5.9990684739841316E-2</v>
      </c>
    </row>
    <row r="21" spans="1:230" s="60" customFormat="1" ht="12.6" customHeight="1" x14ac:dyDescent="0.2">
      <c r="A21" s="78">
        <v>9</v>
      </c>
      <c r="B21" s="79" t="s">
        <v>93</v>
      </c>
      <c r="C21" s="15">
        <v>1818452</v>
      </c>
      <c r="D21" s="16">
        <v>0</v>
      </c>
      <c r="E21" s="16">
        <v>0</v>
      </c>
      <c r="F21" s="17">
        <v>1818452</v>
      </c>
      <c r="G21" s="15">
        <v>0</v>
      </c>
      <c r="H21" s="16">
        <v>53206</v>
      </c>
      <c r="I21" s="16">
        <v>2</v>
      </c>
      <c r="J21" s="16">
        <v>338190</v>
      </c>
      <c r="K21" s="16">
        <v>14313</v>
      </c>
      <c r="L21" s="16">
        <v>48854</v>
      </c>
      <c r="M21" s="18">
        <v>998</v>
      </c>
      <c r="N21" s="19">
        <v>5200</v>
      </c>
      <c r="O21" s="16">
        <v>5700</v>
      </c>
      <c r="P21" s="17">
        <v>10900</v>
      </c>
      <c r="Q21" s="15">
        <v>3120</v>
      </c>
      <c r="R21" s="16">
        <v>11400</v>
      </c>
      <c r="S21" s="20">
        <v>14520</v>
      </c>
      <c r="T21" s="16">
        <v>780</v>
      </c>
      <c r="U21" s="16">
        <v>7540</v>
      </c>
      <c r="V21" s="16">
        <v>16830</v>
      </c>
      <c r="W21" s="16">
        <v>6080</v>
      </c>
      <c r="X21" s="20">
        <v>22910</v>
      </c>
      <c r="Y21" s="18">
        <v>9890</v>
      </c>
      <c r="Z21" s="19">
        <v>30030</v>
      </c>
      <c r="AA21" s="16">
        <v>12150</v>
      </c>
      <c r="AB21" s="16">
        <v>10260</v>
      </c>
      <c r="AC21" s="16">
        <v>19800</v>
      </c>
      <c r="AD21" s="20">
        <v>72240</v>
      </c>
      <c r="AE21" s="16">
        <v>2530</v>
      </c>
      <c r="AF21" s="16">
        <v>1058640</v>
      </c>
      <c r="AG21" s="17">
        <v>1655511</v>
      </c>
      <c r="AH21" s="15">
        <v>162941</v>
      </c>
      <c r="AI21" s="18">
        <v>0</v>
      </c>
      <c r="AJ21" s="19">
        <v>0</v>
      </c>
      <c r="AK21" s="17">
        <v>162941</v>
      </c>
      <c r="AL21" s="15">
        <v>9644</v>
      </c>
      <c r="AM21" s="16">
        <v>9644</v>
      </c>
      <c r="AN21" s="21">
        <f t="shared" si="3"/>
        <v>5.9187067711625678E-2</v>
      </c>
      <c r="AO21" s="19">
        <v>43129125</v>
      </c>
      <c r="AP21" s="16">
        <v>0</v>
      </c>
      <c r="AQ21" s="16">
        <v>0</v>
      </c>
      <c r="AR21" s="17">
        <v>43129125</v>
      </c>
      <c r="AS21" s="15">
        <v>216</v>
      </c>
      <c r="AT21" s="16">
        <v>691101</v>
      </c>
      <c r="AU21" s="16">
        <v>267</v>
      </c>
      <c r="AV21" s="16">
        <v>9119492</v>
      </c>
      <c r="AW21" s="16">
        <v>201549</v>
      </c>
      <c r="AX21" s="16">
        <v>714617</v>
      </c>
      <c r="AY21" s="18">
        <v>16938</v>
      </c>
      <c r="AZ21" s="19">
        <v>139880</v>
      </c>
      <c r="BA21" s="16">
        <v>93600</v>
      </c>
      <c r="BB21" s="17">
        <v>233480</v>
      </c>
      <c r="BC21" s="15">
        <v>81380</v>
      </c>
      <c r="BD21" s="16">
        <v>196200</v>
      </c>
      <c r="BE21" s="20">
        <v>277580</v>
      </c>
      <c r="BF21" s="16">
        <v>6500</v>
      </c>
      <c r="BG21" s="16">
        <v>0</v>
      </c>
      <c r="BH21" s="16">
        <v>462000</v>
      </c>
      <c r="BI21" s="16">
        <v>129200</v>
      </c>
      <c r="BJ21" s="20">
        <v>591200</v>
      </c>
      <c r="BK21" s="18">
        <v>144060</v>
      </c>
      <c r="BL21" s="19">
        <v>521400</v>
      </c>
      <c r="BM21" s="16">
        <v>268650</v>
      </c>
      <c r="BN21" s="16">
        <v>121980</v>
      </c>
      <c r="BO21" s="16">
        <v>261900</v>
      </c>
      <c r="BP21" s="20">
        <v>1173930</v>
      </c>
      <c r="BQ21" s="16">
        <v>29670</v>
      </c>
      <c r="BR21" s="16">
        <v>10526010</v>
      </c>
      <c r="BS21" s="17">
        <v>23726343</v>
      </c>
      <c r="BT21" s="15">
        <v>19402782</v>
      </c>
      <c r="BU21" s="18">
        <v>0</v>
      </c>
      <c r="BV21" s="19">
        <v>0</v>
      </c>
      <c r="BW21" s="17">
        <v>19402782</v>
      </c>
      <c r="BX21" s="15">
        <v>1162879</v>
      </c>
      <c r="BY21" s="16">
        <v>1162879</v>
      </c>
      <c r="BZ21" s="21">
        <f t="shared" si="0"/>
        <v>5.9933621889891875E-2</v>
      </c>
      <c r="CA21" s="19">
        <v>120281614</v>
      </c>
      <c r="CB21" s="16">
        <v>0</v>
      </c>
      <c r="CC21" s="16">
        <v>0</v>
      </c>
      <c r="CD21" s="17">
        <v>120281614</v>
      </c>
      <c r="CE21" s="15">
        <v>2419</v>
      </c>
      <c r="CF21" s="16">
        <v>786892</v>
      </c>
      <c r="CG21" s="16">
        <v>438</v>
      </c>
      <c r="CH21" s="16">
        <v>24550048</v>
      </c>
      <c r="CI21" s="16">
        <v>341568</v>
      </c>
      <c r="CJ21" s="16">
        <v>1255638</v>
      </c>
      <c r="CK21" s="18">
        <v>28287</v>
      </c>
      <c r="CL21" s="19">
        <v>113360</v>
      </c>
      <c r="CM21" s="16">
        <v>94500</v>
      </c>
      <c r="CN21" s="17">
        <v>207860</v>
      </c>
      <c r="CO21" s="15">
        <v>55380</v>
      </c>
      <c r="CP21" s="16">
        <v>133500</v>
      </c>
      <c r="CQ21" s="20">
        <v>188880</v>
      </c>
      <c r="CR21" s="16">
        <v>11180</v>
      </c>
      <c r="CS21" s="16">
        <v>0</v>
      </c>
      <c r="CT21" s="16">
        <v>848210</v>
      </c>
      <c r="CU21" s="16">
        <v>102980</v>
      </c>
      <c r="CV21" s="20">
        <v>951190</v>
      </c>
      <c r="CW21" s="18">
        <v>236520</v>
      </c>
      <c r="CX21" s="19">
        <v>557040</v>
      </c>
      <c r="CY21" s="16">
        <v>316350</v>
      </c>
      <c r="CZ21" s="16">
        <v>144400</v>
      </c>
      <c r="DA21" s="16">
        <v>258300</v>
      </c>
      <c r="DB21" s="20">
        <v>1276090</v>
      </c>
      <c r="DC21" s="16">
        <v>21390</v>
      </c>
      <c r="DD21" s="16">
        <v>16448850</v>
      </c>
      <c r="DE21" s="17">
        <v>46306812</v>
      </c>
      <c r="DF21" s="15">
        <v>73974802</v>
      </c>
      <c r="DG21" s="18">
        <v>0</v>
      </c>
      <c r="DH21" s="19">
        <v>0</v>
      </c>
      <c r="DI21" s="17">
        <v>73974802</v>
      </c>
      <c r="DJ21" s="15">
        <v>4436437</v>
      </c>
      <c r="DK21" s="16">
        <v>4436437</v>
      </c>
      <c r="DL21" s="21">
        <f t="shared" si="1"/>
        <v>5.9972272720648853E-2</v>
      </c>
      <c r="DM21" s="19">
        <v>142748198</v>
      </c>
      <c r="DN21" s="16">
        <v>0</v>
      </c>
      <c r="DO21" s="16">
        <v>0</v>
      </c>
      <c r="DP21" s="17">
        <v>142748198</v>
      </c>
      <c r="DQ21" s="15">
        <v>0</v>
      </c>
      <c r="DR21" s="16">
        <v>778390</v>
      </c>
      <c r="DS21" s="16">
        <v>451</v>
      </c>
      <c r="DT21" s="16">
        <v>27932105</v>
      </c>
      <c r="DU21" s="16">
        <v>424550</v>
      </c>
      <c r="DV21" s="16">
        <v>1249081</v>
      </c>
      <c r="DW21" s="18">
        <v>34101</v>
      </c>
      <c r="DX21" s="19">
        <v>77220</v>
      </c>
      <c r="DY21" s="16">
        <v>68400</v>
      </c>
      <c r="DZ21" s="17">
        <v>145620</v>
      </c>
      <c r="EA21" s="15">
        <v>29380</v>
      </c>
      <c r="EB21" s="16">
        <v>66900</v>
      </c>
      <c r="EC21" s="20">
        <v>96280</v>
      </c>
      <c r="ED21" s="16">
        <v>9100</v>
      </c>
      <c r="EE21" s="16">
        <v>0</v>
      </c>
      <c r="EF21" s="16">
        <v>968220</v>
      </c>
      <c r="EG21" s="16">
        <v>60040</v>
      </c>
      <c r="EH21" s="20">
        <v>1028260</v>
      </c>
      <c r="EI21" s="18">
        <v>231820</v>
      </c>
      <c r="EJ21" s="19">
        <v>499290</v>
      </c>
      <c r="EK21" s="16">
        <v>320850</v>
      </c>
      <c r="EL21" s="16">
        <v>123500</v>
      </c>
      <c r="EM21" s="16">
        <v>180450</v>
      </c>
      <c r="EN21" s="20">
        <v>1124090</v>
      </c>
      <c r="EO21" s="16">
        <v>18630</v>
      </c>
      <c r="EP21" s="16">
        <v>12919500</v>
      </c>
      <c r="EQ21" s="17">
        <v>45991527</v>
      </c>
      <c r="ER21" s="15">
        <v>96756671</v>
      </c>
      <c r="ES21" s="18">
        <v>0</v>
      </c>
      <c r="ET21" s="19">
        <v>0</v>
      </c>
      <c r="EU21" s="17">
        <v>96756671</v>
      </c>
      <c r="EV21" s="15">
        <v>5803733</v>
      </c>
      <c r="EW21" s="16">
        <v>5803733</v>
      </c>
      <c r="EX21" s="21">
        <f t="shared" si="2"/>
        <v>5.9982768526626963E-2</v>
      </c>
      <c r="EY21" s="19">
        <v>116979910</v>
      </c>
      <c r="EZ21" s="16">
        <v>0</v>
      </c>
      <c r="FA21" s="16">
        <v>0</v>
      </c>
      <c r="FB21" s="17">
        <v>116979910</v>
      </c>
      <c r="FC21" s="15">
        <v>6190</v>
      </c>
      <c r="FD21" s="16">
        <v>693059</v>
      </c>
      <c r="FE21" s="16">
        <v>311</v>
      </c>
      <c r="FF21" s="16">
        <v>21968452</v>
      </c>
      <c r="FG21" s="16">
        <v>377729</v>
      </c>
      <c r="FH21" s="16">
        <v>895663</v>
      </c>
      <c r="FI21" s="18">
        <v>33006</v>
      </c>
      <c r="FJ21" s="19">
        <v>51480</v>
      </c>
      <c r="FK21" s="16">
        <v>43200</v>
      </c>
      <c r="FL21" s="17">
        <v>94680</v>
      </c>
      <c r="FM21" s="15">
        <v>36400</v>
      </c>
      <c r="FN21" s="16">
        <v>7500</v>
      </c>
      <c r="FO21" s="20">
        <v>43900</v>
      </c>
      <c r="FP21" s="16">
        <v>1560</v>
      </c>
      <c r="FQ21" s="16">
        <v>0</v>
      </c>
      <c r="FR21" s="16">
        <v>850190</v>
      </c>
      <c r="FS21" s="16">
        <v>25460</v>
      </c>
      <c r="FT21" s="20">
        <v>875650</v>
      </c>
      <c r="FU21" s="18">
        <v>177350</v>
      </c>
      <c r="FV21" s="19">
        <v>389070</v>
      </c>
      <c r="FW21" s="16">
        <v>298800</v>
      </c>
      <c r="FX21" s="16">
        <v>128820</v>
      </c>
      <c r="FY21" s="16">
        <v>118350</v>
      </c>
      <c r="FZ21" s="20">
        <v>935040</v>
      </c>
      <c r="GA21" s="16">
        <v>10120</v>
      </c>
      <c r="GB21" s="16">
        <v>7932540</v>
      </c>
      <c r="GC21" s="17">
        <v>34044939</v>
      </c>
      <c r="GD21" s="15">
        <v>82934971</v>
      </c>
      <c r="GE21" s="18">
        <v>0</v>
      </c>
      <c r="GF21" s="19">
        <v>0</v>
      </c>
      <c r="GG21" s="17">
        <v>82934971</v>
      </c>
      <c r="GH21" s="15">
        <v>4975062</v>
      </c>
      <c r="GI21" s="16">
        <v>4975062</v>
      </c>
      <c r="GJ21" s="21">
        <f t="shared" si="4"/>
        <v>5.9987505150270085E-2</v>
      </c>
      <c r="GK21" s="19">
        <v>130520681</v>
      </c>
      <c r="GL21" s="16">
        <v>0</v>
      </c>
      <c r="GM21" s="16">
        <v>0</v>
      </c>
      <c r="GN21" s="17">
        <v>130520681</v>
      </c>
      <c r="GO21" s="15">
        <v>0</v>
      </c>
      <c r="GP21" s="16">
        <v>821624</v>
      </c>
      <c r="GQ21" s="16">
        <v>243</v>
      </c>
      <c r="GR21" s="16">
        <v>23077928</v>
      </c>
      <c r="GS21" s="16">
        <v>472351</v>
      </c>
      <c r="GT21" s="16">
        <v>853171</v>
      </c>
      <c r="GU21" s="18">
        <v>42049</v>
      </c>
      <c r="GV21" s="19">
        <v>44200</v>
      </c>
      <c r="GW21" s="16">
        <v>44400</v>
      </c>
      <c r="GX21" s="17">
        <v>88600</v>
      </c>
      <c r="GY21" s="15">
        <v>21580</v>
      </c>
      <c r="GZ21" s="16">
        <v>0</v>
      </c>
      <c r="HA21" s="20">
        <v>21580</v>
      </c>
      <c r="HB21" s="16">
        <v>0</v>
      </c>
      <c r="HC21" s="16">
        <v>0</v>
      </c>
      <c r="HD21" s="16">
        <v>1030260</v>
      </c>
      <c r="HE21" s="16">
        <v>17480</v>
      </c>
      <c r="HF21" s="20">
        <v>1047740</v>
      </c>
      <c r="HG21" s="18">
        <v>192400</v>
      </c>
      <c r="HH21" s="19">
        <v>452760</v>
      </c>
      <c r="HI21" s="16">
        <v>360900</v>
      </c>
      <c r="HJ21" s="16">
        <v>149720</v>
      </c>
      <c r="HK21" s="16">
        <v>123300</v>
      </c>
      <c r="HL21" s="20">
        <v>1086680</v>
      </c>
      <c r="HM21" s="16">
        <v>14950</v>
      </c>
      <c r="HN21" s="16">
        <v>6787110</v>
      </c>
      <c r="HO21" s="17">
        <v>34506183</v>
      </c>
      <c r="HP21" s="15">
        <v>96014498</v>
      </c>
      <c r="HQ21" s="18">
        <v>0</v>
      </c>
      <c r="HR21" s="19">
        <v>0</v>
      </c>
      <c r="HS21" s="17">
        <v>96014498</v>
      </c>
      <c r="HT21" s="15">
        <v>5759975</v>
      </c>
      <c r="HU21" s="16">
        <v>5759975</v>
      </c>
      <c r="HV21" s="21">
        <f t="shared" si="5"/>
        <v>5.9990679740886635E-2</v>
      </c>
    </row>
    <row r="22" spans="1:230" s="60" customFormat="1" ht="12.6" customHeight="1" x14ac:dyDescent="0.2">
      <c r="A22" s="76">
        <v>10</v>
      </c>
      <c r="B22" s="77" t="s">
        <v>94</v>
      </c>
      <c r="C22" s="8">
        <v>1235694</v>
      </c>
      <c r="D22" s="9">
        <v>0</v>
      </c>
      <c r="E22" s="9">
        <v>0</v>
      </c>
      <c r="F22" s="10">
        <v>1235694</v>
      </c>
      <c r="G22" s="8">
        <v>0</v>
      </c>
      <c r="H22" s="9">
        <v>47924</v>
      </c>
      <c r="I22" s="9">
        <v>0</v>
      </c>
      <c r="J22" s="9">
        <v>231618</v>
      </c>
      <c r="K22" s="9">
        <v>18382</v>
      </c>
      <c r="L22" s="9">
        <v>29548</v>
      </c>
      <c r="M22" s="11">
        <v>885</v>
      </c>
      <c r="N22" s="12">
        <v>2860</v>
      </c>
      <c r="O22" s="9">
        <v>4500</v>
      </c>
      <c r="P22" s="10">
        <v>7360</v>
      </c>
      <c r="Q22" s="8">
        <v>780</v>
      </c>
      <c r="R22" s="9">
        <v>5100</v>
      </c>
      <c r="S22" s="13">
        <v>5880</v>
      </c>
      <c r="T22" s="9">
        <v>260</v>
      </c>
      <c r="U22" s="9">
        <v>7800</v>
      </c>
      <c r="V22" s="9">
        <v>15180</v>
      </c>
      <c r="W22" s="9">
        <v>2660</v>
      </c>
      <c r="X22" s="13">
        <v>17840</v>
      </c>
      <c r="Y22" s="11">
        <v>4670</v>
      </c>
      <c r="Z22" s="12">
        <v>17490</v>
      </c>
      <c r="AA22" s="9">
        <v>12150</v>
      </c>
      <c r="AB22" s="9">
        <v>5700</v>
      </c>
      <c r="AC22" s="9">
        <v>12600</v>
      </c>
      <c r="AD22" s="13">
        <v>47940</v>
      </c>
      <c r="AE22" s="9">
        <v>2070</v>
      </c>
      <c r="AF22" s="9">
        <v>707520</v>
      </c>
      <c r="AG22" s="10">
        <v>1129697</v>
      </c>
      <c r="AH22" s="8">
        <v>105997</v>
      </c>
      <c r="AI22" s="11">
        <v>0</v>
      </c>
      <c r="AJ22" s="12">
        <v>0</v>
      </c>
      <c r="AK22" s="10">
        <v>105997</v>
      </c>
      <c r="AL22" s="8">
        <v>6277</v>
      </c>
      <c r="AM22" s="9">
        <v>6277</v>
      </c>
      <c r="AN22" s="14">
        <f t="shared" si="3"/>
        <v>5.9218657131805616E-2</v>
      </c>
      <c r="AO22" s="12">
        <v>27140190</v>
      </c>
      <c r="AP22" s="9">
        <v>0</v>
      </c>
      <c r="AQ22" s="9">
        <v>0</v>
      </c>
      <c r="AR22" s="10">
        <v>27140190</v>
      </c>
      <c r="AS22" s="8">
        <v>3634</v>
      </c>
      <c r="AT22" s="9">
        <v>486791</v>
      </c>
      <c r="AU22" s="9">
        <v>126</v>
      </c>
      <c r="AV22" s="9">
        <v>5723019</v>
      </c>
      <c r="AW22" s="9">
        <v>163414</v>
      </c>
      <c r="AX22" s="9">
        <v>414983</v>
      </c>
      <c r="AY22" s="11">
        <v>10831</v>
      </c>
      <c r="AZ22" s="12">
        <v>61360</v>
      </c>
      <c r="BA22" s="9">
        <v>48300</v>
      </c>
      <c r="BB22" s="10">
        <v>109660</v>
      </c>
      <c r="BC22" s="8">
        <v>42900</v>
      </c>
      <c r="BD22" s="9">
        <v>104400</v>
      </c>
      <c r="BE22" s="13">
        <v>147300</v>
      </c>
      <c r="BF22" s="9">
        <v>4160</v>
      </c>
      <c r="BG22" s="9">
        <v>0</v>
      </c>
      <c r="BH22" s="9">
        <v>269390</v>
      </c>
      <c r="BI22" s="9">
        <v>56240</v>
      </c>
      <c r="BJ22" s="13">
        <v>325630</v>
      </c>
      <c r="BK22" s="11">
        <v>79030</v>
      </c>
      <c r="BL22" s="12">
        <v>231000</v>
      </c>
      <c r="BM22" s="9">
        <v>155250</v>
      </c>
      <c r="BN22" s="9">
        <v>69160</v>
      </c>
      <c r="BO22" s="9">
        <v>117900</v>
      </c>
      <c r="BP22" s="13">
        <v>573310</v>
      </c>
      <c r="BQ22" s="9">
        <v>16790</v>
      </c>
      <c r="BR22" s="9">
        <v>6721770</v>
      </c>
      <c r="BS22" s="10">
        <v>14780322</v>
      </c>
      <c r="BT22" s="8">
        <v>12359868</v>
      </c>
      <c r="BU22" s="11">
        <v>0</v>
      </c>
      <c r="BV22" s="12">
        <v>0</v>
      </c>
      <c r="BW22" s="10">
        <v>12359868</v>
      </c>
      <c r="BX22" s="8">
        <v>740771</v>
      </c>
      <c r="BY22" s="9">
        <v>740771</v>
      </c>
      <c r="BZ22" s="14">
        <f t="shared" si="0"/>
        <v>5.9933568869829354E-2</v>
      </c>
      <c r="CA22" s="12">
        <v>77533586</v>
      </c>
      <c r="CB22" s="9">
        <v>0</v>
      </c>
      <c r="CC22" s="9">
        <v>0</v>
      </c>
      <c r="CD22" s="10">
        <v>77533586</v>
      </c>
      <c r="CE22" s="8">
        <v>5649</v>
      </c>
      <c r="CF22" s="9">
        <v>601702</v>
      </c>
      <c r="CG22" s="9">
        <v>66</v>
      </c>
      <c r="CH22" s="9">
        <v>15668063</v>
      </c>
      <c r="CI22" s="9">
        <v>252649</v>
      </c>
      <c r="CJ22" s="9">
        <v>743970</v>
      </c>
      <c r="CK22" s="11">
        <v>16981</v>
      </c>
      <c r="CL22" s="12">
        <v>63440</v>
      </c>
      <c r="CM22" s="9">
        <v>48600</v>
      </c>
      <c r="CN22" s="10">
        <v>112040</v>
      </c>
      <c r="CO22" s="8">
        <v>32240</v>
      </c>
      <c r="CP22" s="9">
        <v>72600</v>
      </c>
      <c r="CQ22" s="13">
        <v>104840</v>
      </c>
      <c r="CR22" s="9">
        <v>5200</v>
      </c>
      <c r="CS22" s="9">
        <v>0</v>
      </c>
      <c r="CT22" s="9">
        <v>483120</v>
      </c>
      <c r="CU22" s="9">
        <v>53200</v>
      </c>
      <c r="CV22" s="13">
        <v>536320</v>
      </c>
      <c r="CW22" s="11">
        <v>125270</v>
      </c>
      <c r="CX22" s="12">
        <v>266970</v>
      </c>
      <c r="CY22" s="9">
        <v>187200</v>
      </c>
      <c r="CZ22" s="9">
        <v>82080</v>
      </c>
      <c r="DA22" s="9">
        <v>130050</v>
      </c>
      <c r="DB22" s="13">
        <v>666300</v>
      </c>
      <c r="DC22" s="9">
        <v>13340</v>
      </c>
      <c r="DD22" s="9">
        <v>10666920</v>
      </c>
      <c r="DE22" s="10">
        <v>29519244</v>
      </c>
      <c r="DF22" s="8">
        <v>48014342</v>
      </c>
      <c r="DG22" s="11">
        <v>0</v>
      </c>
      <c r="DH22" s="12">
        <v>0</v>
      </c>
      <c r="DI22" s="10">
        <v>48014342</v>
      </c>
      <c r="DJ22" s="8">
        <v>2879531</v>
      </c>
      <c r="DK22" s="9">
        <v>2879531</v>
      </c>
      <c r="DL22" s="14">
        <f t="shared" si="1"/>
        <v>5.9972309940225774E-2</v>
      </c>
      <c r="DM22" s="12">
        <v>86826930</v>
      </c>
      <c r="DN22" s="9">
        <v>0</v>
      </c>
      <c r="DO22" s="9">
        <v>0</v>
      </c>
      <c r="DP22" s="10">
        <v>86826930</v>
      </c>
      <c r="DQ22" s="8">
        <v>1563</v>
      </c>
      <c r="DR22" s="9">
        <v>540945</v>
      </c>
      <c r="DS22" s="9">
        <v>77</v>
      </c>
      <c r="DT22" s="9">
        <v>16845475</v>
      </c>
      <c r="DU22" s="9">
        <v>292374</v>
      </c>
      <c r="DV22" s="9">
        <v>696859</v>
      </c>
      <c r="DW22" s="11">
        <v>18727</v>
      </c>
      <c r="DX22" s="12">
        <v>36920</v>
      </c>
      <c r="DY22" s="9">
        <v>26700</v>
      </c>
      <c r="DZ22" s="10">
        <v>63620</v>
      </c>
      <c r="EA22" s="8">
        <v>21060</v>
      </c>
      <c r="EB22" s="9">
        <v>30000</v>
      </c>
      <c r="EC22" s="13">
        <v>51060</v>
      </c>
      <c r="ED22" s="9">
        <v>3640</v>
      </c>
      <c r="EE22" s="9">
        <v>0</v>
      </c>
      <c r="EF22" s="9">
        <v>509520</v>
      </c>
      <c r="EG22" s="9">
        <v>31160</v>
      </c>
      <c r="EH22" s="13">
        <v>540680</v>
      </c>
      <c r="EI22" s="11">
        <v>119350</v>
      </c>
      <c r="EJ22" s="12">
        <v>235290</v>
      </c>
      <c r="EK22" s="9">
        <v>160650</v>
      </c>
      <c r="EL22" s="9">
        <v>75240</v>
      </c>
      <c r="EM22" s="9">
        <v>102600</v>
      </c>
      <c r="EN22" s="13">
        <v>573780</v>
      </c>
      <c r="EO22" s="9">
        <v>9430</v>
      </c>
      <c r="EP22" s="9">
        <v>7897230</v>
      </c>
      <c r="EQ22" s="10">
        <v>27654733</v>
      </c>
      <c r="ER22" s="8">
        <v>59172197</v>
      </c>
      <c r="ES22" s="11">
        <v>0</v>
      </c>
      <c r="ET22" s="12">
        <v>0</v>
      </c>
      <c r="EU22" s="10">
        <v>59172197</v>
      </c>
      <c r="EV22" s="8">
        <v>3549326</v>
      </c>
      <c r="EW22" s="9">
        <v>3549326</v>
      </c>
      <c r="EX22" s="14">
        <f t="shared" si="2"/>
        <v>5.9983001814179725E-2</v>
      </c>
      <c r="EY22" s="12">
        <v>72567358</v>
      </c>
      <c r="EZ22" s="9">
        <v>0</v>
      </c>
      <c r="FA22" s="9">
        <v>0</v>
      </c>
      <c r="FB22" s="10">
        <v>72567358</v>
      </c>
      <c r="FC22" s="8">
        <v>2568</v>
      </c>
      <c r="FD22" s="9">
        <v>497850</v>
      </c>
      <c r="FE22" s="9">
        <v>99</v>
      </c>
      <c r="FF22" s="9">
        <v>13474101</v>
      </c>
      <c r="FG22" s="9">
        <v>270116</v>
      </c>
      <c r="FH22" s="9">
        <v>505874</v>
      </c>
      <c r="FI22" s="11">
        <v>18507</v>
      </c>
      <c r="FJ22" s="12">
        <v>26780</v>
      </c>
      <c r="FK22" s="9">
        <v>28200</v>
      </c>
      <c r="FL22" s="10">
        <v>54980</v>
      </c>
      <c r="FM22" s="8">
        <v>22100</v>
      </c>
      <c r="FN22" s="9">
        <v>4800</v>
      </c>
      <c r="FO22" s="13">
        <v>26900</v>
      </c>
      <c r="FP22" s="9">
        <v>260</v>
      </c>
      <c r="FQ22" s="9">
        <v>0</v>
      </c>
      <c r="FR22" s="9">
        <v>483450</v>
      </c>
      <c r="FS22" s="9">
        <v>11400</v>
      </c>
      <c r="FT22" s="13">
        <v>494850</v>
      </c>
      <c r="FU22" s="11">
        <v>95550</v>
      </c>
      <c r="FV22" s="12">
        <v>209220</v>
      </c>
      <c r="FW22" s="9">
        <v>161100</v>
      </c>
      <c r="FX22" s="9">
        <v>81320</v>
      </c>
      <c r="FY22" s="9">
        <v>76950</v>
      </c>
      <c r="FZ22" s="13">
        <v>528590</v>
      </c>
      <c r="GA22" s="9">
        <v>9430</v>
      </c>
      <c r="GB22" s="9">
        <v>4932180</v>
      </c>
      <c r="GC22" s="10">
        <v>20911756</v>
      </c>
      <c r="GD22" s="8">
        <v>51655602</v>
      </c>
      <c r="GE22" s="11">
        <v>0</v>
      </c>
      <c r="GF22" s="12">
        <v>0</v>
      </c>
      <c r="GG22" s="10">
        <v>51655602</v>
      </c>
      <c r="GH22" s="8">
        <v>3098695</v>
      </c>
      <c r="GI22" s="9">
        <v>3098695</v>
      </c>
      <c r="GJ22" s="14">
        <f t="shared" si="4"/>
        <v>5.9987588567838201E-2</v>
      </c>
      <c r="GK22" s="12">
        <v>84582048</v>
      </c>
      <c r="GL22" s="9">
        <v>0</v>
      </c>
      <c r="GM22" s="9">
        <v>0</v>
      </c>
      <c r="GN22" s="10">
        <v>84582048</v>
      </c>
      <c r="GO22" s="8">
        <v>0</v>
      </c>
      <c r="GP22" s="9">
        <v>630864</v>
      </c>
      <c r="GQ22" s="9">
        <v>256</v>
      </c>
      <c r="GR22" s="9">
        <v>14742802</v>
      </c>
      <c r="GS22" s="9">
        <v>348116</v>
      </c>
      <c r="GT22" s="9">
        <v>517117</v>
      </c>
      <c r="GU22" s="11">
        <v>25814</v>
      </c>
      <c r="GV22" s="12">
        <v>25740</v>
      </c>
      <c r="GW22" s="9">
        <v>24300</v>
      </c>
      <c r="GX22" s="10">
        <v>50040</v>
      </c>
      <c r="GY22" s="8">
        <v>15080</v>
      </c>
      <c r="GZ22" s="9">
        <v>0</v>
      </c>
      <c r="HA22" s="13">
        <v>15080</v>
      </c>
      <c r="HB22" s="9">
        <v>0</v>
      </c>
      <c r="HC22" s="9">
        <v>0</v>
      </c>
      <c r="HD22" s="9">
        <v>659230</v>
      </c>
      <c r="HE22" s="9">
        <v>14440</v>
      </c>
      <c r="HF22" s="13">
        <v>673670</v>
      </c>
      <c r="HG22" s="11">
        <v>111760</v>
      </c>
      <c r="HH22" s="12">
        <v>268620</v>
      </c>
      <c r="HI22" s="9">
        <v>244800</v>
      </c>
      <c r="HJ22" s="9">
        <v>94620</v>
      </c>
      <c r="HK22" s="9">
        <v>84150</v>
      </c>
      <c r="HL22" s="13">
        <v>692190</v>
      </c>
      <c r="HM22" s="9">
        <v>9660</v>
      </c>
      <c r="HN22" s="9">
        <v>4400220</v>
      </c>
      <c r="HO22" s="10">
        <v>22217333</v>
      </c>
      <c r="HP22" s="8">
        <v>62364715</v>
      </c>
      <c r="HQ22" s="11">
        <v>0</v>
      </c>
      <c r="HR22" s="12">
        <v>0</v>
      </c>
      <c r="HS22" s="10">
        <v>62364715</v>
      </c>
      <c r="HT22" s="8">
        <v>3741299</v>
      </c>
      <c r="HU22" s="9">
        <v>3741299</v>
      </c>
      <c r="HV22" s="14">
        <f t="shared" si="5"/>
        <v>5.999063733394757E-2</v>
      </c>
    </row>
    <row r="23" spans="1:230" s="60" customFormat="1" ht="12.6" customHeight="1" x14ac:dyDescent="0.2">
      <c r="A23" s="78">
        <v>11</v>
      </c>
      <c r="B23" s="79" t="s">
        <v>95</v>
      </c>
      <c r="C23" s="15">
        <v>3831968</v>
      </c>
      <c r="D23" s="16">
        <v>0</v>
      </c>
      <c r="E23" s="16">
        <v>0</v>
      </c>
      <c r="F23" s="17">
        <v>3831968</v>
      </c>
      <c r="G23" s="15">
        <v>2637</v>
      </c>
      <c r="H23" s="16">
        <v>113642</v>
      </c>
      <c r="I23" s="16">
        <v>31</v>
      </c>
      <c r="J23" s="16">
        <v>656737</v>
      </c>
      <c r="K23" s="16">
        <v>18216</v>
      </c>
      <c r="L23" s="16">
        <v>93303</v>
      </c>
      <c r="M23" s="18">
        <v>2470</v>
      </c>
      <c r="N23" s="19">
        <v>11440</v>
      </c>
      <c r="O23" s="16">
        <v>13200</v>
      </c>
      <c r="P23" s="17">
        <v>24640</v>
      </c>
      <c r="Q23" s="15">
        <v>2340</v>
      </c>
      <c r="R23" s="16">
        <v>27300</v>
      </c>
      <c r="S23" s="20">
        <v>29640</v>
      </c>
      <c r="T23" s="16">
        <v>1300</v>
      </c>
      <c r="U23" s="16">
        <v>13520</v>
      </c>
      <c r="V23" s="16">
        <v>53130</v>
      </c>
      <c r="W23" s="16">
        <v>19000</v>
      </c>
      <c r="X23" s="20">
        <v>72130</v>
      </c>
      <c r="Y23" s="18">
        <v>14080</v>
      </c>
      <c r="Z23" s="19">
        <v>74250</v>
      </c>
      <c r="AA23" s="16">
        <v>51750</v>
      </c>
      <c r="AB23" s="16">
        <v>11400</v>
      </c>
      <c r="AC23" s="16">
        <v>49050</v>
      </c>
      <c r="AD23" s="20">
        <v>186450</v>
      </c>
      <c r="AE23" s="16">
        <v>7360</v>
      </c>
      <c r="AF23" s="16">
        <v>2254890</v>
      </c>
      <c r="AG23" s="17">
        <v>3491015</v>
      </c>
      <c r="AH23" s="15">
        <v>340953</v>
      </c>
      <c r="AI23" s="18">
        <v>0</v>
      </c>
      <c r="AJ23" s="19">
        <v>0</v>
      </c>
      <c r="AK23" s="17">
        <v>340953</v>
      </c>
      <c r="AL23" s="15">
        <v>20179</v>
      </c>
      <c r="AM23" s="16">
        <v>20179</v>
      </c>
      <c r="AN23" s="21">
        <f t="shared" si="3"/>
        <v>5.918411041991125E-2</v>
      </c>
      <c r="AO23" s="19">
        <v>90553383</v>
      </c>
      <c r="AP23" s="16">
        <v>0</v>
      </c>
      <c r="AQ23" s="16">
        <v>0</v>
      </c>
      <c r="AR23" s="17">
        <v>90553383</v>
      </c>
      <c r="AS23" s="15">
        <v>35683</v>
      </c>
      <c r="AT23" s="16">
        <v>1163110</v>
      </c>
      <c r="AU23" s="16">
        <v>495</v>
      </c>
      <c r="AV23" s="16">
        <v>19163356</v>
      </c>
      <c r="AW23" s="16">
        <v>288736</v>
      </c>
      <c r="AX23" s="16">
        <v>1457041</v>
      </c>
      <c r="AY23" s="18">
        <v>37896</v>
      </c>
      <c r="AZ23" s="19">
        <v>301340</v>
      </c>
      <c r="BA23" s="16">
        <v>207600</v>
      </c>
      <c r="BB23" s="17">
        <v>508940</v>
      </c>
      <c r="BC23" s="15">
        <v>182260</v>
      </c>
      <c r="BD23" s="16">
        <v>403800</v>
      </c>
      <c r="BE23" s="20">
        <v>586060</v>
      </c>
      <c r="BF23" s="16">
        <v>17680</v>
      </c>
      <c r="BG23" s="16">
        <v>0</v>
      </c>
      <c r="BH23" s="16">
        <v>1159950</v>
      </c>
      <c r="BI23" s="16">
        <v>282340</v>
      </c>
      <c r="BJ23" s="20">
        <v>1442290</v>
      </c>
      <c r="BK23" s="18">
        <v>225200</v>
      </c>
      <c r="BL23" s="19">
        <v>1124970</v>
      </c>
      <c r="BM23" s="16">
        <v>702900</v>
      </c>
      <c r="BN23" s="16">
        <v>238260</v>
      </c>
      <c r="BO23" s="16">
        <v>555750</v>
      </c>
      <c r="BP23" s="20">
        <v>2621880</v>
      </c>
      <c r="BQ23" s="16">
        <v>66700</v>
      </c>
      <c r="BR23" s="16">
        <v>22064790</v>
      </c>
      <c r="BS23" s="17">
        <v>49679362</v>
      </c>
      <c r="BT23" s="15">
        <v>40874021</v>
      </c>
      <c r="BU23" s="18">
        <v>0</v>
      </c>
      <c r="BV23" s="19">
        <v>0</v>
      </c>
      <c r="BW23" s="17">
        <v>40874021</v>
      </c>
      <c r="BX23" s="15">
        <v>2449749</v>
      </c>
      <c r="BY23" s="16">
        <v>2449749</v>
      </c>
      <c r="BZ23" s="21">
        <f t="shared" si="0"/>
        <v>5.9934132734335094E-2</v>
      </c>
      <c r="CA23" s="19">
        <v>246503736</v>
      </c>
      <c r="CB23" s="16">
        <v>0</v>
      </c>
      <c r="CC23" s="16">
        <v>0</v>
      </c>
      <c r="CD23" s="17">
        <v>246503736</v>
      </c>
      <c r="CE23" s="15">
        <v>10936</v>
      </c>
      <c r="CF23" s="16">
        <v>1341343</v>
      </c>
      <c r="CG23" s="16">
        <v>1061</v>
      </c>
      <c r="CH23" s="16">
        <v>50417125</v>
      </c>
      <c r="CI23" s="16">
        <v>481075</v>
      </c>
      <c r="CJ23" s="16">
        <v>2587758</v>
      </c>
      <c r="CK23" s="18">
        <v>66221</v>
      </c>
      <c r="CL23" s="19">
        <v>228020</v>
      </c>
      <c r="CM23" s="16">
        <v>207000</v>
      </c>
      <c r="CN23" s="17">
        <v>435020</v>
      </c>
      <c r="CO23" s="15">
        <v>119340</v>
      </c>
      <c r="CP23" s="16">
        <v>260400</v>
      </c>
      <c r="CQ23" s="20">
        <v>379740</v>
      </c>
      <c r="CR23" s="16">
        <v>34580</v>
      </c>
      <c r="CS23" s="16">
        <v>0</v>
      </c>
      <c r="CT23" s="16">
        <v>2364450</v>
      </c>
      <c r="CU23" s="16">
        <v>261440</v>
      </c>
      <c r="CV23" s="20">
        <v>2625890</v>
      </c>
      <c r="CW23" s="18">
        <v>430990</v>
      </c>
      <c r="CX23" s="19">
        <v>1267860</v>
      </c>
      <c r="CY23" s="16">
        <v>845100</v>
      </c>
      <c r="CZ23" s="16">
        <v>277020</v>
      </c>
      <c r="DA23" s="16">
        <v>613350</v>
      </c>
      <c r="DB23" s="20">
        <v>3003330</v>
      </c>
      <c r="DC23" s="16">
        <v>63710</v>
      </c>
      <c r="DD23" s="16">
        <v>33592020</v>
      </c>
      <c r="DE23" s="17">
        <v>95469738</v>
      </c>
      <c r="DF23" s="15">
        <v>151033998</v>
      </c>
      <c r="DG23" s="18">
        <v>0</v>
      </c>
      <c r="DH23" s="19">
        <v>0</v>
      </c>
      <c r="DI23" s="17">
        <v>151033998</v>
      </c>
      <c r="DJ23" s="15">
        <v>9057893</v>
      </c>
      <c r="DK23" s="16">
        <v>9057893</v>
      </c>
      <c r="DL23" s="21">
        <f t="shared" si="1"/>
        <v>5.9972543400460071E-2</v>
      </c>
      <c r="DM23" s="19">
        <v>262423028</v>
      </c>
      <c r="DN23" s="16">
        <v>0</v>
      </c>
      <c r="DO23" s="16">
        <v>0</v>
      </c>
      <c r="DP23" s="17">
        <v>262423028</v>
      </c>
      <c r="DQ23" s="15">
        <v>34783</v>
      </c>
      <c r="DR23" s="16">
        <v>1218490</v>
      </c>
      <c r="DS23" s="16">
        <v>1043</v>
      </c>
      <c r="DT23" s="16">
        <v>51651579</v>
      </c>
      <c r="DU23" s="16">
        <v>643204</v>
      </c>
      <c r="DV23" s="16">
        <v>2410378</v>
      </c>
      <c r="DW23" s="18">
        <v>78958</v>
      </c>
      <c r="DX23" s="19">
        <v>156000</v>
      </c>
      <c r="DY23" s="16">
        <v>129900</v>
      </c>
      <c r="DZ23" s="17">
        <v>285900</v>
      </c>
      <c r="EA23" s="15">
        <v>58240</v>
      </c>
      <c r="EB23" s="16">
        <v>90000</v>
      </c>
      <c r="EC23" s="20">
        <v>148240</v>
      </c>
      <c r="ED23" s="16">
        <v>20280</v>
      </c>
      <c r="EE23" s="16">
        <v>0</v>
      </c>
      <c r="EF23" s="16">
        <v>2628230</v>
      </c>
      <c r="EG23" s="16">
        <v>131100</v>
      </c>
      <c r="EH23" s="20">
        <v>2759330</v>
      </c>
      <c r="EI23" s="18">
        <v>449650</v>
      </c>
      <c r="EJ23" s="19">
        <v>1032240</v>
      </c>
      <c r="EK23" s="16">
        <v>789300</v>
      </c>
      <c r="EL23" s="16">
        <v>256880</v>
      </c>
      <c r="EM23" s="16">
        <v>426150</v>
      </c>
      <c r="EN23" s="20">
        <v>2504570</v>
      </c>
      <c r="EO23" s="16">
        <v>39790</v>
      </c>
      <c r="EP23" s="16">
        <v>23733930</v>
      </c>
      <c r="EQ23" s="17">
        <v>85979082</v>
      </c>
      <c r="ER23" s="15">
        <v>176443946</v>
      </c>
      <c r="ES23" s="18">
        <v>0</v>
      </c>
      <c r="ET23" s="19">
        <v>0</v>
      </c>
      <c r="EU23" s="17">
        <v>176443946</v>
      </c>
      <c r="EV23" s="15">
        <v>10583616</v>
      </c>
      <c r="EW23" s="16">
        <v>10583616</v>
      </c>
      <c r="EX23" s="21">
        <f t="shared" si="2"/>
        <v>5.9982879775314024E-2</v>
      </c>
      <c r="EY23" s="19">
        <v>182855977</v>
      </c>
      <c r="EZ23" s="16">
        <v>0</v>
      </c>
      <c r="FA23" s="16">
        <v>462</v>
      </c>
      <c r="FB23" s="17">
        <v>182856439</v>
      </c>
      <c r="FC23" s="15">
        <v>5578</v>
      </c>
      <c r="FD23" s="16">
        <v>974086</v>
      </c>
      <c r="FE23" s="16">
        <v>643</v>
      </c>
      <c r="FF23" s="16">
        <v>34662372</v>
      </c>
      <c r="FG23" s="16">
        <v>556612</v>
      </c>
      <c r="FH23" s="16">
        <v>1521251</v>
      </c>
      <c r="FI23" s="18">
        <v>68174</v>
      </c>
      <c r="FJ23" s="19">
        <v>93600</v>
      </c>
      <c r="FK23" s="16">
        <v>77700</v>
      </c>
      <c r="FL23" s="17">
        <v>171300</v>
      </c>
      <c r="FM23" s="15">
        <v>48880</v>
      </c>
      <c r="FN23" s="16">
        <v>8100</v>
      </c>
      <c r="FO23" s="20">
        <v>56980</v>
      </c>
      <c r="FP23" s="16">
        <v>2860</v>
      </c>
      <c r="FQ23" s="16">
        <v>0</v>
      </c>
      <c r="FR23" s="16">
        <v>2051720</v>
      </c>
      <c r="FS23" s="16">
        <v>59660</v>
      </c>
      <c r="FT23" s="20">
        <v>2111380</v>
      </c>
      <c r="FU23" s="18">
        <v>301120</v>
      </c>
      <c r="FV23" s="19">
        <v>798600</v>
      </c>
      <c r="FW23" s="16">
        <v>716400</v>
      </c>
      <c r="FX23" s="16">
        <v>196080</v>
      </c>
      <c r="FY23" s="16">
        <v>274500</v>
      </c>
      <c r="FZ23" s="20">
        <v>1985580</v>
      </c>
      <c r="GA23" s="16">
        <v>25070</v>
      </c>
      <c r="GB23" s="16">
        <v>12267750</v>
      </c>
      <c r="GC23" s="17">
        <v>54710113</v>
      </c>
      <c r="GD23" s="15">
        <v>128145864</v>
      </c>
      <c r="GE23" s="18">
        <v>0</v>
      </c>
      <c r="GF23" s="19">
        <v>462</v>
      </c>
      <c r="GG23" s="17">
        <v>128146326</v>
      </c>
      <c r="GH23" s="15">
        <v>7687186</v>
      </c>
      <c r="GI23" s="16">
        <v>7687186</v>
      </c>
      <c r="GJ23" s="21">
        <f t="shared" si="4"/>
        <v>5.9987564528381408E-2</v>
      </c>
      <c r="GK23" s="19">
        <v>185407986</v>
      </c>
      <c r="GL23" s="16">
        <v>0</v>
      </c>
      <c r="GM23" s="16">
        <v>0</v>
      </c>
      <c r="GN23" s="17">
        <v>185407986</v>
      </c>
      <c r="GO23" s="15">
        <v>21081</v>
      </c>
      <c r="GP23" s="16">
        <v>1012367</v>
      </c>
      <c r="GQ23" s="16">
        <v>774</v>
      </c>
      <c r="GR23" s="16">
        <v>33195053</v>
      </c>
      <c r="GS23" s="16">
        <v>597360</v>
      </c>
      <c r="GT23" s="16">
        <v>1331109</v>
      </c>
      <c r="GU23" s="18">
        <v>77307</v>
      </c>
      <c r="GV23" s="19">
        <v>86060</v>
      </c>
      <c r="GW23" s="16">
        <v>69300</v>
      </c>
      <c r="GX23" s="17">
        <v>155360</v>
      </c>
      <c r="GY23" s="15">
        <v>29900</v>
      </c>
      <c r="GZ23" s="16">
        <v>0</v>
      </c>
      <c r="HA23" s="20">
        <v>29900</v>
      </c>
      <c r="HB23" s="16">
        <v>0</v>
      </c>
      <c r="HC23" s="16">
        <v>0</v>
      </c>
      <c r="HD23" s="16">
        <v>2339590</v>
      </c>
      <c r="HE23" s="16">
        <v>36480</v>
      </c>
      <c r="HF23" s="20">
        <v>2376070</v>
      </c>
      <c r="HG23" s="18">
        <v>295650</v>
      </c>
      <c r="HH23" s="19">
        <v>865920</v>
      </c>
      <c r="HI23" s="16">
        <v>866250</v>
      </c>
      <c r="HJ23" s="16">
        <v>207860</v>
      </c>
      <c r="HK23" s="16">
        <v>225450</v>
      </c>
      <c r="HL23" s="20">
        <v>2165480</v>
      </c>
      <c r="HM23" s="16">
        <v>22080</v>
      </c>
      <c r="HN23" s="16">
        <v>9541290</v>
      </c>
      <c r="HO23" s="17">
        <v>50820107</v>
      </c>
      <c r="HP23" s="15">
        <v>134587879</v>
      </c>
      <c r="HQ23" s="18">
        <v>0</v>
      </c>
      <c r="HR23" s="19">
        <v>0</v>
      </c>
      <c r="HS23" s="17">
        <v>134587879</v>
      </c>
      <c r="HT23" s="15">
        <v>8074029</v>
      </c>
      <c r="HU23" s="16">
        <v>8074029</v>
      </c>
      <c r="HV23" s="21">
        <f t="shared" si="5"/>
        <v>5.9990758900361305E-2</v>
      </c>
    </row>
    <row r="24" spans="1:230" s="60" customFormat="1" ht="12.6" customHeight="1" x14ac:dyDescent="0.2">
      <c r="A24" s="76">
        <v>12</v>
      </c>
      <c r="B24" s="77" t="s">
        <v>96</v>
      </c>
      <c r="C24" s="8">
        <v>4415672</v>
      </c>
      <c r="D24" s="9">
        <v>0</v>
      </c>
      <c r="E24" s="9">
        <v>0</v>
      </c>
      <c r="F24" s="10">
        <v>4415672</v>
      </c>
      <c r="G24" s="8">
        <v>152</v>
      </c>
      <c r="H24" s="9">
        <v>115126</v>
      </c>
      <c r="I24" s="9">
        <v>46</v>
      </c>
      <c r="J24" s="9">
        <v>730212</v>
      </c>
      <c r="K24" s="9">
        <v>36832</v>
      </c>
      <c r="L24" s="9">
        <v>102463</v>
      </c>
      <c r="M24" s="11">
        <v>2378</v>
      </c>
      <c r="N24" s="12">
        <v>11700</v>
      </c>
      <c r="O24" s="9">
        <v>15300</v>
      </c>
      <c r="P24" s="10">
        <v>27000</v>
      </c>
      <c r="Q24" s="8">
        <v>3120</v>
      </c>
      <c r="R24" s="9">
        <v>23400</v>
      </c>
      <c r="S24" s="13">
        <v>26520</v>
      </c>
      <c r="T24" s="9">
        <v>260</v>
      </c>
      <c r="U24" s="9">
        <v>17940</v>
      </c>
      <c r="V24" s="9">
        <v>41580</v>
      </c>
      <c r="W24" s="9">
        <v>13680</v>
      </c>
      <c r="X24" s="13">
        <v>55260</v>
      </c>
      <c r="Y24" s="11">
        <v>18980</v>
      </c>
      <c r="Z24" s="12">
        <v>66660</v>
      </c>
      <c r="AA24" s="9">
        <v>52650</v>
      </c>
      <c r="AB24" s="9">
        <v>14820</v>
      </c>
      <c r="AC24" s="9">
        <v>33300</v>
      </c>
      <c r="AD24" s="13">
        <v>167430</v>
      </c>
      <c r="AE24" s="9">
        <v>8970</v>
      </c>
      <c r="AF24" s="9">
        <v>2691480</v>
      </c>
      <c r="AG24" s="10">
        <v>4001003</v>
      </c>
      <c r="AH24" s="8">
        <v>414669</v>
      </c>
      <c r="AI24" s="11">
        <v>0</v>
      </c>
      <c r="AJ24" s="12">
        <v>0</v>
      </c>
      <c r="AK24" s="10">
        <v>414669</v>
      </c>
      <c r="AL24" s="8">
        <v>24540</v>
      </c>
      <c r="AM24" s="9">
        <v>24540</v>
      </c>
      <c r="AN24" s="14">
        <f t="shared" si="3"/>
        <v>5.9179731303762757E-2</v>
      </c>
      <c r="AO24" s="12">
        <v>96041016</v>
      </c>
      <c r="AP24" s="9">
        <v>0</v>
      </c>
      <c r="AQ24" s="9">
        <v>0</v>
      </c>
      <c r="AR24" s="10">
        <v>96041016</v>
      </c>
      <c r="AS24" s="8">
        <v>2577</v>
      </c>
      <c r="AT24" s="9">
        <v>1238262</v>
      </c>
      <c r="AU24" s="9">
        <v>1161</v>
      </c>
      <c r="AV24" s="9">
        <v>20173076</v>
      </c>
      <c r="AW24" s="9">
        <v>440508</v>
      </c>
      <c r="AX24" s="9">
        <v>1429522</v>
      </c>
      <c r="AY24" s="11">
        <v>37072</v>
      </c>
      <c r="AZ24" s="12">
        <v>253240</v>
      </c>
      <c r="BA24" s="9">
        <v>160800</v>
      </c>
      <c r="BB24" s="10">
        <v>414040</v>
      </c>
      <c r="BC24" s="8">
        <v>145080</v>
      </c>
      <c r="BD24" s="9">
        <v>364200</v>
      </c>
      <c r="BE24" s="13">
        <v>509280</v>
      </c>
      <c r="BF24" s="9">
        <v>14040</v>
      </c>
      <c r="BG24" s="9">
        <v>0</v>
      </c>
      <c r="BH24" s="9">
        <v>935220</v>
      </c>
      <c r="BI24" s="9">
        <v>182020</v>
      </c>
      <c r="BJ24" s="13">
        <v>1117240</v>
      </c>
      <c r="BK24" s="11">
        <v>276960</v>
      </c>
      <c r="BL24" s="12">
        <v>832260</v>
      </c>
      <c r="BM24" s="9">
        <v>639450</v>
      </c>
      <c r="BN24" s="9">
        <v>186960</v>
      </c>
      <c r="BO24" s="9">
        <v>446400</v>
      </c>
      <c r="BP24" s="13">
        <v>2105070</v>
      </c>
      <c r="BQ24" s="9">
        <v>54510</v>
      </c>
      <c r="BR24" s="9">
        <v>24178440</v>
      </c>
      <c r="BS24" s="10">
        <v>51990597</v>
      </c>
      <c r="BT24" s="8">
        <v>44050419</v>
      </c>
      <c r="BU24" s="11">
        <v>0</v>
      </c>
      <c r="BV24" s="12">
        <v>0</v>
      </c>
      <c r="BW24" s="10">
        <v>44050419</v>
      </c>
      <c r="BX24" s="8">
        <v>2640084</v>
      </c>
      <c r="BY24" s="9">
        <v>2640084</v>
      </c>
      <c r="BZ24" s="14">
        <f t="shared" si="0"/>
        <v>5.9933232417153627E-2</v>
      </c>
      <c r="CA24" s="12">
        <v>250825898</v>
      </c>
      <c r="CB24" s="9">
        <v>0</v>
      </c>
      <c r="CC24" s="9">
        <v>0</v>
      </c>
      <c r="CD24" s="10">
        <v>250825898</v>
      </c>
      <c r="CE24" s="8">
        <v>17440</v>
      </c>
      <c r="CF24" s="9">
        <v>1424481</v>
      </c>
      <c r="CG24" s="9">
        <v>855</v>
      </c>
      <c r="CH24" s="9">
        <v>51194134</v>
      </c>
      <c r="CI24" s="9">
        <v>685670</v>
      </c>
      <c r="CJ24" s="9">
        <v>2439901</v>
      </c>
      <c r="CK24" s="11">
        <v>59552</v>
      </c>
      <c r="CL24" s="12">
        <v>223600</v>
      </c>
      <c r="CM24" s="9">
        <v>156000</v>
      </c>
      <c r="CN24" s="10">
        <v>379600</v>
      </c>
      <c r="CO24" s="8">
        <v>105300</v>
      </c>
      <c r="CP24" s="9">
        <v>242100</v>
      </c>
      <c r="CQ24" s="13">
        <v>347400</v>
      </c>
      <c r="CR24" s="9">
        <v>21060</v>
      </c>
      <c r="CS24" s="9">
        <v>0</v>
      </c>
      <c r="CT24" s="9">
        <v>1793110</v>
      </c>
      <c r="CU24" s="9">
        <v>164540</v>
      </c>
      <c r="CV24" s="13">
        <v>1957650</v>
      </c>
      <c r="CW24" s="11">
        <v>485040</v>
      </c>
      <c r="CX24" s="12">
        <v>955020</v>
      </c>
      <c r="CY24" s="9">
        <v>694800</v>
      </c>
      <c r="CZ24" s="9">
        <v>252700</v>
      </c>
      <c r="DA24" s="9">
        <v>455400</v>
      </c>
      <c r="DB24" s="13">
        <v>2357920</v>
      </c>
      <c r="DC24" s="9">
        <v>48300</v>
      </c>
      <c r="DD24" s="9">
        <v>34577730</v>
      </c>
      <c r="DE24" s="10">
        <v>95995878</v>
      </c>
      <c r="DF24" s="8">
        <v>154830020</v>
      </c>
      <c r="DG24" s="11">
        <v>0</v>
      </c>
      <c r="DH24" s="12">
        <v>0</v>
      </c>
      <c r="DI24" s="10">
        <v>154830020</v>
      </c>
      <c r="DJ24" s="8">
        <v>9285516</v>
      </c>
      <c r="DK24" s="9">
        <v>9285516</v>
      </c>
      <c r="DL24" s="14">
        <f t="shared" si="1"/>
        <v>5.9972323196754738E-2</v>
      </c>
      <c r="DM24" s="12">
        <v>260107026</v>
      </c>
      <c r="DN24" s="9">
        <v>0</v>
      </c>
      <c r="DO24" s="9">
        <v>0</v>
      </c>
      <c r="DP24" s="10">
        <v>260107026</v>
      </c>
      <c r="DQ24" s="8">
        <v>6377</v>
      </c>
      <c r="DR24" s="9">
        <v>1406666</v>
      </c>
      <c r="DS24" s="9">
        <v>1087</v>
      </c>
      <c r="DT24" s="9">
        <v>50844666</v>
      </c>
      <c r="DU24" s="9">
        <v>819810</v>
      </c>
      <c r="DV24" s="9">
        <v>2214757</v>
      </c>
      <c r="DW24" s="11">
        <v>72134</v>
      </c>
      <c r="DX24" s="12">
        <v>142480</v>
      </c>
      <c r="DY24" s="9">
        <v>111900</v>
      </c>
      <c r="DZ24" s="10">
        <v>254380</v>
      </c>
      <c r="EA24" s="8">
        <v>66040</v>
      </c>
      <c r="EB24" s="9">
        <v>105900</v>
      </c>
      <c r="EC24" s="13">
        <v>171940</v>
      </c>
      <c r="ED24" s="9">
        <v>15340</v>
      </c>
      <c r="EE24" s="9">
        <v>0</v>
      </c>
      <c r="EF24" s="9">
        <v>2039510</v>
      </c>
      <c r="EG24" s="9">
        <v>109820</v>
      </c>
      <c r="EH24" s="13">
        <v>2149330</v>
      </c>
      <c r="EI24" s="11">
        <v>494620</v>
      </c>
      <c r="EJ24" s="12">
        <v>891990</v>
      </c>
      <c r="EK24" s="9">
        <v>704700</v>
      </c>
      <c r="EL24" s="9">
        <v>232940</v>
      </c>
      <c r="EM24" s="9">
        <v>344700</v>
      </c>
      <c r="EN24" s="13">
        <v>2174330</v>
      </c>
      <c r="EO24" s="9">
        <v>39100</v>
      </c>
      <c r="EP24" s="9">
        <v>23585100</v>
      </c>
      <c r="EQ24" s="10">
        <v>84248550</v>
      </c>
      <c r="ER24" s="8">
        <v>175858476</v>
      </c>
      <c r="ES24" s="11">
        <v>0</v>
      </c>
      <c r="ET24" s="12">
        <v>0</v>
      </c>
      <c r="EU24" s="10">
        <v>175858476</v>
      </c>
      <c r="EV24" s="8">
        <v>10548521</v>
      </c>
      <c r="EW24" s="9">
        <v>10548521</v>
      </c>
      <c r="EX24" s="14">
        <f t="shared" si="2"/>
        <v>5.9983011566641806E-2</v>
      </c>
      <c r="EY24" s="12">
        <v>203611133</v>
      </c>
      <c r="EZ24" s="9">
        <v>0</v>
      </c>
      <c r="FA24" s="9">
        <v>0</v>
      </c>
      <c r="FB24" s="10">
        <v>203611133</v>
      </c>
      <c r="FC24" s="8">
        <v>7347</v>
      </c>
      <c r="FD24" s="9">
        <v>1195585</v>
      </c>
      <c r="FE24" s="9">
        <v>838</v>
      </c>
      <c r="FF24" s="9">
        <v>38132974</v>
      </c>
      <c r="FG24" s="9">
        <v>707572</v>
      </c>
      <c r="FH24" s="9">
        <v>1545267</v>
      </c>
      <c r="FI24" s="11">
        <v>70980</v>
      </c>
      <c r="FJ24" s="12">
        <v>94380</v>
      </c>
      <c r="FK24" s="9">
        <v>79500</v>
      </c>
      <c r="FL24" s="10">
        <v>173880</v>
      </c>
      <c r="FM24" s="8">
        <v>72540</v>
      </c>
      <c r="FN24" s="9">
        <v>12900</v>
      </c>
      <c r="FO24" s="13">
        <v>85440</v>
      </c>
      <c r="FP24" s="9">
        <v>2600</v>
      </c>
      <c r="FQ24" s="9">
        <v>0</v>
      </c>
      <c r="FR24" s="9">
        <v>1888810</v>
      </c>
      <c r="FS24" s="9">
        <v>67640</v>
      </c>
      <c r="FT24" s="13">
        <v>1956450</v>
      </c>
      <c r="FU24" s="11">
        <v>375200</v>
      </c>
      <c r="FV24" s="12">
        <v>755040</v>
      </c>
      <c r="FW24" s="9">
        <v>671400</v>
      </c>
      <c r="FX24" s="9">
        <v>213560</v>
      </c>
      <c r="FY24" s="9">
        <v>268650</v>
      </c>
      <c r="FZ24" s="13">
        <v>1908650</v>
      </c>
      <c r="GA24" s="9">
        <v>31280</v>
      </c>
      <c r="GB24" s="9">
        <v>13731300</v>
      </c>
      <c r="GC24" s="10">
        <v>59924525</v>
      </c>
      <c r="GD24" s="8">
        <v>143686608</v>
      </c>
      <c r="GE24" s="11">
        <v>0</v>
      </c>
      <c r="GF24" s="12">
        <v>0</v>
      </c>
      <c r="GG24" s="10">
        <v>143686608</v>
      </c>
      <c r="GH24" s="8">
        <v>8619432</v>
      </c>
      <c r="GI24" s="9">
        <v>8619432</v>
      </c>
      <c r="GJ24" s="14">
        <f t="shared" si="4"/>
        <v>5.9987719941165286E-2</v>
      </c>
      <c r="GK24" s="12">
        <v>239519105</v>
      </c>
      <c r="GL24" s="9">
        <v>0</v>
      </c>
      <c r="GM24" s="9">
        <v>0</v>
      </c>
      <c r="GN24" s="10">
        <v>239519105</v>
      </c>
      <c r="GO24" s="8">
        <v>1684</v>
      </c>
      <c r="GP24" s="9">
        <v>1456766</v>
      </c>
      <c r="GQ24" s="9">
        <v>1046</v>
      </c>
      <c r="GR24" s="9">
        <v>42274972</v>
      </c>
      <c r="GS24" s="9">
        <v>884692</v>
      </c>
      <c r="GT24" s="9">
        <v>1588312</v>
      </c>
      <c r="GU24" s="11">
        <v>95362</v>
      </c>
      <c r="GV24" s="12">
        <v>108160</v>
      </c>
      <c r="GW24" s="9">
        <v>86700</v>
      </c>
      <c r="GX24" s="10">
        <v>194860</v>
      </c>
      <c r="GY24" s="8">
        <v>44460</v>
      </c>
      <c r="GZ24" s="9">
        <v>0</v>
      </c>
      <c r="HA24" s="13">
        <v>44460</v>
      </c>
      <c r="HB24" s="9">
        <v>0</v>
      </c>
      <c r="HC24" s="9">
        <v>0</v>
      </c>
      <c r="HD24" s="9">
        <v>2609750</v>
      </c>
      <c r="HE24" s="9">
        <v>47120</v>
      </c>
      <c r="HF24" s="13">
        <v>2656870</v>
      </c>
      <c r="HG24" s="11">
        <v>456770</v>
      </c>
      <c r="HH24" s="12">
        <v>1003530</v>
      </c>
      <c r="HI24" s="9">
        <v>985050</v>
      </c>
      <c r="HJ24" s="9">
        <v>273600</v>
      </c>
      <c r="HK24" s="9">
        <v>235350</v>
      </c>
      <c r="HL24" s="13">
        <v>2497530</v>
      </c>
      <c r="HM24" s="9">
        <v>34730</v>
      </c>
      <c r="HN24" s="9">
        <v>12346950</v>
      </c>
      <c r="HO24" s="10">
        <v>64533958</v>
      </c>
      <c r="HP24" s="8">
        <v>174985147</v>
      </c>
      <c r="HQ24" s="11">
        <v>0</v>
      </c>
      <c r="HR24" s="12">
        <v>0</v>
      </c>
      <c r="HS24" s="10">
        <v>174985147</v>
      </c>
      <c r="HT24" s="8">
        <v>10497499</v>
      </c>
      <c r="HU24" s="9">
        <v>10497499</v>
      </c>
      <c r="HV24" s="14">
        <f t="shared" si="5"/>
        <v>5.9990800247749027E-2</v>
      </c>
    </row>
    <row r="25" spans="1:230" s="60" customFormat="1" ht="12.6" customHeight="1" x14ac:dyDescent="0.2">
      <c r="A25" s="78">
        <v>13</v>
      </c>
      <c r="B25" s="79" t="s">
        <v>97</v>
      </c>
      <c r="C25" s="15">
        <v>963696</v>
      </c>
      <c r="D25" s="16">
        <v>0</v>
      </c>
      <c r="E25" s="16">
        <v>0</v>
      </c>
      <c r="F25" s="17">
        <v>963696</v>
      </c>
      <c r="G25" s="15">
        <v>0</v>
      </c>
      <c r="H25" s="16">
        <v>39117</v>
      </c>
      <c r="I25" s="16">
        <v>0</v>
      </c>
      <c r="J25" s="16">
        <v>206923</v>
      </c>
      <c r="K25" s="16">
        <v>10420</v>
      </c>
      <c r="L25" s="16">
        <v>21382</v>
      </c>
      <c r="M25" s="18">
        <v>475</v>
      </c>
      <c r="N25" s="19">
        <v>3380</v>
      </c>
      <c r="O25" s="16">
        <v>2100</v>
      </c>
      <c r="P25" s="17">
        <v>5480</v>
      </c>
      <c r="Q25" s="15">
        <v>0</v>
      </c>
      <c r="R25" s="16">
        <v>3900</v>
      </c>
      <c r="S25" s="20">
        <v>3900</v>
      </c>
      <c r="T25" s="16">
        <v>260</v>
      </c>
      <c r="U25" s="16">
        <v>1560</v>
      </c>
      <c r="V25" s="16">
        <v>8250</v>
      </c>
      <c r="W25" s="16">
        <v>4180</v>
      </c>
      <c r="X25" s="20">
        <v>12430</v>
      </c>
      <c r="Y25" s="18">
        <v>5230</v>
      </c>
      <c r="Z25" s="19">
        <v>11880</v>
      </c>
      <c r="AA25" s="16">
        <v>12150</v>
      </c>
      <c r="AB25" s="16">
        <v>7220</v>
      </c>
      <c r="AC25" s="16">
        <v>6750</v>
      </c>
      <c r="AD25" s="20">
        <v>38000</v>
      </c>
      <c r="AE25" s="16">
        <v>690</v>
      </c>
      <c r="AF25" s="16">
        <v>536910</v>
      </c>
      <c r="AG25" s="17">
        <v>882777</v>
      </c>
      <c r="AH25" s="15">
        <v>80919</v>
      </c>
      <c r="AI25" s="18">
        <v>0</v>
      </c>
      <c r="AJ25" s="19">
        <v>0</v>
      </c>
      <c r="AK25" s="17">
        <v>80919</v>
      </c>
      <c r="AL25" s="15">
        <v>4790</v>
      </c>
      <c r="AM25" s="16">
        <v>4790</v>
      </c>
      <c r="AN25" s="21">
        <f t="shared" si="3"/>
        <v>5.9194997466602402E-2</v>
      </c>
      <c r="AO25" s="19">
        <v>21541206</v>
      </c>
      <c r="AP25" s="16">
        <v>0</v>
      </c>
      <c r="AQ25" s="16">
        <v>0</v>
      </c>
      <c r="AR25" s="17">
        <v>21541206</v>
      </c>
      <c r="AS25" s="15">
        <v>2336</v>
      </c>
      <c r="AT25" s="16">
        <v>360470</v>
      </c>
      <c r="AU25" s="16">
        <v>175</v>
      </c>
      <c r="AV25" s="16">
        <v>4470504</v>
      </c>
      <c r="AW25" s="16">
        <v>134943</v>
      </c>
      <c r="AX25" s="16">
        <v>309318</v>
      </c>
      <c r="AY25" s="18">
        <v>7534</v>
      </c>
      <c r="AZ25" s="19">
        <v>55120</v>
      </c>
      <c r="BA25" s="16">
        <v>33900</v>
      </c>
      <c r="BB25" s="17">
        <v>89020</v>
      </c>
      <c r="BC25" s="15">
        <v>40560</v>
      </c>
      <c r="BD25" s="16">
        <v>71700</v>
      </c>
      <c r="BE25" s="20">
        <v>112260</v>
      </c>
      <c r="BF25" s="16">
        <v>3120</v>
      </c>
      <c r="BG25" s="16">
        <v>0</v>
      </c>
      <c r="BH25" s="16">
        <v>213180</v>
      </c>
      <c r="BI25" s="16">
        <v>38760</v>
      </c>
      <c r="BJ25" s="20">
        <v>251940</v>
      </c>
      <c r="BK25" s="18">
        <v>57640</v>
      </c>
      <c r="BL25" s="19">
        <v>194700</v>
      </c>
      <c r="BM25" s="16">
        <v>111600</v>
      </c>
      <c r="BN25" s="16">
        <v>50920</v>
      </c>
      <c r="BO25" s="16">
        <v>85500</v>
      </c>
      <c r="BP25" s="20">
        <v>442720</v>
      </c>
      <c r="BQ25" s="16">
        <v>8970</v>
      </c>
      <c r="BR25" s="16">
        <v>5393520</v>
      </c>
      <c r="BS25" s="17">
        <v>11644295</v>
      </c>
      <c r="BT25" s="15">
        <v>9896911</v>
      </c>
      <c r="BU25" s="18">
        <v>0</v>
      </c>
      <c r="BV25" s="19">
        <v>0</v>
      </c>
      <c r="BW25" s="17">
        <v>9896911</v>
      </c>
      <c r="BX25" s="15">
        <v>593164</v>
      </c>
      <c r="BY25" s="16">
        <v>593164</v>
      </c>
      <c r="BZ25" s="21">
        <f t="shared" si="0"/>
        <v>5.9934256254299954E-2</v>
      </c>
      <c r="CA25" s="19">
        <v>60337956</v>
      </c>
      <c r="CB25" s="16">
        <v>0</v>
      </c>
      <c r="CC25" s="16">
        <v>0</v>
      </c>
      <c r="CD25" s="17">
        <v>60337956</v>
      </c>
      <c r="CE25" s="15">
        <v>402</v>
      </c>
      <c r="CF25" s="16">
        <v>436534</v>
      </c>
      <c r="CG25" s="16">
        <v>145</v>
      </c>
      <c r="CH25" s="16">
        <v>12009606</v>
      </c>
      <c r="CI25" s="16">
        <v>233541</v>
      </c>
      <c r="CJ25" s="16">
        <v>552491</v>
      </c>
      <c r="CK25" s="18">
        <v>12149</v>
      </c>
      <c r="CL25" s="19">
        <v>50960</v>
      </c>
      <c r="CM25" s="16">
        <v>39900</v>
      </c>
      <c r="CN25" s="17">
        <v>90860</v>
      </c>
      <c r="CO25" s="15">
        <v>35620</v>
      </c>
      <c r="CP25" s="16">
        <v>51000</v>
      </c>
      <c r="CQ25" s="20">
        <v>86620</v>
      </c>
      <c r="CR25" s="16">
        <v>3380</v>
      </c>
      <c r="CS25" s="16">
        <v>0</v>
      </c>
      <c r="CT25" s="16">
        <v>343530</v>
      </c>
      <c r="CU25" s="16">
        <v>35720</v>
      </c>
      <c r="CV25" s="20">
        <v>379250</v>
      </c>
      <c r="CW25" s="18">
        <v>80150</v>
      </c>
      <c r="CX25" s="19">
        <v>195690</v>
      </c>
      <c r="CY25" s="16">
        <v>114300</v>
      </c>
      <c r="CZ25" s="16">
        <v>70300</v>
      </c>
      <c r="DA25" s="16">
        <v>88650</v>
      </c>
      <c r="DB25" s="20">
        <v>468940</v>
      </c>
      <c r="DC25" s="16">
        <v>8740</v>
      </c>
      <c r="DD25" s="16">
        <v>8362200</v>
      </c>
      <c r="DE25" s="17">
        <v>22724863</v>
      </c>
      <c r="DF25" s="15">
        <v>37613093</v>
      </c>
      <c r="DG25" s="18">
        <v>0</v>
      </c>
      <c r="DH25" s="19">
        <v>0</v>
      </c>
      <c r="DI25" s="17">
        <v>37613093</v>
      </c>
      <c r="DJ25" s="15">
        <v>2255749</v>
      </c>
      <c r="DK25" s="16">
        <v>2255749</v>
      </c>
      <c r="DL25" s="21">
        <f t="shared" si="1"/>
        <v>5.9972440979528058E-2</v>
      </c>
      <c r="DM25" s="19">
        <v>68432540</v>
      </c>
      <c r="DN25" s="16">
        <v>0</v>
      </c>
      <c r="DO25" s="16">
        <v>0</v>
      </c>
      <c r="DP25" s="17">
        <v>68432540</v>
      </c>
      <c r="DQ25" s="15">
        <v>0</v>
      </c>
      <c r="DR25" s="16">
        <v>444258</v>
      </c>
      <c r="DS25" s="16">
        <v>252</v>
      </c>
      <c r="DT25" s="16">
        <v>13114155</v>
      </c>
      <c r="DU25" s="16">
        <v>278521</v>
      </c>
      <c r="DV25" s="16">
        <v>525441</v>
      </c>
      <c r="DW25" s="18">
        <v>13783</v>
      </c>
      <c r="DX25" s="19">
        <v>34580</v>
      </c>
      <c r="DY25" s="16">
        <v>29700</v>
      </c>
      <c r="DZ25" s="17">
        <v>64280</v>
      </c>
      <c r="EA25" s="15">
        <v>15340</v>
      </c>
      <c r="EB25" s="16">
        <v>28800</v>
      </c>
      <c r="EC25" s="20">
        <v>44140</v>
      </c>
      <c r="ED25" s="16">
        <v>2340</v>
      </c>
      <c r="EE25" s="16">
        <v>0</v>
      </c>
      <c r="EF25" s="16">
        <v>328350</v>
      </c>
      <c r="EG25" s="16">
        <v>18620</v>
      </c>
      <c r="EH25" s="20">
        <v>346970</v>
      </c>
      <c r="EI25" s="18">
        <v>85980</v>
      </c>
      <c r="EJ25" s="19">
        <v>161040</v>
      </c>
      <c r="EK25" s="16">
        <v>97650</v>
      </c>
      <c r="EL25" s="16">
        <v>67260</v>
      </c>
      <c r="EM25" s="16">
        <v>59400</v>
      </c>
      <c r="EN25" s="20">
        <v>385350</v>
      </c>
      <c r="EO25" s="16">
        <v>5980</v>
      </c>
      <c r="EP25" s="16">
        <v>6263400</v>
      </c>
      <c r="EQ25" s="17">
        <v>21574598</v>
      </c>
      <c r="ER25" s="15">
        <v>46857942</v>
      </c>
      <c r="ES25" s="18">
        <v>0</v>
      </c>
      <c r="ET25" s="19">
        <v>0</v>
      </c>
      <c r="EU25" s="17">
        <v>46857942</v>
      </c>
      <c r="EV25" s="15">
        <v>2810687</v>
      </c>
      <c r="EW25" s="16">
        <v>2810687</v>
      </c>
      <c r="EX25" s="21">
        <f t="shared" si="2"/>
        <v>5.9983150775166354E-2</v>
      </c>
      <c r="EY25" s="19">
        <v>58205122</v>
      </c>
      <c r="EZ25" s="16">
        <v>330</v>
      </c>
      <c r="FA25" s="16">
        <v>0</v>
      </c>
      <c r="FB25" s="17">
        <v>58205452</v>
      </c>
      <c r="FC25" s="15">
        <v>0</v>
      </c>
      <c r="FD25" s="16">
        <v>385536</v>
      </c>
      <c r="FE25" s="16">
        <v>53</v>
      </c>
      <c r="FF25" s="16">
        <v>10633357</v>
      </c>
      <c r="FG25" s="16">
        <v>251452</v>
      </c>
      <c r="FH25" s="16">
        <v>380087</v>
      </c>
      <c r="FI25" s="18">
        <v>12730</v>
      </c>
      <c r="FJ25" s="19">
        <v>21580</v>
      </c>
      <c r="FK25" s="16">
        <v>17700</v>
      </c>
      <c r="FL25" s="17">
        <v>39280</v>
      </c>
      <c r="FM25" s="15">
        <v>16380</v>
      </c>
      <c r="FN25" s="16">
        <v>1800</v>
      </c>
      <c r="FO25" s="20">
        <v>18180</v>
      </c>
      <c r="FP25" s="16">
        <v>780</v>
      </c>
      <c r="FQ25" s="16">
        <v>0</v>
      </c>
      <c r="FR25" s="16">
        <v>309540</v>
      </c>
      <c r="FS25" s="16">
        <v>11780</v>
      </c>
      <c r="FT25" s="20">
        <v>321320</v>
      </c>
      <c r="FU25" s="18">
        <v>67450</v>
      </c>
      <c r="FV25" s="19">
        <v>152460</v>
      </c>
      <c r="FW25" s="16">
        <v>99900</v>
      </c>
      <c r="FX25" s="16">
        <v>58140</v>
      </c>
      <c r="FY25" s="16">
        <v>41400</v>
      </c>
      <c r="FZ25" s="20">
        <v>351900</v>
      </c>
      <c r="GA25" s="16">
        <v>4140</v>
      </c>
      <c r="GB25" s="16">
        <v>3989700</v>
      </c>
      <c r="GC25" s="17">
        <v>16455912</v>
      </c>
      <c r="GD25" s="15">
        <v>41749210</v>
      </c>
      <c r="GE25" s="18">
        <v>330</v>
      </c>
      <c r="GF25" s="19">
        <v>0</v>
      </c>
      <c r="GG25" s="17">
        <v>41749540</v>
      </c>
      <c r="GH25" s="15">
        <v>2504455</v>
      </c>
      <c r="GI25" s="16">
        <v>2504455</v>
      </c>
      <c r="GJ25" s="21">
        <f t="shared" si="4"/>
        <v>5.9987607049083652E-2</v>
      </c>
      <c r="GK25" s="19">
        <v>66761849</v>
      </c>
      <c r="GL25" s="16">
        <v>0</v>
      </c>
      <c r="GM25" s="16">
        <v>0</v>
      </c>
      <c r="GN25" s="17">
        <v>66761849</v>
      </c>
      <c r="GO25" s="15">
        <v>62</v>
      </c>
      <c r="GP25" s="16">
        <v>450705</v>
      </c>
      <c r="GQ25" s="16">
        <v>45</v>
      </c>
      <c r="GR25" s="16">
        <v>11324155</v>
      </c>
      <c r="GS25" s="16">
        <v>315027</v>
      </c>
      <c r="GT25" s="16">
        <v>371053</v>
      </c>
      <c r="GU25" s="18">
        <v>15627</v>
      </c>
      <c r="GV25" s="19">
        <v>23660</v>
      </c>
      <c r="GW25" s="16">
        <v>21300</v>
      </c>
      <c r="GX25" s="17">
        <v>44960</v>
      </c>
      <c r="GY25" s="15">
        <v>10660</v>
      </c>
      <c r="GZ25" s="16">
        <v>0</v>
      </c>
      <c r="HA25" s="20">
        <v>10660</v>
      </c>
      <c r="HB25" s="16">
        <v>0</v>
      </c>
      <c r="HC25" s="16">
        <v>0</v>
      </c>
      <c r="HD25" s="16">
        <v>380600</v>
      </c>
      <c r="HE25" s="16">
        <v>8360</v>
      </c>
      <c r="HF25" s="20">
        <v>388960</v>
      </c>
      <c r="HG25" s="18">
        <v>77100</v>
      </c>
      <c r="HH25" s="19">
        <v>169620</v>
      </c>
      <c r="HI25" s="16">
        <v>126000</v>
      </c>
      <c r="HJ25" s="16">
        <v>80560</v>
      </c>
      <c r="HK25" s="16">
        <v>47250</v>
      </c>
      <c r="HL25" s="20">
        <v>423430</v>
      </c>
      <c r="HM25" s="16">
        <v>5750</v>
      </c>
      <c r="HN25" s="16">
        <v>3506910</v>
      </c>
      <c r="HO25" s="17">
        <v>16934399</v>
      </c>
      <c r="HP25" s="15">
        <v>49827450</v>
      </c>
      <c r="HQ25" s="18">
        <v>0</v>
      </c>
      <c r="HR25" s="19">
        <v>0</v>
      </c>
      <c r="HS25" s="17">
        <v>49827450</v>
      </c>
      <c r="HT25" s="15">
        <v>2989186</v>
      </c>
      <c r="HU25" s="16">
        <v>2989186</v>
      </c>
      <c r="HV25" s="21">
        <f t="shared" si="5"/>
        <v>5.9990748071595074E-2</v>
      </c>
    </row>
    <row r="26" spans="1:230" s="60" customFormat="1" ht="12.6" customHeight="1" x14ac:dyDescent="0.2">
      <c r="A26" s="76">
        <v>14</v>
      </c>
      <c r="B26" s="77" t="s">
        <v>98</v>
      </c>
      <c r="C26" s="8">
        <v>1586522</v>
      </c>
      <c r="D26" s="9">
        <v>0</v>
      </c>
      <c r="E26" s="9">
        <v>0</v>
      </c>
      <c r="F26" s="10">
        <v>1586522</v>
      </c>
      <c r="G26" s="8">
        <v>353</v>
      </c>
      <c r="H26" s="9">
        <v>31720</v>
      </c>
      <c r="I26" s="9">
        <v>0</v>
      </c>
      <c r="J26" s="9">
        <v>285602</v>
      </c>
      <c r="K26" s="9">
        <v>7384</v>
      </c>
      <c r="L26" s="9">
        <v>33068</v>
      </c>
      <c r="M26" s="11">
        <v>662</v>
      </c>
      <c r="N26" s="12">
        <v>5200</v>
      </c>
      <c r="O26" s="9">
        <v>3900</v>
      </c>
      <c r="P26" s="10">
        <v>9100</v>
      </c>
      <c r="Q26" s="8">
        <v>1560</v>
      </c>
      <c r="R26" s="9">
        <v>5700</v>
      </c>
      <c r="S26" s="13">
        <v>7260</v>
      </c>
      <c r="T26" s="9">
        <v>260</v>
      </c>
      <c r="U26" s="9">
        <v>9620</v>
      </c>
      <c r="V26" s="9">
        <v>9240</v>
      </c>
      <c r="W26" s="9">
        <v>8740</v>
      </c>
      <c r="X26" s="13">
        <v>17980</v>
      </c>
      <c r="Y26" s="11">
        <v>7780</v>
      </c>
      <c r="Z26" s="12">
        <v>20130</v>
      </c>
      <c r="AA26" s="9">
        <v>13500</v>
      </c>
      <c r="AB26" s="9">
        <v>7980</v>
      </c>
      <c r="AC26" s="9">
        <v>14400</v>
      </c>
      <c r="AD26" s="13">
        <v>56010</v>
      </c>
      <c r="AE26" s="9">
        <v>1610</v>
      </c>
      <c r="AF26" s="9">
        <v>968550</v>
      </c>
      <c r="AG26" s="10">
        <v>1436959</v>
      </c>
      <c r="AH26" s="8">
        <v>149563</v>
      </c>
      <c r="AI26" s="11">
        <v>0</v>
      </c>
      <c r="AJ26" s="12">
        <v>0</v>
      </c>
      <c r="AK26" s="10">
        <v>149563</v>
      </c>
      <c r="AL26" s="8">
        <v>8855</v>
      </c>
      <c r="AM26" s="9">
        <v>8855</v>
      </c>
      <c r="AN26" s="14">
        <f t="shared" si="3"/>
        <v>5.9205819621162989E-2</v>
      </c>
      <c r="AO26" s="12">
        <v>42462681</v>
      </c>
      <c r="AP26" s="9">
        <v>0</v>
      </c>
      <c r="AQ26" s="9">
        <v>0</v>
      </c>
      <c r="AR26" s="10">
        <v>42462681</v>
      </c>
      <c r="AS26" s="8">
        <v>1072</v>
      </c>
      <c r="AT26" s="9">
        <v>436753</v>
      </c>
      <c r="AU26" s="9">
        <v>223</v>
      </c>
      <c r="AV26" s="9">
        <v>8563782</v>
      </c>
      <c r="AW26" s="9">
        <v>135536</v>
      </c>
      <c r="AX26" s="9">
        <v>556817</v>
      </c>
      <c r="AY26" s="11">
        <v>13474</v>
      </c>
      <c r="AZ26" s="12">
        <v>111800</v>
      </c>
      <c r="BA26" s="9">
        <v>83100</v>
      </c>
      <c r="BB26" s="10">
        <v>194900</v>
      </c>
      <c r="BC26" s="8">
        <v>54600</v>
      </c>
      <c r="BD26" s="9">
        <v>128400</v>
      </c>
      <c r="BE26" s="13">
        <v>183000</v>
      </c>
      <c r="BF26" s="9">
        <v>5980</v>
      </c>
      <c r="BG26" s="9">
        <v>0</v>
      </c>
      <c r="BH26" s="9">
        <v>410520</v>
      </c>
      <c r="BI26" s="9">
        <v>87780</v>
      </c>
      <c r="BJ26" s="13">
        <v>498300</v>
      </c>
      <c r="BK26" s="11">
        <v>133010</v>
      </c>
      <c r="BL26" s="12">
        <v>451770</v>
      </c>
      <c r="BM26" s="9">
        <v>238500</v>
      </c>
      <c r="BN26" s="9">
        <v>118560</v>
      </c>
      <c r="BO26" s="9">
        <v>207900</v>
      </c>
      <c r="BP26" s="13">
        <v>1016730</v>
      </c>
      <c r="BQ26" s="9">
        <v>24610</v>
      </c>
      <c r="BR26" s="9">
        <v>10730610</v>
      </c>
      <c r="BS26" s="10">
        <v>22494574</v>
      </c>
      <c r="BT26" s="8">
        <v>19968107</v>
      </c>
      <c r="BU26" s="11">
        <v>0</v>
      </c>
      <c r="BV26" s="12">
        <v>0</v>
      </c>
      <c r="BW26" s="10">
        <v>19968107</v>
      </c>
      <c r="BX26" s="8">
        <v>1196782</v>
      </c>
      <c r="BY26" s="9">
        <v>1196782</v>
      </c>
      <c r="BZ26" s="14">
        <f t="shared" si="0"/>
        <v>5.9934674829216411E-2</v>
      </c>
      <c r="CA26" s="12">
        <v>114179023</v>
      </c>
      <c r="CB26" s="9">
        <v>0</v>
      </c>
      <c r="CC26" s="9">
        <v>0</v>
      </c>
      <c r="CD26" s="10">
        <v>114179023</v>
      </c>
      <c r="CE26" s="8">
        <v>255</v>
      </c>
      <c r="CF26" s="9">
        <v>500098</v>
      </c>
      <c r="CG26" s="9">
        <v>484</v>
      </c>
      <c r="CH26" s="9">
        <v>22950032</v>
      </c>
      <c r="CI26" s="9">
        <v>226334</v>
      </c>
      <c r="CJ26" s="9">
        <v>1026855</v>
      </c>
      <c r="CK26" s="11">
        <v>22232</v>
      </c>
      <c r="CL26" s="12">
        <v>105300</v>
      </c>
      <c r="CM26" s="9">
        <v>74700</v>
      </c>
      <c r="CN26" s="10">
        <v>180000</v>
      </c>
      <c r="CO26" s="8">
        <v>40560</v>
      </c>
      <c r="CP26" s="9">
        <v>80100</v>
      </c>
      <c r="CQ26" s="13">
        <v>120660</v>
      </c>
      <c r="CR26" s="9">
        <v>8060</v>
      </c>
      <c r="CS26" s="9">
        <v>0</v>
      </c>
      <c r="CT26" s="9">
        <v>724350</v>
      </c>
      <c r="CU26" s="9">
        <v>60800</v>
      </c>
      <c r="CV26" s="13">
        <v>785150</v>
      </c>
      <c r="CW26" s="11">
        <v>189760</v>
      </c>
      <c r="CX26" s="12">
        <v>439230</v>
      </c>
      <c r="CY26" s="9">
        <v>253350</v>
      </c>
      <c r="CZ26" s="9">
        <v>136420</v>
      </c>
      <c r="DA26" s="9">
        <v>211050</v>
      </c>
      <c r="DB26" s="13">
        <v>1040050</v>
      </c>
      <c r="DC26" s="9">
        <v>16790</v>
      </c>
      <c r="DD26" s="9">
        <v>15949560</v>
      </c>
      <c r="DE26" s="10">
        <v>43015836</v>
      </c>
      <c r="DF26" s="8">
        <v>71163187</v>
      </c>
      <c r="DG26" s="11">
        <v>0</v>
      </c>
      <c r="DH26" s="12">
        <v>0</v>
      </c>
      <c r="DI26" s="10">
        <v>71163187</v>
      </c>
      <c r="DJ26" s="8">
        <v>4267803</v>
      </c>
      <c r="DK26" s="9">
        <v>4267803</v>
      </c>
      <c r="DL26" s="14">
        <f t="shared" si="1"/>
        <v>5.9972061116374681E-2</v>
      </c>
      <c r="DM26" s="12">
        <v>112721137</v>
      </c>
      <c r="DN26" s="9">
        <v>0</v>
      </c>
      <c r="DO26" s="9">
        <v>0</v>
      </c>
      <c r="DP26" s="10">
        <v>112721137</v>
      </c>
      <c r="DQ26" s="8">
        <v>1094</v>
      </c>
      <c r="DR26" s="9">
        <v>472769</v>
      </c>
      <c r="DS26" s="9">
        <v>121</v>
      </c>
      <c r="DT26" s="9">
        <v>22001979</v>
      </c>
      <c r="DU26" s="9">
        <v>306847</v>
      </c>
      <c r="DV26" s="9">
        <v>933345</v>
      </c>
      <c r="DW26" s="11">
        <v>26082</v>
      </c>
      <c r="DX26" s="12">
        <v>56420</v>
      </c>
      <c r="DY26" s="9">
        <v>51000</v>
      </c>
      <c r="DZ26" s="10">
        <v>107420</v>
      </c>
      <c r="EA26" s="8">
        <v>20800</v>
      </c>
      <c r="EB26" s="9">
        <v>34800</v>
      </c>
      <c r="EC26" s="13">
        <v>55600</v>
      </c>
      <c r="ED26" s="9">
        <v>5460</v>
      </c>
      <c r="EE26" s="9">
        <v>0</v>
      </c>
      <c r="EF26" s="9">
        <v>759330</v>
      </c>
      <c r="EG26" s="9">
        <v>40280</v>
      </c>
      <c r="EH26" s="13">
        <v>799610</v>
      </c>
      <c r="EI26" s="11">
        <v>174190</v>
      </c>
      <c r="EJ26" s="12">
        <v>329670</v>
      </c>
      <c r="EK26" s="9">
        <v>240300</v>
      </c>
      <c r="EL26" s="9">
        <v>109060</v>
      </c>
      <c r="EM26" s="9">
        <v>148050</v>
      </c>
      <c r="EN26" s="13">
        <v>827080</v>
      </c>
      <c r="EO26" s="9">
        <v>12650</v>
      </c>
      <c r="EP26" s="9">
        <v>10309860</v>
      </c>
      <c r="EQ26" s="10">
        <v>36033986</v>
      </c>
      <c r="ER26" s="8">
        <v>76687151</v>
      </c>
      <c r="ES26" s="11">
        <v>0</v>
      </c>
      <c r="ET26" s="12">
        <v>0</v>
      </c>
      <c r="EU26" s="10">
        <v>76687151</v>
      </c>
      <c r="EV26" s="8">
        <v>4599912</v>
      </c>
      <c r="EW26" s="9">
        <v>4599912</v>
      </c>
      <c r="EX26" s="14">
        <f t="shared" si="2"/>
        <v>5.9982825545312014E-2</v>
      </c>
      <c r="EY26" s="12">
        <v>81260660</v>
      </c>
      <c r="EZ26" s="9">
        <v>0</v>
      </c>
      <c r="FA26" s="9">
        <v>0</v>
      </c>
      <c r="FB26" s="10">
        <v>81260660</v>
      </c>
      <c r="FC26" s="8">
        <v>3986</v>
      </c>
      <c r="FD26" s="9">
        <v>362892</v>
      </c>
      <c r="FE26" s="9">
        <v>105</v>
      </c>
      <c r="FF26" s="9">
        <v>15300927</v>
      </c>
      <c r="FG26" s="9">
        <v>233791</v>
      </c>
      <c r="FH26" s="9">
        <v>616408</v>
      </c>
      <c r="FI26" s="11">
        <v>26261</v>
      </c>
      <c r="FJ26" s="12">
        <v>39260</v>
      </c>
      <c r="FK26" s="9">
        <v>26700</v>
      </c>
      <c r="FL26" s="10">
        <v>65960</v>
      </c>
      <c r="FM26" s="8">
        <v>22880</v>
      </c>
      <c r="FN26" s="9">
        <v>3300</v>
      </c>
      <c r="FO26" s="13">
        <v>26180</v>
      </c>
      <c r="FP26" s="9">
        <v>260</v>
      </c>
      <c r="FQ26" s="9">
        <v>0</v>
      </c>
      <c r="FR26" s="9">
        <v>649990</v>
      </c>
      <c r="FS26" s="9">
        <v>17100</v>
      </c>
      <c r="FT26" s="13">
        <v>667090</v>
      </c>
      <c r="FU26" s="11">
        <v>133650</v>
      </c>
      <c r="FV26" s="12">
        <v>264000</v>
      </c>
      <c r="FW26" s="9">
        <v>218700</v>
      </c>
      <c r="FX26" s="9">
        <v>86260</v>
      </c>
      <c r="FY26" s="9">
        <v>94950</v>
      </c>
      <c r="FZ26" s="13">
        <v>663910</v>
      </c>
      <c r="GA26" s="9">
        <v>9200</v>
      </c>
      <c r="GB26" s="9">
        <v>5521230</v>
      </c>
      <c r="GC26" s="10">
        <v>23631745</v>
      </c>
      <c r="GD26" s="8">
        <v>57628915</v>
      </c>
      <c r="GE26" s="11">
        <v>0</v>
      </c>
      <c r="GF26" s="12">
        <v>0</v>
      </c>
      <c r="GG26" s="10">
        <v>57628915</v>
      </c>
      <c r="GH26" s="8">
        <v>3457019</v>
      </c>
      <c r="GI26" s="9">
        <v>3457019</v>
      </c>
      <c r="GJ26" s="14">
        <f t="shared" si="4"/>
        <v>5.9987577416649264E-2</v>
      </c>
      <c r="GK26" s="12">
        <v>82656398</v>
      </c>
      <c r="GL26" s="9">
        <v>0</v>
      </c>
      <c r="GM26" s="9">
        <v>0</v>
      </c>
      <c r="GN26" s="10">
        <v>82656398</v>
      </c>
      <c r="GO26" s="8">
        <v>161</v>
      </c>
      <c r="GP26" s="9">
        <v>391553</v>
      </c>
      <c r="GQ26" s="9">
        <v>507</v>
      </c>
      <c r="GR26" s="9">
        <v>14634189</v>
      </c>
      <c r="GS26" s="9">
        <v>295872</v>
      </c>
      <c r="GT26" s="9">
        <v>551149</v>
      </c>
      <c r="GU26" s="11">
        <v>31596</v>
      </c>
      <c r="GV26" s="12">
        <v>31980</v>
      </c>
      <c r="GW26" s="9">
        <v>31500</v>
      </c>
      <c r="GX26" s="10">
        <v>63480</v>
      </c>
      <c r="GY26" s="8">
        <v>16380</v>
      </c>
      <c r="GZ26" s="9">
        <v>0</v>
      </c>
      <c r="HA26" s="13">
        <v>16380</v>
      </c>
      <c r="HB26" s="9">
        <v>0</v>
      </c>
      <c r="HC26" s="9">
        <v>0</v>
      </c>
      <c r="HD26" s="9">
        <v>762080</v>
      </c>
      <c r="HE26" s="9">
        <v>18620</v>
      </c>
      <c r="HF26" s="13">
        <v>780700</v>
      </c>
      <c r="HG26" s="11">
        <v>136700</v>
      </c>
      <c r="HH26" s="12">
        <v>313170</v>
      </c>
      <c r="HI26" s="9">
        <v>315900</v>
      </c>
      <c r="HJ26" s="9">
        <v>96140</v>
      </c>
      <c r="HK26" s="9">
        <v>108000</v>
      </c>
      <c r="HL26" s="13">
        <v>833210</v>
      </c>
      <c r="HM26" s="9">
        <v>12880</v>
      </c>
      <c r="HN26" s="9">
        <v>4293960</v>
      </c>
      <c r="HO26" s="10">
        <v>22041830</v>
      </c>
      <c r="HP26" s="8">
        <v>60614568</v>
      </c>
      <c r="HQ26" s="11">
        <v>0</v>
      </c>
      <c r="HR26" s="12">
        <v>0</v>
      </c>
      <c r="HS26" s="10">
        <v>60614568</v>
      </c>
      <c r="HT26" s="8">
        <v>3636312</v>
      </c>
      <c r="HU26" s="9">
        <v>3636312</v>
      </c>
      <c r="HV26" s="14">
        <f t="shared" si="5"/>
        <v>5.9990726981672127E-2</v>
      </c>
    </row>
    <row r="27" spans="1:230" s="60" customFormat="1" ht="12.6" customHeight="1" x14ac:dyDescent="0.2">
      <c r="A27" s="78">
        <v>15</v>
      </c>
      <c r="B27" s="79" t="s">
        <v>99</v>
      </c>
      <c r="C27" s="15">
        <v>2683287</v>
      </c>
      <c r="D27" s="16">
        <v>0</v>
      </c>
      <c r="E27" s="16">
        <v>0</v>
      </c>
      <c r="F27" s="17">
        <v>2683287</v>
      </c>
      <c r="G27" s="15">
        <v>1676</v>
      </c>
      <c r="H27" s="16">
        <v>74132</v>
      </c>
      <c r="I27" s="16">
        <v>0</v>
      </c>
      <c r="J27" s="16">
        <v>480760</v>
      </c>
      <c r="K27" s="16">
        <v>14675</v>
      </c>
      <c r="L27" s="16">
        <v>59772</v>
      </c>
      <c r="M27" s="18">
        <v>1407</v>
      </c>
      <c r="N27" s="19">
        <v>8320</v>
      </c>
      <c r="O27" s="16">
        <v>7200</v>
      </c>
      <c r="P27" s="17">
        <v>15520</v>
      </c>
      <c r="Q27" s="15">
        <v>2080</v>
      </c>
      <c r="R27" s="16">
        <v>16200</v>
      </c>
      <c r="S27" s="20">
        <v>18280</v>
      </c>
      <c r="T27" s="16">
        <v>260</v>
      </c>
      <c r="U27" s="16">
        <v>11960</v>
      </c>
      <c r="V27" s="16">
        <v>33000</v>
      </c>
      <c r="W27" s="16">
        <v>7980</v>
      </c>
      <c r="X27" s="20">
        <v>40980</v>
      </c>
      <c r="Y27" s="18">
        <v>12130</v>
      </c>
      <c r="Z27" s="19">
        <v>37950</v>
      </c>
      <c r="AA27" s="16">
        <v>32400</v>
      </c>
      <c r="AB27" s="16">
        <v>10640</v>
      </c>
      <c r="AC27" s="16">
        <v>20700</v>
      </c>
      <c r="AD27" s="20">
        <v>101690</v>
      </c>
      <c r="AE27" s="16">
        <v>3680</v>
      </c>
      <c r="AF27" s="16">
        <v>1597860</v>
      </c>
      <c r="AG27" s="17">
        <v>2434782</v>
      </c>
      <c r="AH27" s="15">
        <v>248505</v>
      </c>
      <c r="AI27" s="18">
        <v>0</v>
      </c>
      <c r="AJ27" s="19">
        <v>0</v>
      </c>
      <c r="AK27" s="17">
        <v>248505</v>
      </c>
      <c r="AL27" s="15">
        <v>14712</v>
      </c>
      <c r="AM27" s="16">
        <v>14712</v>
      </c>
      <c r="AN27" s="21">
        <f t="shared" si="3"/>
        <v>5.9202028128206678E-2</v>
      </c>
      <c r="AO27" s="19">
        <v>67432801</v>
      </c>
      <c r="AP27" s="16">
        <v>0</v>
      </c>
      <c r="AQ27" s="16">
        <v>0</v>
      </c>
      <c r="AR27" s="17">
        <v>67432801</v>
      </c>
      <c r="AS27" s="15">
        <v>6012</v>
      </c>
      <c r="AT27" s="16">
        <v>762338</v>
      </c>
      <c r="AU27" s="16">
        <v>360</v>
      </c>
      <c r="AV27" s="16">
        <v>14155502</v>
      </c>
      <c r="AW27" s="16">
        <v>244312</v>
      </c>
      <c r="AX27" s="16">
        <v>948457</v>
      </c>
      <c r="AY27" s="18">
        <v>22990</v>
      </c>
      <c r="AZ27" s="19">
        <v>181740</v>
      </c>
      <c r="BA27" s="16">
        <v>110100</v>
      </c>
      <c r="BB27" s="17">
        <v>291840</v>
      </c>
      <c r="BC27" s="15">
        <v>80340</v>
      </c>
      <c r="BD27" s="16">
        <v>237900</v>
      </c>
      <c r="BE27" s="20">
        <v>318240</v>
      </c>
      <c r="BF27" s="16">
        <v>9360</v>
      </c>
      <c r="BG27" s="16">
        <v>0</v>
      </c>
      <c r="BH27" s="16">
        <v>627330</v>
      </c>
      <c r="BI27" s="16">
        <v>117800</v>
      </c>
      <c r="BJ27" s="20">
        <v>745130</v>
      </c>
      <c r="BK27" s="18">
        <v>196230</v>
      </c>
      <c r="BL27" s="19">
        <v>582450</v>
      </c>
      <c r="BM27" s="16">
        <v>361350</v>
      </c>
      <c r="BN27" s="16">
        <v>133760</v>
      </c>
      <c r="BO27" s="16">
        <v>291150</v>
      </c>
      <c r="BP27" s="20">
        <v>1368710</v>
      </c>
      <c r="BQ27" s="16">
        <v>34270</v>
      </c>
      <c r="BR27" s="16">
        <v>16898310</v>
      </c>
      <c r="BS27" s="17">
        <v>36001701</v>
      </c>
      <c r="BT27" s="15">
        <v>31431100</v>
      </c>
      <c r="BU27" s="18">
        <v>0</v>
      </c>
      <c r="BV27" s="19">
        <v>0</v>
      </c>
      <c r="BW27" s="17">
        <v>31431100</v>
      </c>
      <c r="BX27" s="15">
        <v>1883809</v>
      </c>
      <c r="BY27" s="16">
        <v>1883809</v>
      </c>
      <c r="BZ27" s="21">
        <f t="shared" si="0"/>
        <v>5.9934555265326379E-2</v>
      </c>
      <c r="CA27" s="19">
        <v>181314508</v>
      </c>
      <c r="CB27" s="16">
        <v>0</v>
      </c>
      <c r="CC27" s="16">
        <v>0</v>
      </c>
      <c r="CD27" s="17">
        <v>181314508</v>
      </c>
      <c r="CE27" s="15">
        <v>1067</v>
      </c>
      <c r="CF27" s="16">
        <v>895291</v>
      </c>
      <c r="CG27" s="16">
        <v>609</v>
      </c>
      <c r="CH27" s="16">
        <v>37024445</v>
      </c>
      <c r="CI27" s="16">
        <v>435769</v>
      </c>
      <c r="CJ27" s="16">
        <v>1694254</v>
      </c>
      <c r="CK27" s="18">
        <v>39641</v>
      </c>
      <c r="CL27" s="19">
        <v>144040</v>
      </c>
      <c r="CM27" s="16">
        <v>108000</v>
      </c>
      <c r="CN27" s="17">
        <v>252040</v>
      </c>
      <c r="CO27" s="15">
        <v>61100</v>
      </c>
      <c r="CP27" s="16">
        <v>147900</v>
      </c>
      <c r="CQ27" s="20">
        <v>209000</v>
      </c>
      <c r="CR27" s="16">
        <v>13520</v>
      </c>
      <c r="CS27" s="16">
        <v>0</v>
      </c>
      <c r="CT27" s="16">
        <v>1139050</v>
      </c>
      <c r="CU27" s="16">
        <v>96520</v>
      </c>
      <c r="CV27" s="20">
        <v>1235570</v>
      </c>
      <c r="CW27" s="18">
        <v>322990</v>
      </c>
      <c r="CX27" s="19">
        <v>577500</v>
      </c>
      <c r="CY27" s="16">
        <v>428400</v>
      </c>
      <c r="CZ27" s="16">
        <v>163400</v>
      </c>
      <c r="DA27" s="16">
        <v>273600</v>
      </c>
      <c r="DB27" s="20">
        <v>1442900</v>
      </c>
      <c r="DC27" s="16">
        <v>33120</v>
      </c>
      <c r="DD27" s="16">
        <v>25192200</v>
      </c>
      <c r="DE27" s="17">
        <v>68791807</v>
      </c>
      <c r="DF27" s="15">
        <v>112522701</v>
      </c>
      <c r="DG27" s="18">
        <v>0</v>
      </c>
      <c r="DH27" s="19">
        <v>0</v>
      </c>
      <c r="DI27" s="17">
        <v>112522701</v>
      </c>
      <c r="DJ27" s="15">
        <v>6748215</v>
      </c>
      <c r="DK27" s="16">
        <v>6748215</v>
      </c>
      <c r="DL27" s="21">
        <f t="shared" si="1"/>
        <v>5.9972031776947834E-2</v>
      </c>
      <c r="DM27" s="19">
        <v>180293645</v>
      </c>
      <c r="DN27" s="16">
        <v>0</v>
      </c>
      <c r="DO27" s="16">
        <v>0</v>
      </c>
      <c r="DP27" s="17">
        <v>180293645</v>
      </c>
      <c r="DQ27" s="15">
        <v>1572</v>
      </c>
      <c r="DR27" s="16">
        <v>857482</v>
      </c>
      <c r="DS27" s="16">
        <v>286</v>
      </c>
      <c r="DT27" s="16">
        <v>35503902</v>
      </c>
      <c r="DU27" s="16">
        <v>484143</v>
      </c>
      <c r="DV27" s="16">
        <v>1538447</v>
      </c>
      <c r="DW27" s="18">
        <v>47982</v>
      </c>
      <c r="DX27" s="19">
        <v>84240</v>
      </c>
      <c r="DY27" s="16">
        <v>72600</v>
      </c>
      <c r="DZ27" s="17">
        <v>156840</v>
      </c>
      <c r="EA27" s="15">
        <v>35620</v>
      </c>
      <c r="EB27" s="16">
        <v>69600</v>
      </c>
      <c r="EC27" s="20">
        <v>105220</v>
      </c>
      <c r="ED27" s="16">
        <v>10140</v>
      </c>
      <c r="EE27" s="16">
        <v>0</v>
      </c>
      <c r="EF27" s="16">
        <v>1329900</v>
      </c>
      <c r="EG27" s="16">
        <v>70300</v>
      </c>
      <c r="EH27" s="20">
        <v>1400200</v>
      </c>
      <c r="EI27" s="18">
        <v>290150</v>
      </c>
      <c r="EJ27" s="19">
        <v>517440</v>
      </c>
      <c r="EK27" s="16">
        <v>417150</v>
      </c>
      <c r="EL27" s="16">
        <v>148960</v>
      </c>
      <c r="EM27" s="16">
        <v>225900</v>
      </c>
      <c r="EN27" s="20">
        <v>1309450</v>
      </c>
      <c r="EO27" s="16">
        <v>20240</v>
      </c>
      <c r="EP27" s="16">
        <v>16396380</v>
      </c>
      <c r="EQ27" s="17">
        <v>58122148</v>
      </c>
      <c r="ER27" s="15">
        <v>122171497</v>
      </c>
      <c r="ES27" s="18">
        <v>0</v>
      </c>
      <c r="ET27" s="19">
        <v>0</v>
      </c>
      <c r="EU27" s="17">
        <v>122171497</v>
      </c>
      <c r="EV27" s="15">
        <v>7328204</v>
      </c>
      <c r="EW27" s="16">
        <v>7328204</v>
      </c>
      <c r="EX27" s="21">
        <f t="shared" si="2"/>
        <v>5.9982927114333388E-2</v>
      </c>
      <c r="EY27" s="19">
        <v>131072758</v>
      </c>
      <c r="EZ27" s="16">
        <v>0</v>
      </c>
      <c r="FA27" s="16">
        <v>0</v>
      </c>
      <c r="FB27" s="17">
        <v>131072758</v>
      </c>
      <c r="FC27" s="15">
        <v>1988</v>
      </c>
      <c r="FD27" s="16">
        <v>704983</v>
      </c>
      <c r="FE27" s="16">
        <v>387</v>
      </c>
      <c r="FF27" s="16">
        <v>24708550</v>
      </c>
      <c r="FG27" s="16">
        <v>441901</v>
      </c>
      <c r="FH27" s="16">
        <v>1023538</v>
      </c>
      <c r="FI27" s="18">
        <v>46348</v>
      </c>
      <c r="FJ27" s="19">
        <v>62920</v>
      </c>
      <c r="FK27" s="16">
        <v>54300</v>
      </c>
      <c r="FL27" s="17">
        <v>117220</v>
      </c>
      <c r="FM27" s="15">
        <v>41860</v>
      </c>
      <c r="FN27" s="16">
        <v>7200</v>
      </c>
      <c r="FO27" s="20">
        <v>49060</v>
      </c>
      <c r="FP27" s="16">
        <v>520</v>
      </c>
      <c r="FQ27" s="16">
        <v>0</v>
      </c>
      <c r="FR27" s="16">
        <v>1157530</v>
      </c>
      <c r="FS27" s="16">
        <v>36480</v>
      </c>
      <c r="FT27" s="20">
        <v>1194010</v>
      </c>
      <c r="FU27" s="18">
        <v>215860</v>
      </c>
      <c r="FV27" s="19">
        <v>452100</v>
      </c>
      <c r="FW27" s="16">
        <v>390600</v>
      </c>
      <c r="FX27" s="16">
        <v>140980</v>
      </c>
      <c r="FY27" s="16">
        <v>139950</v>
      </c>
      <c r="FZ27" s="20">
        <v>1123630</v>
      </c>
      <c r="GA27" s="16">
        <v>18400</v>
      </c>
      <c r="GB27" s="16">
        <v>8863140</v>
      </c>
      <c r="GC27" s="17">
        <v>38509148</v>
      </c>
      <c r="GD27" s="15">
        <v>92563610</v>
      </c>
      <c r="GE27" s="18">
        <v>0</v>
      </c>
      <c r="GF27" s="19">
        <v>0</v>
      </c>
      <c r="GG27" s="17">
        <v>92563610</v>
      </c>
      <c r="GH27" s="15">
        <v>5552670</v>
      </c>
      <c r="GI27" s="16">
        <v>5552670</v>
      </c>
      <c r="GJ27" s="21">
        <f t="shared" si="4"/>
        <v>5.9987612842671109E-2</v>
      </c>
      <c r="GK27" s="19">
        <v>142508616</v>
      </c>
      <c r="GL27" s="16">
        <v>547</v>
      </c>
      <c r="GM27" s="16">
        <v>0</v>
      </c>
      <c r="GN27" s="17">
        <v>142509163</v>
      </c>
      <c r="GO27" s="15">
        <v>458</v>
      </c>
      <c r="GP27" s="16">
        <v>828331</v>
      </c>
      <c r="GQ27" s="16">
        <v>314</v>
      </c>
      <c r="GR27" s="16">
        <v>25346043</v>
      </c>
      <c r="GS27" s="16">
        <v>489403</v>
      </c>
      <c r="GT27" s="16">
        <v>971699</v>
      </c>
      <c r="GU27" s="18">
        <v>61119</v>
      </c>
      <c r="GV27" s="19">
        <v>65520</v>
      </c>
      <c r="GW27" s="16">
        <v>57000</v>
      </c>
      <c r="GX27" s="17">
        <v>122520</v>
      </c>
      <c r="GY27" s="15">
        <v>24440</v>
      </c>
      <c r="GZ27" s="16">
        <v>0</v>
      </c>
      <c r="HA27" s="20">
        <v>24440</v>
      </c>
      <c r="HB27" s="16">
        <v>0</v>
      </c>
      <c r="HC27" s="16">
        <v>0</v>
      </c>
      <c r="HD27" s="16">
        <v>1498310</v>
      </c>
      <c r="HE27" s="16">
        <v>36100</v>
      </c>
      <c r="HF27" s="20">
        <v>1534410</v>
      </c>
      <c r="HG27" s="18">
        <v>266680</v>
      </c>
      <c r="HH27" s="19">
        <v>603900</v>
      </c>
      <c r="HI27" s="16">
        <v>612450</v>
      </c>
      <c r="HJ27" s="16">
        <v>158840</v>
      </c>
      <c r="HK27" s="16">
        <v>147150</v>
      </c>
      <c r="HL27" s="20">
        <v>1522340</v>
      </c>
      <c r="HM27" s="16">
        <v>22540</v>
      </c>
      <c r="HN27" s="16">
        <v>7347450</v>
      </c>
      <c r="HO27" s="17">
        <v>38537433</v>
      </c>
      <c r="HP27" s="15">
        <v>103971183</v>
      </c>
      <c r="HQ27" s="18">
        <v>547</v>
      </c>
      <c r="HR27" s="19">
        <v>0</v>
      </c>
      <c r="HS27" s="17">
        <v>103971730</v>
      </c>
      <c r="HT27" s="15">
        <v>6237345</v>
      </c>
      <c r="HU27" s="16">
        <v>6237345</v>
      </c>
      <c r="HV27" s="21">
        <f t="shared" si="5"/>
        <v>5.9990778262514241E-2</v>
      </c>
    </row>
    <row r="28" spans="1:230" s="60" customFormat="1" ht="12.6" customHeight="1" x14ac:dyDescent="0.2">
      <c r="A28" s="76">
        <v>16</v>
      </c>
      <c r="B28" s="77" t="s">
        <v>100</v>
      </c>
      <c r="C28" s="8">
        <v>1438091</v>
      </c>
      <c r="D28" s="9">
        <v>0</v>
      </c>
      <c r="E28" s="9">
        <v>0</v>
      </c>
      <c r="F28" s="10">
        <v>1438091</v>
      </c>
      <c r="G28" s="8">
        <v>0</v>
      </c>
      <c r="H28" s="9">
        <v>28517</v>
      </c>
      <c r="I28" s="9">
        <v>0</v>
      </c>
      <c r="J28" s="9">
        <v>259181</v>
      </c>
      <c r="K28" s="9">
        <v>11385</v>
      </c>
      <c r="L28" s="9">
        <v>30612</v>
      </c>
      <c r="M28" s="11">
        <v>738</v>
      </c>
      <c r="N28" s="12">
        <v>3640</v>
      </c>
      <c r="O28" s="9">
        <v>3900</v>
      </c>
      <c r="P28" s="10">
        <v>7540</v>
      </c>
      <c r="Q28" s="8">
        <v>520</v>
      </c>
      <c r="R28" s="9">
        <v>11100</v>
      </c>
      <c r="S28" s="13">
        <v>11620</v>
      </c>
      <c r="T28" s="9">
        <v>260</v>
      </c>
      <c r="U28" s="9">
        <v>10140</v>
      </c>
      <c r="V28" s="9">
        <v>17160</v>
      </c>
      <c r="W28" s="9">
        <v>4940</v>
      </c>
      <c r="X28" s="13">
        <v>22100</v>
      </c>
      <c r="Y28" s="11">
        <v>6960</v>
      </c>
      <c r="Z28" s="12">
        <v>23430</v>
      </c>
      <c r="AA28" s="9">
        <v>17550</v>
      </c>
      <c r="AB28" s="9">
        <v>6840</v>
      </c>
      <c r="AC28" s="9">
        <v>12600</v>
      </c>
      <c r="AD28" s="13">
        <v>60420</v>
      </c>
      <c r="AE28" s="9">
        <v>2070</v>
      </c>
      <c r="AF28" s="9">
        <v>852720</v>
      </c>
      <c r="AG28" s="10">
        <v>1304263</v>
      </c>
      <c r="AH28" s="8">
        <v>133828</v>
      </c>
      <c r="AI28" s="11">
        <v>0</v>
      </c>
      <c r="AJ28" s="12">
        <v>0</v>
      </c>
      <c r="AK28" s="10">
        <v>133828</v>
      </c>
      <c r="AL28" s="8">
        <v>7925</v>
      </c>
      <c r="AM28" s="9">
        <v>7925</v>
      </c>
      <c r="AN28" s="14">
        <f t="shared" si="3"/>
        <v>5.9217801954747885E-2</v>
      </c>
      <c r="AO28" s="12">
        <v>36526517</v>
      </c>
      <c r="AP28" s="9">
        <v>0</v>
      </c>
      <c r="AQ28" s="9">
        <v>0</v>
      </c>
      <c r="AR28" s="10">
        <v>36526517</v>
      </c>
      <c r="AS28" s="8">
        <v>0</v>
      </c>
      <c r="AT28" s="9">
        <v>430489</v>
      </c>
      <c r="AU28" s="9">
        <v>148</v>
      </c>
      <c r="AV28" s="9">
        <v>7145505</v>
      </c>
      <c r="AW28" s="9">
        <v>138058</v>
      </c>
      <c r="AX28" s="9">
        <v>465756</v>
      </c>
      <c r="AY28" s="11">
        <v>12700</v>
      </c>
      <c r="AZ28" s="12">
        <v>104520</v>
      </c>
      <c r="BA28" s="9">
        <v>62400</v>
      </c>
      <c r="BB28" s="10">
        <v>166920</v>
      </c>
      <c r="BC28" s="8">
        <v>45760</v>
      </c>
      <c r="BD28" s="9">
        <v>114900</v>
      </c>
      <c r="BE28" s="13">
        <v>160660</v>
      </c>
      <c r="BF28" s="9">
        <v>5460</v>
      </c>
      <c r="BG28" s="9">
        <v>0</v>
      </c>
      <c r="BH28" s="9">
        <v>413160</v>
      </c>
      <c r="BI28" s="9">
        <v>72580</v>
      </c>
      <c r="BJ28" s="13">
        <v>485740</v>
      </c>
      <c r="BK28" s="11">
        <v>119520</v>
      </c>
      <c r="BL28" s="12">
        <v>497970</v>
      </c>
      <c r="BM28" s="9">
        <v>222300</v>
      </c>
      <c r="BN28" s="9">
        <v>139460</v>
      </c>
      <c r="BO28" s="9">
        <v>175500</v>
      </c>
      <c r="BP28" s="13">
        <v>1035230</v>
      </c>
      <c r="BQ28" s="9">
        <v>13570</v>
      </c>
      <c r="BR28" s="9">
        <v>9211950</v>
      </c>
      <c r="BS28" s="10">
        <v>19391558</v>
      </c>
      <c r="BT28" s="8">
        <v>17134959</v>
      </c>
      <c r="BU28" s="11">
        <v>0</v>
      </c>
      <c r="BV28" s="12">
        <v>0</v>
      </c>
      <c r="BW28" s="10">
        <v>17134959</v>
      </c>
      <c r="BX28" s="8">
        <v>1026985</v>
      </c>
      <c r="BY28" s="9">
        <v>1026985</v>
      </c>
      <c r="BZ28" s="14">
        <f t="shared" si="0"/>
        <v>5.9935071919343372E-2</v>
      </c>
      <c r="CA28" s="12">
        <v>94691260</v>
      </c>
      <c r="CB28" s="9">
        <v>0</v>
      </c>
      <c r="CC28" s="9">
        <v>0</v>
      </c>
      <c r="CD28" s="10">
        <v>94691260</v>
      </c>
      <c r="CE28" s="8">
        <v>0</v>
      </c>
      <c r="CF28" s="9">
        <v>468943</v>
      </c>
      <c r="CG28" s="9">
        <v>55</v>
      </c>
      <c r="CH28" s="9">
        <v>18581702</v>
      </c>
      <c r="CI28" s="9">
        <v>224720</v>
      </c>
      <c r="CJ28" s="9">
        <v>837392</v>
      </c>
      <c r="CK28" s="11">
        <v>19794</v>
      </c>
      <c r="CL28" s="12">
        <v>82680</v>
      </c>
      <c r="CM28" s="9">
        <v>59400</v>
      </c>
      <c r="CN28" s="10">
        <v>142080</v>
      </c>
      <c r="CO28" s="8">
        <v>35620</v>
      </c>
      <c r="CP28" s="9">
        <v>81900</v>
      </c>
      <c r="CQ28" s="13">
        <v>117520</v>
      </c>
      <c r="CR28" s="9">
        <v>8840</v>
      </c>
      <c r="CS28" s="9">
        <v>0</v>
      </c>
      <c r="CT28" s="9">
        <v>651750</v>
      </c>
      <c r="CU28" s="9">
        <v>66120</v>
      </c>
      <c r="CV28" s="13">
        <v>717870</v>
      </c>
      <c r="CW28" s="11">
        <v>178440</v>
      </c>
      <c r="CX28" s="12">
        <v>457710</v>
      </c>
      <c r="CY28" s="9">
        <v>229050</v>
      </c>
      <c r="CZ28" s="9">
        <v>125780</v>
      </c>
      <c r="DA28" s="9">
        <v>187200</v>
      </c>
      <c r="DB28" s="13">
        <v>999740</v>
      </c>
      <c r="DC28" s="9">
        <v>14030</v>
      </c>
      <c r="DD28" s="9">
        <v>13276230</v>
      </c>
      <c r="DE28" s="10">
        <v>35587301</v>
      </c>
      <c r="DF28" s="8">
        <v>59103959</v>
      </c>
      <c r="DG28" s="11">
        <v>0</v>
      </c>
      <c r="DH28" s="12">
        <v>0</v>
      </c>
      <c r="DI28" s="10">
        <v>59103959</v>
      </c>
      <c r="DJ28" s="8">
        <v>3544594</v>
      </c>
      <c r="DK28" s="9">
        <v>3544594</v>
      </c>
      <c r="DL28" s="14">
        <f t="shared" si="1"/>
        <v>5.9972192387315375E-2</v>
      </c>
      <c r="DM28" s="12">
        <v>92374249</v>
      </c>
      <c r="DN28" s="9">
        <v>0</v>
      </c>
      <c r="DO28" s="9">
        <v>0</v>
      </c>
      <c r="DP28" s="10">
        <v>92374249</v>
      </c>
      <c r="DQ28" s="8">
        <v>1269</v>
      </c>
      <c r="DR28" s="9">
        <v>418961</v>
      </c>
      <c r="DS28" s="9">
        <v>202</v>
      </c>
      <c r="DT28" s="9">
        <v>17892452</v>
      </c>
      <c r="DU28" s="9">
        <v>261304</v>
      </c>
      <c r="DV28" s="9">
        <v>750308</v>
      </c>
      <c r="DW28" s="11">
        <v>21288</v>
      </c>
      <c r="DX28" s="12">
        <v>50440</v>
      </c>
      <c r="DY28" s="9">
        <v>47700</v>
      </c>
      <c r="DZ28" s="10">
        <v>98140</v>
      </c>
      <c r="EA28" s="8">
        <v>22100</v>
      </c>
      <c r="EB28" s="9">
        <v>28800</v>
      </c>
      <c r="EC28" s="13">
        <v>50900</v>
      </c>
      <c r="ED28" s="9">
        <v>4420</v>
      </c>
      <c r="EE28" s="9">
        <v>0</v>
      </c>
      <c r="EF28" s="9">
        <v>590700</v>
      </c>
      <c r="EG28" s="9">
        <v>30020</v>
      </c>
      <c r="EH28" s="13">
        <v>620720</v>
      </c>
      <c r="EI28" s="11">
        <v>133170</v>
      </c>
      <c r="EJ28" s="12">
        <v>317130</v>
      </c>
      <c r="EK28" s="9">
        <v>182250</v>
      </c>
      <c r="EL28" s="9">
        <v>104500</v>
      </c>
      <c r="EM28" s="9">
        <v>136350</v>
      </c>
      <c r="EN28" s="13">
        <v>740230</v>
      </c>
      <c r="EO28" s="9">
        <v>13110</v>
      </c>
      <c r="EP28" s="9">
        <v>8463180</v>
      </c>
      <c r="EQ28" s="10">
        <v>29469452</v>
      </c>
      <c r="ER28" s="8">
        <v>62904797</v>
      </c>
      <c r="ES28" s="11">
        <v>0</v>
      </c>
      <c r="ET28" s="12">
        <v>0</v>
      </c>
      <c r="EU28" s="10">
        <v>62904797</v>
      </c>
      <c r="EV28" s="8">
        <v>3773207</v>
      </c>
      <c r="EW28" s="9">
        <v>3773207</v>
      </c>
      <c r="EX28" s="14">
        <f t="shared" si="2"/>
        <v>5.9982818162500388E-2</v>
      </c>
      <c r="EY28" s="12">
        <v>67493434</v>
      </c>
      <c r="EZ28" s="9">
        <v>0</v>
      </c>
      <c r="FA28" s="9">
        <v>0</v>
      </c>
      <c r="FB28" s="10">
        <v>67493434</v>
      </c>
      <c r="FC28" s="8">
        <v>635</v>
      </c>
      <c r="FD28" s="9">
        <v>371363</v>
      </c>
      <c r="FE28" s="9">
        <v>134</v>
      </c>
      <c r="FF28" s="9">
        <v>12583908</v>
      </c>
      <c r="FG28" s="9">
        <v>248083</v>
      </c>
      <c r="FH28" s="9">
        <v>497275</v>
      </c>
      <c r="FI28" s="11">
        <v>20136</v>
      </c>
      <c r="FJ28" s="12">
        <v>31720</v>
      </c>
      <c r="FK28" s="9">
        <v>29700</v>
      </c>
      <c r="FL28" s="10">
        <v>61420</v>
      </c>
      <c r="FM28" s="8">
        <v>17420</v>
      </c>
      <c r="FN28" s="9">
        <v>3900</v>
      </c>
      <c r="FO28" s="13">
        <v>21320</v>
      </c>
      <c r="FP28" s="9">
        <v>520</v>
      </c>
      <c r="FQ28" s="9">
        <v>0</v>
      </c>
      <c r="FR28" s="9">
        <v>480480</v>
      </c>
      <c r="FS28" s="9">
        <v>15580</v>
      </c>
      <c r="FT28" s="13">
        <v>496060</v>
      </c>
      <c r="FU28" s="11">
        <v>102390</v>
      </c>
      <c r="FV28" s="12">
        <v>226380</v>
      </c>
      <c r="FW28" s="9">
        <v>173700</v>
      </c>
      <c r="FX28" s="9">
        <v>101460</v>
      </c>
      <c r="FY28" s="9">
        <v>84150</v>
      </c>
      <c r="FZ28" s="13">
        <v>585690</v>
      </c>
      <c r="GA28" s="9">
        <v>8740</v>
      </c>
      <c r="GB28" s="9">
        <v>4591620</v>
      </c>
      <c r="GC28" s="10">
        <v>19589160</v>
      </c>
      <c r="GD28" s="8">
        <v>47904274</v>
      </c>
      <c r="GE28" s="11">
        <v>0</v>
      </c>
      <c r="GF28" s="12">
        <v>0</v>
      </c>
      <c r="GG28" s="10">
        <v>47904274</v>
      </c>
      <c r="GH28" s="8">
        <v>2873656</v>
      </c>
      <c r="GI28" s="9">
        <v>2873656</v>
      </c>
      <c r="GJ28" s="14">
        <f t="shared" si="4"/>
        <v>5.9987465836555627E-2</v>
      </c>
      <c r="GK28" s="12">
        <v>69328647</v>
      </c>
      <c r="GL28" s="9">
        <v>0</v>
      </c>
      <c r="GM28" s="9">
        <v>0</v>
      </c>
      <c r="GN28" s="10">
        <v>69328647</v>
      </c>
      <c r="GO28" s="8">
        <v>9273</v>
      </c>
      <c r="GP28" s="9">
        <v>444546</v>
      </c>
      <c r="GQ28" s="9">
        <v>82</v>
      </c>
      <c r="GR28" s="9">
        <v>12208369</v>
      </c>
      <c r="GS28" s="9">
        <v>259297</v>
      </c>
      <c r="GT28" s="9">
        <v>459641</v>
      </c>
      <c r="GU28" s="11">
        <v>24272</v>
      </c>
      <c r="GV28" s="12">
        <v>26260</v>
      </c>
      <c r="GW28" s="9">
        <v>23100</v>
      </c>
      <c r="GX28" s="10">
        <v>49360</v>
      </c>
      <c r="GY28" s="8">
        <v>11440</v>
      </c>
      <c r="GZ28" s="9">
        <v>0</v>
      </c>
      <c r="HA28" s="13">
        <v>11440</v>
      </c>
      <c r="HB28" s="9">
        <v>0</v>
      </c>
      <c r="HC28" s="9">
        <v>0</v>
      </c>
      <c r="HD28" s="9">
        <v>556160</v>
      </c>
      <c r="HE28" s="9">
        <v>11020</v>
      </c>
      <c r="HF28" s="13">
        <v>567180</v>
      </c>
      <c r="HG28" s="11">
        <v>98130</v>
      </c>
      <c r="HH28" s="12">
        <v>259380</v>
      </c>
      <c r="HI28" s="9">
        <v>226350</v>
      </c>
      <c r="HJ28" s="9">
        <v>86260</v>
      </c>
      <c r="HK28" s="9">
        <v>90900</v>
      </c>
      <c r="HL28" s="13">
        <v>662890</v>
      </c>
      <c r="HM28" s="9">
        <v>7360</v>
      </c>
      <c r="HN28" s="9">
        <v>3612180</v>
      </c>
      <c r="HO28" s="10">
        <v>18413938</v>
      </c>
      <c r="HP28" s="8">
        <v>50914709</v>
      </c>
      <c r="HQ28" s="11">
        <v>0</v>
      </c>
      <c r="HR28" s="12">
        <v>0</v>
      </c>
      <c r="HS28" s="10">
        <v>50914709</v>
      </c>
      <c r="HT28" s="8">
        <v>3054401</v>
      </c>
      <c r="HU28" s="9">
        <v>3054401</v>
      </c>
      <c r="HV28" s="14">
        <f t="shared" si="5"/>
        <v>5.9990542222287863E-2</v>
      </c>
    </row>
    <row r="29" spans="1:230" s="60" customFormat="1" ht="12.6" customHeight="1" x14ac:dyDescent="0.2">
      <c r="A29" s="78">
        <v>17</v>
      </c>
      <c r="B29" s="79" t="s">
        <v>101</v>
      </c>
      <c r="C29" s="15">
        <v>1873191</v>
      </c>
      <c r="D29" s="16">
        <v>0</v>
      </c>
      <c r="E29" s="16">
        <v>0</v>
      </c>
      <c r="F29" s="17">
        <v>1873191</v>
      </c>
      <c r="G29" s="15">
        <v>0</v>
      </c>
      <c r="H29" s="16">
        <v>44441</v>
      </c>
      <c r="I29" s="16">
        <v>0</v>
      </c>
      <c r="J29" s="16">
        <v>323300</v>
      </c>
      <c r="K29" s="16">
        <v>11826</v>
      </c>
      <c r="L29" s="16">
        <v>44416</v>
      </c>
      <c r="M29" s="18">
        <v>1019</v>
      </c>
      <c r="N29" s="19">
        <v>7540</v>
      </c>
      <c r="O29" s="16">
        <v>7200</v>
      </c>
      <c r="P29" s="17">
        <v>14740</v>
      </c>
      <c r="Q29" s="15">
        <v>1040</v>
      </c>
      <c r="R29" s="16">
        <v>14700</v>
      </c>
      <c r="S29" s="20">
        <v>15740</v>
      </c>
      <c r="T29" s="16">
        <v>1040</v>
      </c>
      <c r="U29" s="16">
        <v>10920</v>
      </c>
      <c r="V29" s="16">
        <v>19470</v>
      </c>
      <c r="W29" s="16">
        <v>10260</v>
      </c>
      <c r="X29" s="20">
        <v>29730</v>
      </c>
      <c r="Y29" s="18">
        <v>11690</v>
      </c>
      <c r="Z29" s="19">
        <v>40260</v>
      </c>
      <c r="AA29" s="16">
        <v>26100</v>
      </c>
      <c r="AB29" s="16">
        <v>7980</v>
      </c>
      <c r="AC29" s="16">
        <v>28800</v>
      </c>
      <c r="AD29" s="20">
        <v>103140</v>
      </c>
      <c r="AE29" s="16">
        <v>3220</v>
      </c>
      <c r="AF29" s="16">
        <v>1089660</v>
      </c>
      <c r="AG29" s="17">
        <v>1704882</v>
      </c>
      <c r="AH29" s="15">
        <v>168309</v>
      </c>
      <c r="AI29" s="18">
        <v>0</v>
      </c>
      <c r="AJ29" s="19">
        <v>0</v>
      </c>
      <c r="AK29" s="17">
        <v>168309</v>
      </c>
      <c r="AL29" s="15">
        <v>9977</v>
      </c>
      <c r="AM29" s="16">
        <v>9977</v>
      </c>
      <c r="AN29" s="21">
        <f t="shared" si="3"/>
        <v>5.9277875811751007E-2</v>
      </c>
      <c r="AO29" s="19">
        <v>45380009</v>
      </c>
      <c r="AP29" s="16">
        <v>0</v>
      </c>
      <c r="AQ29" s="16">
        <v>0</v>
      </c>
      <c r="AR29" s="17">
        <v>45380009</v>
      </c>
      <c r="AS29" s="15">
        <v>1678</v>
      </c>
      <c r="AT29" s="16">
        <v>502634</v>
      </c>
      <c r="AU29" s="16">
        <v>267</v>
      </c>
      <c r="AV29" s="16">
        <v>9343132</v>
      </c>
      <c r="AW29" s="16">
        <v>145858</v>
      </c>
      <c r="AX29" s="16">
        <v>694979</v>
      </c>
      <c r="AY29" s="18">
        <v>17516</v>
      </c>
      <c r="AZ29" s="19">
        <v>158860</v>
      </c>
      <c r="BA29" s="16">
        <v>105300</v>
      </c>
      <c r="BB29" s="17">
        <v>264160</v>
      </c>
      <c r="BC29" s="15">
        <v>83460</v>
      </c>
      <c r="BD29" s="16">
        <v>211800</v>
      </c>
      <c r="BE29" s="20">
        <v>295260</v>
      </c>
      <c r="BF29" s="16">
        <v>9620</v>
      </c>
      <c r="BG29" s="16">
        <v>0</v>
      </c>
      <c r="BH29" s="16">
        <v>631950</v>
      </c>
      <c r="BI29" s="16">
        <v>140980</v>
      </c>
      <c r="BJ29" s="20">
        <v>772930</v>
      </c>
      <c r="BK29" s="18">
        <v>163970</v>
      </c>
      <c r="BL29" s="19">
        <v>653730</v>
      </c>
      <c r="BM29" s="16">
        <v>308250</v>
      </c>
      <c r="BN29" s="16">
        <v>163020</v>
      </c>
      <c r="BO29" s="16">
        <v>362250</v>
      </c>
      <c r="BP29" s="20">
        <v>1487250</v>
      </c>
      <c r="BQ29" s="16">
        <v>36340</v>
      </c>
      <c r="BR29" s="16">
        <v>11137500</v>
      </c>
      <c r="BS29" s="17">
        <v>24872827</v>
      </c>
      <c r="BT29" s="15">
        <v>20507182</v>
      </c>
      <c r="BU29" s="18">
        <v>0</v>
      </c>
      <c r="BV29" s="19">
        <v>0</v>
      </c>
      <c r="BW29" s="17">
        <v>20507182</v>
      </c>
      <c r="BX29" s="15">
        <v>1229057</v>
      </c>
      <c r="BY29" s="16">
        <v>1229057</v>
      </c>
      <c r="BZ29" s="21">
        <f t="shared" si="0"/>
        <v>5.993300298402774E-2</v>
      </c>
      <c r="CA29" s="19">
        <v>112832928</v>
      </c>
      <c r="CB29" s="16">
        <v>0</v>
      </c>
      <c r="CC29" s="16">
        <v>0</v>
      </c>
      <c r="CD29" s="17">
        <v>112832928</v>
      </c>
      <c r="CE29" s="15">
        <v>241</v>
      </c>
      <c r="CF29" s="16">
        <v>563210</v>
      </c>
      <c r="CG29" s="16">
        <v>483</v>
      </c>
      <c r="CH29" s="16">
        <v>22799602</v>
      </c>
      <c r="CI29" s="16">
        <v>240101</v>
      </c>
      <c r="CJ29" s="16">
        <v>1151452</v>
      </c>
      <c r="CK29" s="18">
        <v>30345</v>
      </c>
      <c r="CL29" s="19">
        <v>119080</v>
      </c>
      <c r="CM29" s="16">
        <v>81900</v>
      </c>
      <c r="CN29" s="17">
        <v>200980</v>
      </c>
      <c r="CO29" s="15">
        <v>52260</v>
      </c>
      <c r="CP29" s="16">
        <v>113400</v>
      </c>
      <c r="CQ29" s="20">
        <v>165660</v>
      </c>
      <c r="CR29" s="16">
        <v>16120</v>
      </c>
      <c r="CS29" s="16">
        <v>0</v>
      </c>
      <c r="CT29" s="16">
        <v>1049400</v>
      </c>
      <c r="CU29" s="16">
        <v>111340</v>
      </c>
      <c r="CV29" s="20">
        <v>1160740</v>
      </c>
      <c r="CW29" s="18">
        <v>286390</v>
      </c>
      <c r="CX29" s="19">
        <v>687390</v>
      </c>
      <c r="CY29" s="16">
        <v>354150</v>
      </c>
      <c r="CZ29" s="16">
        <v>174420</v>
      </c>
      <c r="DA29" s="16">
        <v>310500</v>
      </c>
      <c r="DB29" s="20">
        <v>1526460</v>
      </c>
      <c r="DC29" s="16">
        <v>25530</v>
      </c>
      <c r="DD29" s="16">
        <v>15480630</v>
      </c>
      <c r="DE29" s="17">
        <v>43647461</v>
      </c>
      <c r="DF29" s="15">
        <v>69185467</v>
      </c>
      <c r="DG29" s="18">
        <v>0</v>
      </c>
      <c r="DH29" s="19">
        <v>0</v>
      </c>
      <c r="DI29" s="17">
        <v>69185467</v>
      </c>
      <c r="DJ29" s="15">
        <v>4149205</v>
      </c>
      <c r="DK29" s="16">
        <v>4149205</v>
      </c>
      <c r="DL29" s="21">
        <f t="shared" si="1"/>
        <v>5.9972204856259766E-2</v>
      </c>
      <c r="DM29" s="19">
        <v>116975944</v>
      </c>
      <c r="DN29" s="16">
        <v>0</v>
      </c>
      <c r="DO29" s="16">
        <v>0</v>
      </c>
      <c r="DP29" s="17">
        <v>116975944</v>
      </c>
      <c r="DQ29" s="15">
        <v>2191</v>
      </c>
      <c r="DR29" s="16">
        <v>510569</v>
      </c>
      <c r="DS29" s="16">
        <v>345</v>
      </c>
      <c r="DT29" s="16">
        <v>23004490</v>
      </c>
      <c r="DU29" s="16">
        <v>314520</v>
      </c>
      <c r="DV29" s="16">
        <v>1056796</v>
      </c>
      <c r="DW29" s="18">
        <v>36431</v>
      </c>
      <c r="DX29" s="19">
        <v>72800</v>
      </c>
      <c r="DY29" s="16">
        <v>57300</v>
      </c>
      <c r="DZ29" s="17">
        <v>130100</v>
      </c>
      <c r="EA29" s="15">
        <v>25480</v>
      </c>
      <c r="EB29" s="16">
        <v>45600</v>
      </c>
      <c r="EC29" s="20">
        <v>71080</v>
      </c>
      <c r="ED29" s="16">
        <v>12220</v>
      </c>
      <c r="EE29" s="16">
        <v>0</v>
      </c>
      <c r="EF29" s="16">
        <v>1043680</v>
      </c>
      <c r="EG29" s="16">
        <v>41800</v>
      </c>
      <c r="EH29" s="20">
        <v>1085480</v>
      </c>
      <c r="EI29" s="18">
        <v>243250</v>
      </c>
      <c r="EJ29" s="19">
        <v>569250</v>
      </c>
      <c r="EK29" s="16">
        <v>303750</v>
      </c>
      <c r="EL29" s="16">
        <v>153520</v>
      </c>
      <c r="EM29" s="16">
        <v>217350</v>
      </c>
      <c r="EN29" s="20">
        <v>1243870</v>
      </c>
      <c r="EO29" s="16">
        <v>19780</v>
      </c>
      <c r="EP29" s="16">
        <v>10577490</v>
      </c>
      <c r="EQ29" s="17">
        <v>38308267</v>
      </c>
      <c r="ER29" s="15">
        <v>78667677</v>
      </c>
      <c r="ES29" s="18">
        <v>0</v>
      </c>
      <c r="ET29" s="19">
        <v>0</v>
      </c>
      <c r="EU29" s="17">
        <v>78667677</v>
      </c>
      <c r="EV29" s="15">
        <v>4718715</v>
      </c>
      <c r="EW29" s="16">
        <v>4718715</v>
      </c>
      <c r="EX29" s="21">
        <f t="shared" si="2"/>
        <v>5.9982894880701763E-2</v>
      </c>
      <c r="EY29" s="19">
        <v>84530181</v>
      </c>
      <c r="EZ29" s="16">
        <v>0</v>
      </c>
      <c r="FA29" s="16">
        <v>0</v>
      </c>
      <c r="FB29" s="17">
        <v>84530181</v>
      </c>
      <c r="FC29" s="15">
        <v>0</v>
      </c>
      <c r="FD29" s="16">
        <v>405890</v>
      </c>
      <c r="FE29" s="16">
        <v>156</v>
      </c>
      <c r="FF29" s="16">
        <v>16034751</v>
      </c>
      <c r="FG29" s="16">
        <v>259911</v>
      </c>
      <c r="FH29" s="16">
        <v>697463</v>
      </c>
      <c r="FI29" s="18">
        <v>32246</v>
      </c>
      <c r="FJ29" s="19">
        <v>50960</v>
      </c>
      <c r="FK29" s="16">
        <v>47400</v>
      </c>
      <c r="FL29" s="17">
        <v>98360</v>
      </c>
      <c r="FM29" s="15">
        <v>27560</v>
      </c>
      <c r="FN29" s="16">
        <v>4500</v>
      </c>
      <c r="FO29" s="20">
        <v>32060</v>
      </c>
      <c r="FP29" s="16">
        <v>1820</v>
      </c>
      <c r="FQ29" s="16">
        <v>0</v>
      </c>
      <c r="FR29" s="16">
        <v>860750</v>
      </c>
      <c r="FS29" s="16">
        <v>19000</v>
      </c>
      <c r="FT29" s="20">
        <v>879750</v>
      </c>
      <c r="FU29" s="18">
        <v>167940</v>
      </c>
      <c r="FV29" s="19">
        <v>402930</v>
      </c>
      <c r="FW29" s="16">
        <v>294300</v>
      </c>
      <c r="FX29" s="16">
        <v>120840</v>
      </c>
      <c r="FY29" s="16">
        <v>124650</v>
      </c>
      <c r="FZ29" s="20">
        <v>942720</v>
      </c>
      <c r="GA29" s="16">
        <v>18170</v>
      </c>
      <c r="GB29" s="16">
        <v>5680290</v>
      </c>
      <c r="GC29" s="17">
        <v>25251371</v>
      </c>
      <c r="GD29" s="15">
        <v>59278810</v>
      </c>
      <c r="GE29" s="18">
        <v>0</v>
      </c>
      <c r="GF29" s="19">
        <v>0</v>
      </c>
      <c r="GG29" s="17">
        <v>59278810</v>
      </c>
      <c r="GH29" s="15">
        <v>3555992</v>
      </c>
      <c r="GI29" s="16">
        <v>3555992</v>
      </c>
      <c r="GJ29" s="21">
        <f t="shared" si="4"/>
        <v>5.9987573974578774E-2</v>
      </c>
      <c r="GK29" s="19">
        <v>85921507</v>
      </c>
      <c r="GL29" s="16">
        <v>0</v>
      </c>
      <c r="GM29" s="16">
        <v>0</v>
      </c>
      <c r="GN29" s="17">
        <v>85921507</v>
      </c>
      <c r="GO29" s="15">
        <v>272</v>
      </c>
      <c r="GP29" s="16">
        <v>432200</v>
      </c>
      <c r="GQ29" s="16">
        <v>414</v>
      </c>
      <c r="GR29" s="16">
        <v>15478652</v>
      </c>
      <c r="GS29" s="16">
        <v>281990</v>
      </c>
      <c r="GT29" s="16">
        <v>622319</v>
      </c>
      <c r="GU29" s="18">
        <v>34905</v>
      </c>
      <c r="GV29" s="19">
        <v>43160</v>
      </c>
      <c r="GW29" s="16">
        <v>37500</v>
      </c>
      <c r="GX29" s="17">
        <v>80660</v>
      </c>
      <c r="GY29" s="15">
        <v>13780</v>
      </c>
      <c r="GZ29" s="16">
        <v>0</v>
      </c>
      <c r="HA29" s="20">
        <v>13780</v>
      </c>
      <c r="HB29" s="16">
        <v>0</v>
      </c>
      <c r="HC29" s="16">
        <v>0</v>
      </c>
      <c r="HD29" s="16">
        <v>978780</v>
      </c>
      <c r="HE29" s="16">
        <v>12160</v>
      </c>
      <c r="HF29" s="20">
        <v>990940</v>
      </c>
      <c r="HG29" s="18">
        <v>187140</v>
      </c>
      <c r="HH29" s="19">
        <v>401610</v>
      </c>
      <c r="HI29" s="16">
        <v>373950</v>
      </c>
      <c r="HJ29" s="16">
        <v>118180</v>
      </c>
      <c r="HK29" s="16">
        <v>117900</v>
      </c>
      <c r="HL29" s="20">
        <v>1011640</v>
      </c>
      <c r="HM29" s="16">
        <v>15870</v>
      </c>
      <c r="HN29" s="16">
        <v>4420680</v>
      </c>
      <c r="HO29" s="17">
        <v>23571048</v>
      </c>
      <c r="HP29" s="15">
        <v>62350459</v>
      </c>
      <c r="HQ29" s="18">
        <v>0</v>
      </c>
      <c r="HR29" s="19">
        <v>0</v>
      </c>
      <c r="HS29" s="17">
        <v>62350459</v>
      </c>
      <c r="HT29" s="15">
        <v>3740452</v>
      </c>
      <c r="HU29" s="16">
        <v>3740452</v>
      </c>
      <c r="HV29" s="21">
        <f t="shared" si="5"/>
        <v>5.9990769274048165E-2</v>
      </c>
    </row>
    <row r="30" spans="1:230" s="60" customFormat="1" ht="12.6" customHeight="1" x14ac:dyDescent="0.2">
      <c r="A30" s="76">
        <v>18</v>
      </c>
      <c r="B30" s="77" t="s">
        <v>102</v>
      </c>
      <c r="C30" s="8">
        <v>1313260</v>
      </c>
      <c r="D30" s="9">
        <v>0</v>
      </c>
      <c r="E30" s="9">
        <v>0</v>
      </c>
      <c r="F30" s="10">
        <v>1313260</v>
      </c>
      <c r="G30" s="8">
        <v>0</v>
      </c>
      <c r="H30" s="9">
        <v>34244</v>
      </c>
      <c r="I30" s="9">
        <v>0</v>
      </c>
      <c r="J30" s="9">
        <v>231822</v>
      </c>
      <c r="K30" s="9">
        <v>10535</v>
      </c>
      <c r="L30" s="9">
        <v>32276</v>
      </c>
      <c r="M30" s="11">
        <v>851</v>
      </c>
      <c r="N30" s="12">
        <v>4420</v>
      </c>
      <c r="O30" s="9">
        <v>7500</v>
      </c>
      <c r="P30" s="10">
        <v>11920</v>
      </c>
      <c r="Q30" s="8">
        <v>1820</v>
      </c>
      <c r="R30" s="9">
        <v>12300</v>
      </c>
      <c r="S30" s="13">
        <v>14120</v>
      </c>
      <c r="T30" s="9">
        <v>520</v>
      </c>
      <c r="U30" s="9">
        <v>5980</v>
      </c>
      <c r="V30" s="9">
        <v>18150</v>
      </c>
      <c r="W30" s="9">
        <v>8360</v>
      </c>
      <c r="X30" s="13">
        <v>26510</v>
      </c>
      <c r="Y30" s="11">
        <v>6780</v>
      </c>
      <c r="Z30" s="12">
        <v>35640</v>
      </c>
      <c r="AA30" s="9">
        <v>22500</v>
      </c>
      <c r="AB30" s="9">
        <v>9120</v>
      </c>
      <c r="AC30" s="9">
        <v>35100</v>
      </c>
      <c r="AD30" s="13">
        <v>102360</v>
      </c>
      <c r="AE30" s="9">
        <v>3450</v>
      </c>
      <c r="AF30" s="9">
        <v>720060</v>
      </c>
      <c r="AG30" s="10">
        <v>1201428</v>
      </c>
      <c r="AH30" s="8">
        <v>111832</v>
      </c>
      <c r="AI30" s="11">
        <v>0</v>
      </c>
      <c r="AJ30" s="12">
        <v>0</v>
      </c>
      <c r="AK30" s="10">
        <v>111832</v>
      </c>
      <c r="AL30" s="8">
        <v>6624</v>
      </c>
      <c r="AM30" s="9">
        <v>6624</v>
      </c>
      <c r="AN30" s="14">
        <f t="shared" si="3"/>
        <v>5.9231704699907003E-2</v>
      </c>
      <c r="AO30" s="12">
        <v>28905702</v>
      </c>
      <c r="AP30" s="9">
        <v>0</v>
      </c>
      <c r="AQ30" s="9">
        <v>0</v>
      </c>
      <c r="AR30" s="10">
        <v>28905702</v>
      </c>
      <c r="AS30" s="8">
        <v>2741</v>
      </c>
      <c r="AT30" s="9">
        <v>371726</v>
      </c>
      <c r="AU30" s="9">
        <v>136</v>
      </c>
      <c r="AV30" s="9">
        <v>5871107</v>
      </c>
      <c r="AW30" s="9">
        <v>100115</v>
      </c>
      <c r="AX30" s="9">
        <v>468825</v>
      </c>
      <c r="AY30" s="11">
        <v>14495</v>
      </c>
      <c r="AZ30" s="12">
        <v>94120</v>
      </c>
      <c r="BA30" s="9">
        <v>61800</v>
      </c>
      <c r="BB30" s="10">
        <v>155920</v>
      </c>
      <c r="BC30" s="8">
        <v>59540</v>
      </c>
      <c r="BD30" s="9">
        <v>128700</v>
      </c>
      <c r="BE30" s="13">
        <v>188240</v>
      </c>
      <c r="BF30" s="9">
        <v>7540</v>
      </c>
      <c r="BG30" s="9">
        <v>0</v>
      </c>
      <c r="BH30" s="9">
        <v>399960</v>
      </c>
      <c r="BI30" s="9">
        <v>83980</v>
      </c>
      <c r="BJ30" s="13">
        <v>483940</v>
      </c>
      <c r="BK30" s="11">
        <v>125210</v>
      </c>
      <c r="BL30" s="12">
        <v>445500</v>
      </c>
      <c r="BM30" s="9">
        <v>212400</v>
      </c>
      <c r="BN30" s="9">
        <v>125780</v>
      </c>
      <c r="BO30" s="9">
        <v>246600</v>
      </c>
      <c r="BP30" s="13">
        <v>1030280</v>
      </c>
      <c r="BQ30" s="9">
        <v>21620</v>
      </c>
      <c r="BR30" s="9">
        <v>7094010</v>
      </c>
      <c r="BS30" s="10">
        <v>15935769</v>
      </c>
      <c r="BT30" s="8">
        <v>12969933</v>
      </c>
      <c r="BU30" s="11">
        <v>0</v>
      </c>
      <c r="BV30" s="12">
        <v>0</v>
      </c>
      <c r="BW30" s="10">
        <v>12969933</v>
      </c>
      <c r="BX30" s="8">
        <v>777332</v>
      </c>
      <c r="BY30" s="9">
        <v>777332</v>
      </c>
      <c r="BZ30" s="14">
        <f t="shared" si="0"/>
        <v>5.9933385931908827E-2</v>
      </c>
      <c r="CA30" s="12">
        <v>68102850</v>
      </c>
      <c r="CB30" s="9">
        <v>0</v>
      </c>
      <c r="CC30" s="9">
        <v>0</v>
      </c>
      <c r="CD30" s="10">
        <v>68102850</v>
      </c>
      <c r="CE30" s="8">
        <v>0</v>
      </c>
      <c r="CF30" s="9">
        <v>390925</v>
      </c>
      <c r="CG30" s="9">
        <v>194</v>
      </c>
      <c r="CH30" s="9">
        <v>13685782</v>
      </c>
      <c r="CI30" s="9">
        <v>154838</v>
      </c>
      <c r="CJ30" s="9">
        <v>733537</v>
      </c>
      <c r="CK30" s="11">
        <v>23091</v>
      </c>
      <c r="CL30" s="12">
        <v>69160</v>
      </c>
      <c r="CM30" s="9">
        <v>64200</v>
      </c>
      <c r="CN30" s="10">
        <v>133360</v>
      </c>
      <c r="CO30" s="8">
        <v>39520</v>
      </c>
      <c r="CP30" s="9">
        <v>81000</v>
      </c>
      <c r="CQ30" s="13">
        <v>120520</v>
      </c>
      <c r="CR30" s="9">
        <v>10140</v>
      </c>
      <c r="CS30" s="9">
        <v>0</v>
      </c>
      <c r="CT30" s="9">
        <v>682440</v>
      </c>
      <c r="CU30" s="9">
        <v>53200</v>
      </c>
      <c r="CV30" s="13">
        <v>735640</v>
      </c>
      <c r="CW30" s="11">
        <v>210470</v>
      </c>
      <c r="CX30" s="12">
        <v>421740</v>
      </c>
      <c r="CY30" s="9">
        <v>225450</v>
      </c>
      <c r="CZ30" s="9">
        <v>127680</v>
      </c>
      <c r="DA30" s="9">
        <v>252900</v>
      </c>
      <c r="DB30" s="13">
        <v>1027770</v>
      </c>
      <c r="DC30" s="9">
        <v>25300</v>
      </c>
      <c r="DD30" s="9">
        <v>9329430</v>
      </c>
      <c r="DE30" s="10">
        <v>26580803</v>
      </c>
      <c r="DF30" s="8">
        <v>41522047</v>
      </c>
      <c r="DG30" s="11">
        <v>0</v>
      </c>
      <c r="DH30" s="12">
        <v>0</v>
      </c>
      <c r="DI30" s="10">
        <v>41522047</v>
      </c>
      <c r="DJ30" s="8">
        <v>2490162</v>
      </c>
      <c r="DK30" s="9">
        <v>2490162</v>
      </c>
      <c r="DL30" s="14">
        <f t="shared" si="1"/>
        <v>5.9972043285823555E-2</v>
      </c>
      <c r="DM30" s="12">
        <v>68067088</v>
      </c>
      <c r="DN30" s="9">
        <v>0</v>
      </c>
      <c r="DO30" s="9">
        <v>0</v>
      </c>
      <c r="DP30" s="10">
        <v>68067088</v>
      </c>
      <c r="DQ30" s="8">
        <v>339</v>
      </c>
      <c r="DR30" s="9">
        <v>353899</v>
      </c>
      <c r="DS30" s="9">
        <v>166</v>
      </c>
      <c r="DT30" s="9">
        <v>13386097</v>
      </c>
      <c r="DU30" s="9">
        <v>188066</v>
      </c>
      <c r="DV30" s="9">
        <v>638915</v>
      </c>
      <c r="DW30" s="11">
        <v>27083</v>
      </c>
      <c r="DX30" s="12">
        <v>49920</v>
      </c>
      <c r="DY30" s="9">
        <v>38100</v>
      </c>
      <c r="DZ30" s="10">
        <v>88020</v>
      </c>
      <c r="EA30" s="8">
        <v>18720</v>
      </c>
      <c r="EB30" s="9">
        <v>35700</v>
      </c>
      <c r="EC30" s="13">
        <v>54420</v>
      </c>
      <c r="ED30" s="9">
        <v>7280</v>
      </c>
      <c r="EE30" s="9">
        <v>0</v>
      </c>
      <c r="EF30" s="9">
        <v>701250</v>
      </c>
      <c r="EG30" s="9">
        <v>34200</v>
      </c>
      <c r="EH30" s="13">
        <v>735450</v>
      </c>
      <c r="EI30" s="11">
        <v>184830</v>
      </c>
      <c r="EJ30" s="12">
        <v>386430</v>
      </c>
      <c r="EK30" s="9">
        <v>228150</v>
      </c>
      <c r="EL30" s="9">
        <v>114000</v>
      </c>
      <c r="EM30" s="9">
        <v>174600</v>
      </c>
      <c r="EN30" s="13">
        <v>903180</v>
      </c>
      <c r="EO30" s="9">
        <v>14720</v>
      </c>
      <c r="EP30" s="9">
        <v>6087180</v>
      </c>
      <c r="EQ30" s="10">
        <v>22669479</v>
      </c>
      <c r="ER30" s="8">
        <v>45397609</v>
      </c>
      <c r="ES30" s="11">
        <v>0</v>
      </c>
      <c r="ET30" s="12">
        <v>0</v>
      </c>
      <c r="EU30" s="10">
        <v>45397609</v>
      </c>
      <c r="EV30" s="8">
        <v>2723081</v>
      </c>
      <c r="EW30" s="9">
        <v>2723081</v>
      </c>
      <c r="EX30" s="14">
        <f t="shared" si="2"/>
        <v>5.9982916721451125E-2</v>
      </c>
      <c r="EY30" s="12">
        <v>48806351</v>
      </c>
      <c r="EZ30" s="9">
        <v>0</v>
      </c>
      <c r="FA30" s="9">
        <v>0</v>
      </c>
      <c r="FB30" s="10">
        <v>48806351</v>
      </c>
      <c r="FC30" s="8">
        <v>0</v>
      </c>
      <c r="FD30" s="9">
        <v>256962</v>
      </c>
      <c r="FE30" s="9">
        <v>25</v>
      </c>
      <c r="FF30" s="9">
        <v>9230980</v>
      </c>
      <c r="FG30" s="9">
        <v>157251</v>
      </c>
      <c r="FH30" s="9">
        <v>407679</v>
      </c>
      <c r="FI30" s="11">
        <v>21393</v>
      </c>
      <c r="FJ30" s="12">
        <v>33280</v>
      </c>
      <c r="FK30" s="9">
        <v>26400</v>
      </c>
      <c r="FL30" s="10">
        <v>59680</v>
      </c>
      <c r="FM30" s="8">
        <v>16380</v>
      </c>
      <c r="FN30" s="9">
        <v>2100</v>
      </c>
      <c r="FO30" s="13">
        <v>18480</v>
      </c>
      <c r="FP30" s="9">
        <v>1040</v>
      </c>
      <c r="FQ30" s="9">
        <v>0</v>
      </c>
      <c r="FR30" s="9">
        <v>519420</v>
      </c>
      <c r="FS30" s="9">
        <v>11780</v>
      </c>
      <c r="FT30" s="13">
        <v>531200</v>
      </c>
      <c r="FU30" s="11">
        <v>114620</v>
      </c>
      <c r="FV30" s="12">
        <v>244860</v>
      </c>
      <c r="FW30" s="9">
        <v>178200</v>
      </c>
      <c r="FX30" s="9">
        <v>94240</v>
      </c>
      <c r="FY30" s="9">
        <v>113850</v>
      </c>
      <c r="FZ30" s="13">
        <v>631150</v>
      </c>
      <c r="GA30" s="9">
        <v>10810</v>
      </c>
      <c r="GB30" s="9">
        <v>3270300</v>
      </c>
      <c r="GC30" s="10">
        <v>14711545</v>
      </c>
      <c r="GD30" s="8">
        <v>34094806</v>
      </c>
      <c r="GE30" s="11">
        <v>0</v>
      </c>
      <c r="GF30" s="12">
        <v>0</v>
      </c>
      <c r="GG30" s="10">
        <v>34094806</v>
      </c>
      <c r="GH30" s="8">
        <v>2045259</v>
      </c>
      <c r="GI30" s="9">
        <v>2045259</v>
      </c>
      <c r="GJ30" s="14">
        <f t="shared" si="4"/>
        <v>5.9987406879511207E-2</v>
      </c>
      <c r="GK30" s="12">
        <v>48478683</v>
      </c>
      <c r="GL30" s="9">
        <v>0</v>
      </c>
      <c r="GM30" s="9">
        <v>0</v>
      </c>
      <c r="GN30" s="10">
        <v>48478683</v>
      </c>
      <c r="GO30" s="8">
        <v>0</v>
      </c>
      <c r="GP30" s="9">
        <v>272079</v>
      </c>
      <c r="GQ30" s="9">
        <v>31</v>
      </c>
      <c r="GR30" s="9">
        <v>8658117</v>
      </c>
      <c r="GS30" s="9">
        <v>162459</v>
      </c>
      <c r="GT30" s="9">
        <v>346161</v>
      </c>
      <c r="GU30" s="11">
        <v>23223</v>
      </c>
      <c r="GV30" s="12">
        <v>19760</v>
      </c>
      <c r="GW30" s="9">
        <v>17700</v>
      </c>
      <c r="GX30" s="10">
        <v>37460</v>
      </c>
      <c r="GY30" s="8">
        <v>5720</v>
      </c>
      <c r="GZ30" s="9">
        <v>0</v>
      </c>
      <c r="HA30" s="13">
        <v>5720</v>
      </c>
      <c r="HB30" s="9">
        <v>0</v>
      </c>
      <c r="HC30" s="9">
        <v>0</v>
      </c>
      <c r="HD30" s="9">
        <v>571560</v>
      </c>
      <c r="HE30" s="9">
        <v>6080</v>
      </c>
      <c r="HF30" s="13">
        <v>577640</v>
      </c>
      <c r="HG30" s="11">
        <v>118200</v>
      </c>
      <c r="HH30" s="12">
        <v>251460</v>
      </c>
      <c r="HI30" s="9">
        <v>207450</v>
      </c>
      <c r="HJ30" s="9">
        <v>100700</v>
      </c>
      <c r="HK30" s="9">
        <v>74700</v>
      </c>
      <c r="HL30" s="13">
        <v>634310</v>
      </c>
      <c r="HM30" s="9">
        <v>8280</v>
      </c>
      <c r="HN30" s="9">
        <v>2491170</v>
      </c>
      <c r="HO30" s="10">
        <v>13334819</v>
      </c>
      <c r="HP30" s="8">
        <v>35143864</v>
      </c>
      <c r="HQ30" s="11">
        <v>0</v>
      </c>
      <c r="HR30" s="12">
        <v>0</v>
      </c>
      <c r="HS30" s="10">
        <v>35143864</v>
      </c>
      <c r="HT30" s="8">
        <v>2108302</v>
      </c>
      <c r="HU30" s="9">
        <v>2108302</v>
      </c>
      <c r="HV30" s="14">
        <f t="shared" si="5"/>
        <v>5.9990614577839246E-2</v>
      </c>
    </row>
    <row r="31" spans="1:230" s="60" customFormat="1" ht="12.6" customHeight="1" x14ac:dyDescent="0.2">
      <c r="A31" s="78">
        <v>19</v>
      </c>
      <c r="B31" s="79" t="s">
        <v>103</v>
      </c>
      <c r="C31" s="15">
        <v>3175743</v>
      </c>
      <c r="D31" s="16">
        <v>0</v>
      </c>
      <c r="E31" s="16">
        <v>0</v>
      </c>
      <c r="F31" s="17">
        <v>3175743</v>
      </c>
      <c r="G31" s="15">
        <v>1895</v>
      </c>
      <c r="H31" s="16">
        <v>65725</v>
      </c>
      <c r="I31" s="16">
        <v>0</v>
      </c>
      <c r="J31" s="16">
        <v>543716</v>
      </c>
      <c r="K31" s="16">
        <v>15138</v>
      </c>
      <c r="L31" s="16">
        <v>77187</v>
      </c>
      <c r="M31" s="18">
        <v>1722</v>
      </c>
      <c r="N31" s="19">
        <v>16120</v>
      </c>
      <c r="O31" s="16">
        <v>14100</v>
      </c>
      <c r="P31" s="17">
        <v>30220</v>
      </c>
      <c r="Q31" s="15">
        <v>2860</v>
      </c>
      <c r="R31" s="16">
        <v>27900</v>
      </c>
      <c r="S31" s="20">
        <v>30760</v>
      </c>
      <c r="T31" s="16">
        <v>1300</v>
      </c>
      <c r="U31" s="16">
        <v>10660</v>
      </c>
      <c r="V31" s="16">
        <v>43890</v>
      </c>
      <c r="W31" s="16">
        <v>13300</v>
      </c>
      <c r="X31" s="20">
        <v>57190</v>
      </c>
      <c r="Y31" s="18">
        <v>22430</v>
      </c>
      <c r="Z31" s="19">
        <v>63690</v>
      </c>
      <c r="AA31" s="16">
        <v>48600</v>
      </c>
      <c r="AB31" s="16">
        <v>12540</v>
      </c>
      <c r="AC31" s="16">
        <v>47250</v>
      </c>
      <c r="AD31" s="20">
        <v>172080</v>
      </c>
      <c r="AE31" s="16">
        <v>7820</v>
      </c>
      <c r="AF31" s="16">
        <v>1854270</v>
      </c>
      <c r="AG31" s="17">
        <v>2892113</v>
      </c>
      <c r="AH31" s="15">
        <v>283630</v>
      </c>
      <c r="AI31" s="18">
        <v>0</v>
      </c>
      <c r="AJ31" s="19">
        <v>0</v>
      </c>
      <c r="AK31" s="17">
        <v>283630</v>
      </c>
      <c r="AL31" s="15">
        <v>16788</v>
      </c>
      <c r="AM31" s="16">
        <v>16788</v>
      </c>
      <c r="AN31" s="21">
        <f t="shared" si="3"/>
        <v>5.9189789514508338E-2</v>
      </c>
      <c r="AO31" s="19">
        <v>76727397</v>
      </c>
      <c r="AP31" s="16">
        <v>0</v>
      </c>
      <c r="AQ31" s="16">
        <v>0</v>
      </c>
      <c r="AR31" s="17">
        <v>76727397</v>
      </c>
      <c r="AS31" s="15">
        <v>894</v>
      </c>
      <c r="AT31" s="16">
        <v>806004</v>
      </c>
      <c r="AU31" s="16">
        <v>765</v>
      </c>
      <c r="AV31" s="16">
        <v>16162312</v>
      </c>
      <c r="AW31" s="16">
        <v>223253</v>
      </c>
      <c r="AX31" s="16">
        <v>1183293</v>
      </c>
      <c r="AY31" s="18">
        <v>28283</v>
      </c>
      <c r="AZ31" s="19">
        <v>252980</v>
      </c>
      <c r="BA31" s="16">
        <v>180000</v>
      </c>
      <c r="BB31" s="17">
        <v>432980</v>
      </c>
      <c r="BC31" s="15">
        <v>131040</v>
      </c>
      <c r="BD31" s="16">
        <v>363000</v>
      </c>
      <c r="BE31" s="20">
        <v>494040</v>
      </c>
      <c r="BF31" s="16">
        <v>12740</v>
      </c>
      <c r="BG31" s="16">
        <v>0</v>
      </c>
      <c r="BH31" s="16">
        <v>934010</v>
      </c>
      <c r="BI31" s="16">
        <v>220400</v>
      </c>
      <c r="BJ31" s="20">
        <v>1154410</v>
      </c>
      <c r="BK31" s="18">
        <v>274620</v>
      </c>
      <c r="BL31" s="19">
        <v>1015410</v>
      </c>
      <c r="BM31" s="16">
        <v>583650</v>
      </c>
      <c r="BN31" s="16">
        <v>218500</v>
      </c>
      <c r="BO31" s="16">
        <v>465300</v>
      </c>
      <c r="BP31" s="20">
        <v>2282860</v>
      </c>
      <c r="BQ31" s="16">
        <v>60030</v>
      </c>
      <c r="BR31" s="16">
        <v>18841020</v>
      </c>
      <c r="BS31" s="17">
        <v>41956739</v>
      </c>
      <c r="BT31" s="15">
        <v>34770658</v>
      </c>
      <c r="BU31" s="18">
        <v>0</v>
      </c>
      <c r="BV31" s="19">
        <v>0</v>
      </c>
      <c r="BW31" s="17">
        <v>34770658</v>
      </c>
      <c r="BX31" s="15">
        <v>2083952</v>
      </c>
      <c r="BY31" s="16">
        <v>2083952</v>
      </c>
      <c r="BZ31" s="21">
        <f t="shared" si="0"/>
        <v>5.9934212346513548E-2</v>
      </c>
      <c r="CA31" s="19">
        <v>191120209</v>
      </c>
      <c r="CB31" s="16">
        <v>0</v>
      </c>
      <c r="CC31" s="16">
        <v>0</v>
      </c>
      <c r="CD31" s="17">
        <v>191120209</v>
      </c>
      <c r="CE31" s="15">
        <v>3834</v>
      </c>
      <c r="CF31" s="16">
        <v>858437</v>
      </c>
      <c r="CG31" s="16">
        <v>166</v>
      </c>
      <c r="CH31" s="16">
        <v>39296938</v>
      </c>
      <c r="CI31" s="16">
        <v>382733</v>
      </c>
      <c r="CJ31" s="16">
        <v>1983453</v>
      </c>
      <c r="CK31" s="18">
        <v>51374</v>
      </c>
      <c r="CL31" s="19">
        <v>205400</v>
      </c>
      <c r="CM31" s="16">
        <v>155400</v>
      </c>
      <c r="CN31" s="17">
        <v>360800</v>
      </c>
      <c r="CO31" s="15">
        <v>97500</v>
      </c>
      <c r="CP31" s="16">
        <v>216900</v>
      </c>
      <c r="CQ31" s="20">
        <v>314400</v>
      </c>
      <c r="CR31" s="16">
        <v>25220</v>
      </c>
      <c r="CS31" s="16">
        <v>0</v>
      </c>
      <c r="CT31" s="16">
        <v>1858230</v>
      </c>
      <c r="CU31" s="16">
        <v>190760</v>
      </c>
      <c r="CV31" s="20">
        <v>2048990</v>
      </c>
      <c r="CW31" s="18">
        <v>489500</v>
      </c>
      <c r="CX31" s="19">
        <v>1071510</v>
      </c>
      <c r="CY31" s="16">
        <v>658350</v>
      </c>
      <c r="CZ31" s="16">
        <v>269420</v>
      </c>
      <c r="DA31" s="16">
        <v>464850</v>
      </c>
      <c r="DB31" s="20">
        <v>2464130</v>
      </c>
      <c r="DC31" s="16">
        <v>50600</v>
      </c>
      <c r="DD31" s="16">
        <v>26184180</v>
      </c>
      <c r="DE31" s="17">
        <v>74514589</v>
      </c>
      <c r="DF31" s="15">
        <v>116605620</v>
      </c>
      <c r="DG31" s="18">
        <v>0</v>
      </c>
      <c r="DH31" s="19">
        <v>0</v>
      </c>
      <c r="DI31" s="17">
        <v>116605620</v>
      </c>
      <c r="DJ31" s="15">
        <v>6993097</v>
      </c>
      <c r="DK31" s="16">
        <v>6993097</v>
      </c>
      <c r="DL31" s="21">
        <f t="shared" si="1"/>
        <v>5.9972212317039267E-2</v>
      </c>
      <c r="DM31" s="19">
        <v>181708136</v>
      </c>
      <c r="DN31" s="16">
        <v>122</v>
      </c>
      <c r="DO31" s="16">
        <v>0</v>
      </c>
      <c r="DP31" s="17">
        <v>181708258</v>
      </c>
      <c r="DQ31" s="15">
        <v>1150</v>
      </c>
      <c r="DR31" s="16">
        <v>688617</v>
      </c>
      <c r="DS31" s="16">
        <v>570</v>
      </c>
      <c r="DT31" s="16">
        <v>35997706</v>
      </c>
      <c r="DU31" s="16">
        <v>427002</v>
      </c>
      <c r="DV31" s="16">
        <v>1690094</v>
      </c>
      <c r="DW31" s="18">
        <v>61553</v>
      </c>
      <c r="DX31" s="19">
        <v>113620</v>
      </c>
      <c r="DY31" s="16">
        <v>111900</v>
      </c>
      <c r="DZ31" s="17">
        <v>225520</v>
      </c>
      <c r="EA31" s="15">
        <v>43160</v>
      </c>
      <c r="EB31" s="16">
        <v>78300</v>
      </c>
      <c r="EC31" s="20">
        <v>121460</v>
      </c>
      <c r="ED31" s="16">
        <v>15860</v>
      </c>
      <c r="EE31" s="16">
        <v>0</v>
      </c>
      <c r="EF31" s="16">
        <v>1913010</v>
      </c>
      <c r="EG31" s="16">
        <v>93860</v>
      </c>
      <c r="EH31" s="20">
        <v>2006870</v>
      </c>
      <c r="EI31" s="18">
        <v>491090</v>
      </c>
      <c r="EJ31" s="19">
        <v>889020</v>
      </c>
      <c r="EK31" s="16">
        <v>607050</v>
      </c>
      <c r="EL31" s="16">
        <v>209380</v>
      </c>
      <c r="EM31" s="16">
        <v>348300</v>
      </c>
      <c r="EN31" s="20">
        <v>2053750</v>
      </c>
      <c r="EO31" s="16">
        <v>33580</v>
      </c>
      <c r="EP31" s="16">
        <v>16357770</v>
      </c>
      <c r="EQ31" s="17">
        <v>60172022</v>
      </c>
      <c r="ER31" s="15">
        <v>121536114</v>
      </c>
      <c r="ES31" s="18">
        <v>122</v>
      </c>
      <c r="ET31" s="19">
        <v>0</v>
      </c>
      <c r="EU31" s="17">
        <v>121536236</v>
      </c>
      <c r="EV31" s="15">
        <v>7290106</v>
      </c>
      <c r="EW31" s="16">
        <v>7290106</v>
      </c>
      <c r="EX31" s="21">
        <f t="shared" si="2"/>
        <v>5.9982983182069252E-2</v>
      </c>
      <c r="EY31" s="19">
        <v>121224104</v>
      </c>
      <c r="EZ31" s="16">
        <v>0</v>
      </c>
      <c r="FA31" s="16">
        <v>0</v>
      </c>
      <c r="FB31" s="17">
        <v>121224104</v>
      </c>
      <c r="FC31" s="15">
        <v>0</v>
      </c>
      <c r="FD31" s="16">
        <v>515907</v>
      </c>
      <c r="FE31" s="16">
        <v>619</v>
      </c>
      <c r="FF31" s="16">
        <v>23144628</v>
      </c>
      <c r="FG31" s="16">
        <v>339402</v>
      </c>
      <c r="FH31" s="16">
        <v>1038263</v>
      </c>
      <c r="FI31" s="18">
        <v>51621</v>
      </c>
      <c r="FJ31" s="19">
        <v>67080</v>
      </c>
      <c r="FK31" s="16">
        <v>57000</v>
      </c>
      <c r="FL31" s="17">
        <v>124080</v>
      </c>
      <c r="FM31" s="15">
        <v>36140</v>
      </c>
      <c r="FN31" s="16">
        <v>6000</v>
      </c>
      <c r="FO31" s="20">
        <v>42140</v>
      </c>
      <c r="FP31" s="16">
        <v>3900</v>
      </c>
      <c r="FQ31" s="16">
        <v>0</v>
      </c>
      <c r="FR31" s="16">
        <v>1519650</v>
      </c>
      <c r="FS31" s="16">
        <v>30400</v>
      </c>
      <c r="FT31" s="20">
        <v>1550050</v>
      </c>
      <c r="FU31" s="18">
        <v>323330</v>
      </c>
      <c r="FV31" s="19">
        <v>647790</v>
      </c>
      <c r="FW31" s="16">
        <v>539100</v>
      </c>
      <c r="FX31" s="16">
        <v>159220</v>
      </c>
      <c r="FY31" s="16">
        <v>195750</v>
      </c>
      <c r="FZ31" s="20">
        <v>1541860</v>
      </c>
      <c r="GA31" s="16">
        <v>22080</v>
      </c>
      <c r="GB31" s="16">
        <v>8089950</v>
      </c>
      <c r="GC31" s="17">
        <v>36787211</v>
      </c>
      <c r="GD31" s="15">
        <v>84436893</v>
      </c>
      <c r="GE31" s="18">
        <v>0</v>
      </c>
      <c r="GF31" s="19">
        <v>0</v>
      </c>
      <c r="GG31" s="17">
        <v>84436893</v>
      </c>
      <c r="GH31" s="15">
        <v>5065173</v>
      </c>
      <c r="GI31" s="16">
        <v>5065173</v>
      </c>
      <c r="GJ31" s="21">
        <f t="shared" si="4"/>
        <v>5.998767624005303E-2</v>
      </c>
      <c r="GK31" s="19">
        <v>120194318</v>
      </c>
      <c r="GL31" s="16">
        <v>0</v>
      </c>
      <c r="GM31" s="16">
        <v>0</v>
      </c>
      <c r="GN31" s="17">
        <v>120194318</v>
      </c>
      <c r="GO31" s="15">
        <v>0</v>
      </c>
      <c r="GP31" s="16">
        <v>537924</v>
      </c>
      <c r="GQ31" s="16">
        <v>428</v>
      </c>
      <c r="GR31" s="16">
        <v>21722342</v>
      </c>
      <c r="GS31" s="16">
        <v>417835</v>
      </c>
      <c r="GT31" s="16">
        <v>894464</v>
      </c>
      <c r="GU31" s="18">
        <v>55233</v>
      </c>
      <c r="GV31" s="19">
        <v>70460</v>
      </c>
      <c r="GW31" s="16">
        <v>50700</v>
      </c>
      <c r="GX31" s="17">
        <v>121160</v>
      </c>
      <c r="GY31" s="15">
        <v>24180</v>
      </c>
      <c r="GZ31" s="16">
        <v>0</v>
      </c>
      <c r="HA31" s="20">
        <v>24180</v>
      </c>
      <c r="HB31" s="16">
        <v>0</v>
      </c>
      <c r="HC31" s="16">
        <v>0</v>
      </c>
      <c r="HD31" s="16">
        <v>1625030</v>
      </c>
      <c r="HE31" s="16">
        <v>21660</v>
      </c>
      <c r="HF31" s="20">
        <v>1646690</v>
      </c>
      <c r="HG31" s="18">
        <v>294820</v>
      </c>
      <c r="HH31" s="19">
        <v>667260</v>
      </c>
      <c r="HI31" s="16">
        <v>659700</v>
      </c>
      <c r="HJ31" s="16">
        <v>144400</v>
      </c>
      <c r="HK31" s="16">
        <v>171450</v>
      </c>
      <c r="HL31" s="20">
        <v>1642810</v>
      </c>
      <c r="HM31" s="16">
        <v>20930</v>
      </c>
      <c r="HN31" s="16">
        <v>6152520</v>
      </c>
      <c r="HO31" s="17">
        <v>33530908</v>
      </c>
      <c r="HP31" s="15">
        <v>86663410</v>
      </c>
      <c r="HQ31" s="18">
        <v>0</v>
      </c>
      <c r="HR31" s="19">
        <v>0</v>
      </c>
      <c r="HS31" s="17">
        <v>86663410</v>
      </c>
      <c r="HT31" s="15">
        <v>5199001</v>
      </c>
      <c r="HU31" s="16">
        <v>5199001</v>
      </c>
      <c r="HV31" s="21">
        <f t="shared" si="5"/>
        <v>5.9990727343869808E-2</v>
      </c>
    </row>
    <row r="32" spans="1:230" s="60" customFormat="1" ht="12.6" customHeight="1" x14ac:dyDescent="0.2">
      <c r="A32" s="76">
        <v>20</v>
      </c>
      <c r="B32" s="77" t="s">
        <v>104</v>
      </c>
      <c r="C32" s="8">
        <v>4120398</v>
      </c>
      <c r="D32" s="9">
        <v>0</v>
      </c>
      <c r="E32" s="9">
        <v>0</v>
      </c>
      <c r="F32" s="10">
        <v>4120398</v>
      </c>
      <c r="G32" s="8">
        <v>0</v>
      </c>
      <c r="H32" s="9">
        <v>83581</v>
      </c>
      <c r="I32" s="9">
        <v>71</v>
      </c>
      <c r="J32" s="9">
        <v>677683</v>
      </c>
      <c r="K32" s="9">
        <v>23473</v>
      </c>
      <c r="L32" s="9">
        <v>101741</v>
      </c>
      <c r="M32" s="11">
        <v>2167</v>
      </c>
      <c r="N32" s="12">
        <v>11700</v>
      </c>
      <c r="O32" s="9">
        <v>13800</v>
      </c>
      <c r="P32" s="10">
        <v>25500</v>
      </c>
      <c r="Q32" s="8">
        <v>4680</v>
      </c>
      <c r="R32" s="9">
        <v>39900</v>
      </c>
      <c r="S32" s="13">
        <v>44580</v>
      </c>
      <c r="T32" s="9">
        <v>780</v>
      </c>
      <c r="U32" s="9">
        <v>16380</v>
      </c>
      <c r="V32" s="9">
        <v>46860</v>
      </c>
      <c r="W32" s="9">
        <v>14060</v>
      </c>
      <c r="X32" s="13">
        <v>60920</v>
      </c>
      <c r="Y32" s="11">
        <v>17650</v>
      </c>
      <c r="Z32" s="12">
        <v>75240</v>
      </c>
      <c r="AA32" s="9">
        <v>70650</v>
      </c>
      <c r="AB32" s="9">
        <v>15200</v>
      </c>
      <c r="AC32" s="9">
        <v>40050</v>
      </c>
      <c r="AD32" s="13">
        <v>201140</v>
      </c>
      <c r="AE32" s="9">
        <v>7820</v>
      </c>
      <c r="AF32" s="9">
        <v>2477640</v>
      </c>
      <c r="AG32" s="10">
        <v>3741055</v>
      </c>
      <c r="AH32" s="8">
        <v>379343</v>
      </c>
      <c r="AI32" s="11">
        <v>0</v>
      </c>
      <c r="AJ32" s="12">
        <v>0</v>
      </c>
      <c r="AK32" s="10">
        <v>379343</v>
      </c>
      <c r="AL32" s="8">
        <v>22454</v>
      </c>
      <c r="AM32" s="9">
        <v>22454</v>
      </c>
      <c r="AN32" s="14">
        <f t="shared" si="3"/>
        <v>5.919181321389877E-2</v>
      </c>
      <c r="AO32" s="12">
        <v>89813708</v>
      </c>
      <c r="AP32" s="9">
        <v>0</v>
      </c>
      <c r="AQ32" s="9">
        <v>0</v>
      </c>
      <c r="AR32" s="10">
        <v>89813708</v>
      </c>
      <c r="AS32" s="8">
        <v>7991</v>
      </c>
      <c r="AT32" s="9">
        <v>987489</v>
      </c>
      <c r="AU32" s="9">
        <v>716</v>
      </c>
      <c r="AV32" s="9">
        <v>19085485</v>
      </c>
      <c r="AW32" s="9">
        <v>284741</v>
      </c>
      <c r="AX32" s="9">
        <v>1419758</v>
      </c>
      <c r="AY32" s="11">
        <v>35623</v>
      </c>
      <c r="AZ32" s="12">
        <v>277940</v>
      </c>
      <c r="BA32" s="9">
        <v>203700</v>
      </c>
      <c r="BB32" s="10">
        <v>481640</v>
      </c>
      <c r="BC32" s="8">
        <v>149500</v>
      </c>
      <c r="BD32" s="9">
        <v>434400</v>
      </c>
      <c r="BE32" s="13">
        <v>583900</v>
      </c>
      <c r="BF32" s="9">
        <v>18200</v>
      </c>
      <c r="BG32" s="9">
        <v>0</v>
      </c>
      <c r="BH32" s="9">
        <v>1096590</v>
      </c>
      <c r="BI32" s="9">
        <v>234080</v>
      </c>
      <c r="BJ32" s="13">
        <v>1330670</v>
      </c>
      <c r="BK32" s="11">
        <v>323540</v>
      </c>
      <c r="BL32" s="12">
        <v>1029270</v>
      </c>
      <c r="BM32" s="9">
        <v>761400</v>
      </c>
      <c r="BN32" s="9">
        <v>198740</v>
      </c>
      <c r="BO32" s="9">
        <v>531450</v>
      </c>
      <c r="BP32" s="13">
        <v>2520860</v>
      </c>
      <c r="BQ32" s="9">
        <v>72910</v>
      </c>
      <c r="BR32" s="9">
        <v>22124190</v>
      </c>
      <c r="BS32" s="10">
        <v>49276997</v>
      </c>
      <c r="BT32" s="8">
        <v>40536711</v>
      </c>
      <c r="BU32" s="11">
        <v>0</v>
      </c>
      <c r="BV32" s="12">
        <v>0</v>
      </c>
      <c r="BW32" s="10">
        <v>40536711</v>
      </c>
      <c r="BX32" s="8">
        <v>2429499</v>
      </c>
      <c r="BY32" s="9">
        <v>2429499</v>
      </c>
      <c r="BZ32" s="14">
        <f t="shared" si="0"/>
        <v>5.993330341970763E-2</v>
      </c>
      <c r="CA32" s="12">
        <v>224796961</v>
      </c>
      <c r="CB32" s="9">
        <v>0</v>
      </c>
      <c r="CC32" s="9">
        <v>0</v>
      </c>
      <c r="CD32" s="10">
        <v>224796961</v>
      </c>
      <c r="CE32" s="8">
        <v>843</v>
      </c>
      <c r="CF32" s="9">
        <v>1142350</v>
      </c>
      <c r="CG32" s="9">
        <v>654</v>
      </c>
      <c r="CH32" s="9">
        <v>46451361</v>
      </c>
      <c r="CI32" s="9">
        <v>491869</v>
      </c>
      <c r="CJ32" s="9">
        <v>2347731</v>
      </c>
      <c r="CK32" s="11">
        <v>62520</v>
      </c>
      <c r="CL32" s="12">
        <v>233480</v>
      </c>
      <c r="CM32" s="9">
        <v>194400</v>
      </c>
      <c r="CN32" s="10">
        <v>427880</v>
      </c>
      <c r="CO32" s="8">
        <v>102440</v>
      </c>
      <c r="CP32" s="9">
        <v>274800</v>
      </c>
      <c r="CQ32" s="13">
        <v>377240</v>
      </c>
      <c r="CR32" s="9">
        <v>28080</v>
      </c>
      <c r="CS32" s="9">
        <v>0</v>
      </c>
      <c r="CT32" s="9">
        <v>2192850</v>
      </c>
      <c r="CU32" s="9">
        <v>195700</v>
      </c>
      <c r="CV32" s="13">
        <v>2388550</v>
      </c>
      <c r="CW32" s="11">
        <v>590130</v>
      </c>
      <c r="CX32" s="12">
        <v>1215720</v>
      </c>
      <c r="CY32" s="9">
        <v>880650</v>
      </c>
      <c r="CZ32" s="9">
        <v>250040</v>
      </c>
      <c r="DA32" s="9">
        <v>551700</v>
      </c>
      <c r="DB32" s="13">
        <v>2898110</v>
      </c>
      <c r="DC32" s="9">
        <v>57960</v>
      </c>
      <c r="DD32" s="9">
        <v>30666240</v>
      </c>
      <c r="DE32" s="10">
        <v>87930864</v>
      </c>
      <c r="DF32" s="8">
        <v>136866097</v>
      </c>
      <c r="DG32" s="11">
        <v>0</v>
      </c>
      <c r="DH32" s="12">
        <v>0</v>
      </c>
      <c r="DI32" s="10">
        <v>136866097</v>
      </c>
      <c r="DJ32" s="8">
        <v>8208154</v>
      </c>
      <c r="DK32" s="9">
        <v>8208154</v>
      </c>
      <c r="DL32" s="14">
        <f t="shared" si="1"/>
        <v>5.997214927521459E-2</v>
      </c>
      <c r="DM32" s="12">
        <v>216572342</v>
      </c>
      <c r="DN32" s="9">
        <v>0</v>
      </c>
      <c r="DO32" s="9">
        <v>0</v>
      </c>
      <c r="DP32" s="10">
        <v>216572342</v>
      </c>
      <c r="DQ32" s="8">
        <v>1853</v>
      </c>
      <c r="DR32" s="9">
        <v>1004697</v>
      </c>
      <c r="DS32" s="9">
        <v>1114</v>
      </c>
      <c r="DT32" s="9">
        <v>42971376</v>
      </c>
      <c r="DU32" s="9">
        <v>557590</v>
      </c>
      <c r="DV32" s="9">
        <v>2033319</v>
      </c>
      <c r="DW32" s="11">
        <v>76263</v>
      </c>
      <c r="DX32" s="12">
        <v>137280</v>
      </c>
      <c r="DY32" s="9">
        <v>130800</v>
      </c>
      <c r="DZ32" s="10">
        <v>268080</v>
      </c>
      <c r="EA32" s="8">
        <v>55380</v>
      </c>
      <c r="EB32" s="9">
        <v>101700</v>
      </c>
      <c r="EC32" s="13">
        <v>157080</v>
      </c>
      <c r="ED32" s="9">
        <v>17420</v>
      </c>
      <c r="EE32" s="9">
        <v>0</v>
      </c>
      <c r="EF32" s="9">
        <v>2495900</v>
      </c>
      <c r="EG32" s="9">
        <v>107160</v>
      </c>
      <c r="EH32" s="13">
        <v>2603060</v>
      </c>
      <c r="EI32" s="11">
        <v>598040</v>
      </c>
      <c r="EJ32" s="12">
        <v>1043790</v>
      </c>
      <c r="EK32" s="9">
        <v>839250</v>
      </c>
      <c r="EL32" s="9">
        <v>220020</v>
      </c>
      <c r="EM32" s="9">
        <v>446850</v>
      </c>
      <c r="EN32" s="13">
        <v>2549910</v>
      </c>
      <c r="EO32" s="9">
        <v>48760</v>
      </c>
      <c r="EP32" s="9">
        <v>19399050</v>
      </c>
      <c r="EQ32" s="10">
        <v>72286498</v>
      </c>
      <c r="ER32" s="8">
        <v>144285844</v>
      </c>
      <c r="ES32" s="11">
        <v>0</v>
      </c>
      <c r="ET32" s="12">
        <v>0</v>
      </c>
      <c r="EU32" s="10">
        <v>144285844</v>
      </c>
      <c r="EV32" s="8">
        <v>8654680</v>
      </c>
      <c r="EW32" s="9">
        <v>8654680</v>
      </c>
      <c r="EX32" s="14">
        <f t="shared" si="2"/>
        <v>5.9982876767869203E-2</v>
      </c>
      <c r="EY32" s="12">
        <v>158407343</v>
      </c>
      <c r="EZ32" s="9">
        <v>0</v>
      </c>
      <c r="FA32" s="9">
        <v>0</v>
      </c>
      <c r="FB32" s="10">
        <v>158407343</v>
      </c>
      <c r="FC32" s="8">
        <v>692</v>
      </c>
      <c r="FD32" s="9">
        <v>817031</v>
      </c>
      <c r="FE32" s="9">
        <v>766</v>
      </c>
      <c r="FF32" s="9">
        <v>30250870</v>
      </c>
      <c r="FG32" s="9">
        <v>483080</v>
      </c>
      <c r="FH32" s="9">
        <v>1367100</v>
      </c>
      <c r="FI32" s="11">
        <v>71349</v>
      </c>
      <c r="FJ32" s="12">
        <v>104260</v>
      </c>
      <c r="FK32" s="9">
        <v>83700</v>
      </c>
      <c r="FL32" s="10">
        <v>187960</v>
      </c>
      <c r="FM32" s="8">
        <v>53820</v>
      </c>
      <c r="FN32" s="9">
        <v>7500</v>
      </c>
      <c r="FO32" s="13">
        <v>61320</v>
      </c>
      <c r="FP32" s="9">
        <v>2860</v>
      </c>
      <c r="FQ32" s="9">
        <v>0</v>
      </c>
      <c r="FR32" s="9">
        <v>2214960</v>
      </c>
      <c r="FS32" s="9">
        <v>43320</v>
      </c>
      <c r="FT32" s="13">
        <v>2258280</v>
      </c>
      <c r="FU32" s="11">
        <v>443760</v>
      </c>
      <c r="FV32" s="12">
        <v>867900</v>
      </c>
      <c r="FW32" s="9">
        <v>840150</v>
      </c>
      <c r="FX32" s="9">
        <v>186580</v>
      </c>
      <c r="FY32" s="9">
        <v>282150</v>
      </c>
      <c r="FZ32" s="13">
        <v>2176780</v>
      </c>
      <c r="GA32" s="9">
        <v>33120</v>
      </c>
      <c r="GB32" s="9">
        <v>10492020</v>
      </c>
      <c r="GC32" s="10">
        <v>48646222</v>
      </c>
      <c r="GD32" s="8">
        <v>109761121</v>
      </c>
      <c r="GE32" s="11">
        <v>0</v>
      </c>
      <c r="GF32" s="12">
        <v>0</v>
      </c>
      <c r="GG32" s="10">
        <v>109761121</v>
      </c>
      <c r="GH32" s="8">
        <v>6584322</v>
      </c>
      <c r="GI32" s="9">
        <v>6584322</v>
      </c>
      <c r="GJ32" s="14">
        <f t="shared" si="4"/>
        <v>5.9987743747624445E-2</v>
      </c>
      <c r="GK32" s="12">
        <v>174207714</v>
      </c>
      <c r="GL32" s="9">
        <v>798</v>
      </c>
      <c r="GM32" s="9">
        <v>0</v>
      </c>
      <c r="GN32" s="10">
        <v>174208512</v>
      </c>
      <c r="GO32" s="8">
        <v>706</v>
      </c>
      <c r="GP32" s="9">
        <v>893783</v>
      </c>
      <c r="GQ32" s="9">
        <v>766</v>
      </c>
      <c r="GR32" s="9">
        <v>31489027</v>
      </c>
      <c r="GS32" s="9">
        <v>566775</v>
      </c>
      <c r="GT32" s="9">
        <v>1295173</v>
      </c>
      <c r="GU32" s="11">
        <v>86311</v>
      </c>
      <c r="GV32" s="12">
        <v>95940</v>
      </c>
      <c r="GW32" s="9">
        <v>75600</v>
      </c>
      <c r="GX32" s="10">
        <v>171540</v>
      </c>
      <c r="GY32" s="8">
        <v>37180</v>
      </c>
      <c r="GZ32" s="9">
        <v>0</v>
      </c>
      <c r="HA32" s="13">
        <v>37180</v>
      </c>
      <c r="HB32" s="9">
        <v>0</v>
      </c>
      <c r="HC32" s="9">
        <v>0</v>
      </c>
      <c r="HD32" s="9">
        <v>2676080</v>
      </c>
      <c r="HE32" s="9">
        <v>41040</v>
      </c>
      <c r="HF32" s="13">
        <v>2717120</v>
      </c>
      <c r="HG32" s="11">
        <v>454900</v>
      </c>
      <c r="HH32" s="12">
        <v>1121010</v>
      </c>
      <c r="HI32" s="9">
        <v>1151550</v>
      </c>
      <c r="HJ32" s="9">
        <v>211660</v>
      </c>
      <c r="HK32" s="9">
        <v>251550</v>
      </c>
      <c r="HL32" s="13">
        <v>2735770</v>
      </c>
      <c r="HM32" s="9">
        <v>34960</v>
      </c>
      <c r="HN32" s="9">
        <v>8842680</v>
      </c>
      <c r="HO32" s="10">
        <v>49325925</v>
      </c>
      <c r="HP32" s="8">
        <v>124881789</v>
      </c>
      <c r="HQ32" s="11">
        <v>798</v>
      </c>
      <c r="HR32" s="12">
        <v>0</v>
      </c>
      <c r="HS32" s="10">
        <v>124882587</v>
      </c>
      <c r="HT32" s="8">
        <v>7491805</v>
      </c>
      <c r="HU32" s="9">
        <v>7491805</v>
      </c>
      <c r="HV32" s="14">
        <f t="shared" si="5"/>
        <v>5.999078958862375E-2</v>
      </c>
    </row>
    <row r="33" spans="1:230" s="60" customFormat="1" ht="12.6" customHeight="1" x14ac:dyDescent="0.2">
      <c r="A33" s="78">
        <v>21</v>
      </c>
      <c r="B33" s="79" t="s">
        <v>105</v>
      </c>
      <c r="C33" s="15">
        <v>4239919</v>
      </c>
      <c r="D33" s="16">
        <v>0</v>
      </c>
      <c r="E33" s="16">
        <v>0</v>
      </c>
      <c r="F33" s="17">
        <v>4239919</v>
      </c>
      <c r="G33" s="15">
        <v>0</v>
      </c>
      <c r="H33" s="16">
        <v>88617</v>
      </c>
      <c r="I33" s="16">
        <v>0</v>
      </c>
      <c r="J33" s="16">
        <v>699564</v>
      </c>
      <c r="K33" s="16">
        <v>26866</v>
      </c>
      <c r="L33" s="16">
        <v>107395</v>
      </c>
      <c r="M33" s="18">
        <v>2921</v>
      </c>
      <c r="N33" s="19">
        <v>15600</v>
      </c>
      <c r="O33" s="16">
        <v>23400</v>
      </c>
      <c r="P33" s="17">
        <v>39000</v>
      </c>
      <c r="Q33" s="15">
        <v>6760</v>
      </c>
      <c r="R33" s="16">
        <v>36300</v>
      </c>
      <c r="S33" s="20">
        <v>43060</v>
      </c>
      <c r="T33" s="16">
        <v>520</v>
      </c>
      <c r="U33" s="16">
        <v>13000</v>
      </c>
      <c r="V33" s="16">
        <v>57750</v>
      </c>
      <c r="W33" s="16">
        <v>30400</v>
      </c>
      <c r="X33" s="20">
        <v>88150</v>
      </c>
      <c r="Y33" s="18">
        <v>22820</v>
      </c>
      <c r="Z33" s="19">
        <v>90420</v>
      </c>
      <c r="AA33" s="16">
        <v>61200</v>
      </c>
      <c r="AB33" s="16">
        <v>19380</v>
      </c>
      <c r="AC33" s="16">
        <v>67950</v>
      </c>
      <c r="AD33" s="20">
        <v>238950</v>
      </c>
      <c r="AE33" s="16">
        <v>13110</v>
      </c>
      <c r="AF33" s="16">
        <v>2476320</v>
      </c>
      <c r="AG33" s="17">
        <v>3860293</v>
      </c>
      <c r="AH33" s="15">
        <v>379626</v>
      </c>
      <c r="AI33" s="18">
        <v>0</v>
      </c>
      <c r="AJ33" s="19">
        <v>0</v>
      </c>
      <c r="AK33" s="17">
        <v>379626</v>
      </c>
      <c r="AL33" s="15">
        <v>22465</v>
      </c>
      <c r="AM33" s="16">
        <v>22465</v>
      </c>
      <c r="AN33" s="21">
        <f t="shared" si="3"/>
        <v>5.9176663347610542E-2</v>
      </c>
      <c r="AO33" s="19">
        <v>97885862</v>
      </c>
      <c r="AP33" s="16">
        <v>0</v>
      </c>
      <c r="AQ33" s="16">
        <v>0</v>
      </c>
      <c r="AR33" s="17">
        <v>97885862</v>
      </c>
      <c r="AS33" s="15">
        <v>1768</v>
      </c>
      <c r="AT33" s="16">
        <v>984855</v>
      </c>
      <c r="AU33" s="16">
        <v>521</v>
      </c>
      <c r="AV33" s="16">
        <v>20569791</v>
      </c>
      <c r="AW33" s="16">
        <v>287878</v>
      </c>
      <c r="AX33" s="16">
        <v>1647203</v>
      </c>
      <c r="AY33" s="18">
        <v>45625</v>
      </c>
      <c r="AZ33" s="19">
        <v>355680</v>
      </c>
      <c r="BA33" s="16">
        <v>270300</v>
      </c>
      <c r="BB33" s="17">
        <v>625980</v>
      </c>
      <c r="BC33" s="15">
        <v>180700</v>
      </c>
      <c r="BD33" s="16">
        <v>558600</v>
      </c>
      <c r="BE33" s="20">
        <v>739300</v>
      </c>
      <c r="BF33" s="16">
        <v>29640</v>
      </c>
      <c r="BG33" s="16">
        <v>0</v>
      </c>
      <c r="BH33" s="16">
        <v>1449360</v>
      </c>
      <c r="BI33" s="16">
        <v>367460</v>
      </c>
      <c r="BJ33" s="20">
        <v>1816820</v>
      </c>
      <c r="BK33" s="18">
        <v>419510</v>
      </c>
      <c r="BL33" s="19">
        <v>1510410</v>
      </c>
      <c r="BM33" s="16">
        <v>830250</v>
      </c>
      <c r="BN33" s="16">
        <v>272080</v>
      </c>
      <c r="BO33" s="16">
        <v>874800</v>
      </c>
      <c r="BP33" s="20">
        <v>3487540</v>
      </c>
      <c r="BQ33" s="16">
        <v>104880</v>
      </c>
      <c r="BR33" s="16">
        <v>23917410</v>
      </c>
      <c r="BS33" s="17">
        <v>54678200</v>
      </c>
      <c r="BT33" s="15">
        <v>43207662</v>
      </c>
      <c r="BU33" s="18">
        <v>0</v>
      </c>
      <c r="BV33" s="19">
        <v>0</v>
      </c>
      <c r="BW33" s="17">
        <v>43207662</v>
      </c>
      <c r="BX33" s="15">
        <v>2589550</v>
      </c>
      <c r="BY33" s="16">
        <v>2589550</v>
      </c>
      <c r="BZ33" s="21">
        <f t="shared" si="0"/>
        <v>5.9932657314343926E-2</v>
      </c>
      <c r="CA33" s="19">
        <v>224024129</v>
      </c>
      <c r="CB33" s="16">
        <v>0</v>
      </c>
      <c r="CC33" s="16">
        <v>0</v>
      </c>
      <c r="CD33" s="17">
        <v>224024129</v>
      </c>
      <c r="CE33" s="15">
        <v>1611</v>
      </c>
      <c r="CF33" s="16">
        <v>1046790</v>
      </c>
      <c r="CG33" s="16">
        <v>591</v>
      </c>
      <c r="CH33" s="16">
        <v>46176324</v>
      </c>
      <c r="CI33" s="16">
        <v>441467</v>
      </c>
      <c r="CJ33" s="16">
        <v>2503068</v>
      </c>
      <c r="CK33" s="18">
        <v>86437</v>
      </c>
      <c r="CL33" s="19">
        <v>273260</v>
      </c>
      <c r="CM33" s="16">
        <v>220200</v>
      </c>
      <c r="CN33" s="17">
        <v>493460</v>
      </c>
      <c r="CO33" s="15">
        <v>94120</v>
      </c>
      <c r="CP33" s="16">
        <v>287100</v>
      </c>
      <c r="CQ33" s="20">
        <v>381220</v>
      </c>
      <c r="CR33" s="16">
        <v>53560</v>
      </c>
      <c r="CS33" s="16">
        <v>0</v>
      </c>
      <c r="CT33" s="16">
        <v>2942280</v>
      </c>
      <c r="CU33" s="16">
        <v>259540</v>
      </c>
      <c r="CV33" s="20">
        <v>3201820</v>
      </c>
      <c r="CW33" s="18">
        <v>826500</v>
      </c>
      <c r="CX33" s="19">
        <v>1718310</v>
      </c>
      <c r="CY33" s="16">
        <v>981000</v>
      </c>
      <c r="CZ33" s="16">
        <v>333260</v>
      </c>
      <c r="DA33" s="16">
        <v>910350</v>
      </c>
      <c r="DB33" s="20">
        <v>3942920</v>
      </c>
      <c r="DC33" s="16">
        <v>79810</v>
      </c>
      <c r="DD33" s="16">
        <v>30233280</v>
      </c>
      <c r="DE33" s="17">
        <v>89468267</v>
      </c>
      <c r="DF33" s="15">
        <v>134555862</v>
      </c>
      <c r="DG33" s="18">
        <v>0</v>
      </c>
      <c r="DH33" s="19">
        <v>0</v>
      </c>
      <c r="DI33" s="17">
        <v>134555862</v>
      </c>
      <c r="DJ33" s="15">
        <v>8069654</v>
      </c>
      <c r="DK33" s="16">
        <v>8069654</v>
      </c>
      <c r="DL33" s="21">
        <f t="shared" si="1"/>
        <v>5.9972519071670026E-2</v>
      </c>
      <c r="DM33" s="19">
        <v>207715724</v>
      </c>
      <c r="DN33" s="16">
        <v>0</v>
      </c>
      <c r="DO33" s="16">
        <v>0</v>
      </c>
      <c r="DP33" s="17">
        <v>207715724</v>
      </c>
      <c r="DQ33" s="15">
        <v>807</v>
      </c>
      <c r="DR33" s="16">
        <v>757802</v>
      </c>
      <c r="DS33" s="16">
        <v>398</v>
      </c>
      <c r="DT33" s="16">
        <v>41222513</v>
      </c>
      <c r="DU33" s="16">
        <v>481608</v>
      </c>
      <c r="DV33" s="16">
        <v>2057593</v>
      </c>
      <c r="DW33" s="18">
        <v>95387</v>
      </c>
      <c r="DX33" s="19">
        <v>156780</v>
      </c>
      <c r="DY33" s="16">
        <v>135000</v>
      </c>
      <c r="DZ33" s="17">
        <v>291780</v>
      </c>
      <c r="EA33" s="15">
        <v>43420</v>
      </c>
      <c r="EB33" s="16">
        <v>83400</v>
      </c>
      <c r="EC33" s="20">
        <v>126820</v>
      </c>
      <c r="ED33" s="16">
        <v>28600</v>
      </c>
      <c r="EE33" s="16">
        <v>0</v>
      </c>
      <c r="EF33" s="16">
        <v>3018070</v>
      </c>
      <c r="EG33" s="16">
        <v>117800</v>
      </c>
      <c r="EH33" s="20">
        <v>3135870</v>
      </c>
      <c r="EI33" s="18">
        <v>773130</v>
      </c>
      <c r="EJ33" s="19">
        <v>1355640</v>
      </c>
      <c r="EK33" s="16">
        <v>859950</v>
      </c>
      <c r="EL33" s="16">
        <v>287660</v>
      </c>
      <c r="EM33" s="16">
        <v>590850</v>
      </c>
      <c r="EN33" s="20">
        <v>3094100</v>
      </c>
      <c r="EO33" s="16">
        <v>57270</v>
      </c>
      <c r="EP33" s="16">
        <v>18492540</v>
      </c>
      <c r="EQ33" s="17">
        <v>70615820</v>
      </c>
      <c r="ER33" s="15">
        <v>137099904</v>
      </c>
      <c r="ES33" s="18">
        <v>0</v>
      </c>
      <c r="ET33" s="19">
        <v>0</v>
      </c>
      <c r="EU33" s="17">
        <v>137099904</v>
      </c>
      <c r="EV33" s="15">
        <v>8223713</v>
      </c>
      <c r="EW33" s="16">
        <v>8223713</v>
      </c>
      <c r="EX33" s="21">
        <f t="shared" si="2"/>
        <v>5.9983360746919269E-2</v>
      </c>
      <c r="EY33" s="19">
        <v>132930719</v>
      </c>
      <c r="EZ33" s="16">
        <v>0</v>
      </c>
      <c r="FA33" s="16">
        <v>0</v>
      </c>
      <c r="FB33" s="17">
        <v>132930719</v>
      </c>
      <c r="FC33" s="15">
        <v>0</v>
      </c>
      <c r="FD33" s="16">
        <v>547733</v>
      </c>
      <c r="FE33" s="16">
        <v>253</v>
      </c>
      <c r="FF33" s="16">
        <v>25477144</v>
      </c>
      <c r="FG33" s="16">
        <v>380830</v>
      </c>
      <c r="FH33" s="16">
        <v>1175579</v>
      </c>
      <c r="FI33" s="18">
        <v>68360</v>
      </c>
      <c r="FJ33" s="19">
        <v>86060</v>
      </c>
      <c r="FK33" s="16">
        <v>71700</v>
      </c>
      <c r="FL33" s="17">
        <v>157760</v>
      </c>
      <c r="FM33" s="15">
        <v>44720</v>
      </c>
      <c r="FN33" s="16">
        <v>6000</v>
      </c>
      <c r="FO33" s="20">
        <v>50720</v>
      </c>
      <c r="FP33" s="16">
        <v>2340</v>
      </c>
      <c r="FQ33" s="16">
        <v>0</v>
      </c>
      <c r="FR33" s="16">
        <v>1956570</v>
      </c>
      <c r="FS33" s="16">
        <v>38000</v>
      </c>
      <c r="FT33" s="20">
        <v>1994570</v>
      </c>
      <c r="FU33" s="18">
        <v>447670</v>
      </c>
      <c r="FV33" s="19">
        <v>875160</v>
      </c>
      <c r="FW33" s="16">
        <v>681750</v>
      </c>
      <c r="FX33" s="16">
        <v>183160</v>
      </c>
      <c r="FY33" s="16">
        <v>317250</v>
      </c>
      <c r="FZ33" s="20">
        <v>2057320</v>
      </c>
      <c r="GA33" s="16">
        <v>32430</v>
      </c>
      <c r="GB33" s="16">
        <v>8806710</v>
      </c>
      <c r="GC33" s="17">
        <v>41199166</v>
      </c>
      <c r="GD33" s="15">
        <v>91731553</v>
      </c>
      <c r="GE33" s="18">
        <v>0</v>
      </c>
      <c r="GF33" s="19">
        <v>0</v>
      </c>
      <c r="GG33" s="17">
        <v>91731553</v>
      </c>
      <c r="GH33" s="15">
        <v>5502805</v>
      </c>
      <c r="GI33" s="16">
        <v>5502805</v>
      </c>
      <c r="GJ33" s="21">
        <f t="shared" si="4"/>
        <v>5.9988137342447477E-2</v>
      </c>
      <c r="GK33" s="19">
        <v>120956016</v>
      </c>
      <c r="GL33" s="16">
        <v>0</v>
      </c>
      <c r="GM33" s="16">
        <v>0</v>
      </c>
      <c r="GN33" s="17">
        <v>120956016</v>
      </c>
      <c r="GO33" s="15">
        <v>7251</v>
      </c>
      <c r="GP33" s="16">
        <v>530746</v>
      </c>
      <c r="GQ33" s="16">
        <v>319</v>
      </c>
      <c r="GR33" s="16">
        <v>21909623</v>
      </c>
      <c r="GS33" s="16">
        <v>408399</v>
      </c>
      <c r="GT33" s="16">
        <v>927191</v>
      </c>
      <c r="GU33" s="18">
        <v>62990</v>
      </c>
      <c r="GV33" s="19">
        <v>63180</v>
      </c>
      <c r="GW33" s="16">
        <v>45300</v>
      </c>
      <c r="GX33" s="17">
        <v>108480</v>
      </c>
      <c r="GY33" s="15">
        <v>20800</v>
      </c>
      <c r="GZ33" s="16">
        <v>0</v>
      </c>
      <c r="HA33" s="20">
        <v>20800</v>
      </c>
      <c r="HB33" s="16">
        <v>0</v>
      </c>
      <c r="HC33" s="16">
        <v>0</v>
      </c>
      <c r="HD33" s="16">
        <v>1769900</v>
      </c>
      <c r="HE33" s="16">
        <v>15580</v>
      </c>
      <c r="HF33" s="20">
        <v>1785480</v>
      </c>
      <c r="HG33" s="18">
        <v>359460</v>
      </c>
      <c r="HH33" s="19">
        <v>790350</v>
      </c>
      <c r="HI33" s="16">
        <v>714150</v>
      </c>
      <c r="HJ33" s="16">
        <v>171380</v>
      </c>
      <c r="HK33" s="16">
        <v>252000</v>
      </c>
      <c r="HL33" s="20">
        <v>1927880</v>
      </c>
      <c r="HM33" s="16">
        <v>18170</v>
      </c>
      <c r="HN33" s="16">
        <v>6173310</v>
      </c>
      <c r="HO33" s="17">
        <v>34239780</v>
      </c>
      <c r="HP33" s="15">
        <v>86716236</v>
      </c>
      <c r="HQ33" s="18">
        <v>0</v>
      </c>
      <c r="HR33" s="19">
        <v>0</v>
      </c>
      <c r="HS33" s="17">
        <v>86716236</v>
      </c>
      <c r="HT33" s="15">
        <v>5202205</v>
      </c>
      <c r="HU33" s="16">
        <v>5202205</v>
      </c>
      <c r="HV33" s="21">
        <f t="shared" si="5"/>
        <v>5.9991130150067858E-2</v>
      </c>
    </row>
    <row r="34" spans="1:230" s="60" customFormat="1" ht="12.6" customHeight="1" x14ac:dyDescent="0.2">
      <c r="A34" s="76">
        <v>22</v>
      </c>
      <c r="B34" s="77" t="s">
        <v>106</v>
      </c>
      <c r="C34" s="8">
        <v>2842480</v>
      </c>
      <c r="D34" s="9">
        <v>0</v>
      </c>
      <c r="E34" s="9">
        <v>0</v>
      </c>
      <c r="F34" s="10">
        <v>2842480</v>
      </c>
      <c r="G34" s="8">
        <v>0</v>
      </c>
      <c r="H34" s="9">
        <v>58164</v>
      </c>
      <c r="I34" s="9">
        <v>24</v>
      </c>
      <c r="J34" s="9">
        <v>489701</v>
      </c>
      <c r="K34" s="9">
        <v>16336</v>
      </c>
      <c r="L34" s="9">
        <v>73818</v>
      </c>
      <c r="M34" s="11">
        <v>1665</v>
      </c>
      <c r="N34" s="12">
        <v>11180</v>
      </c>
      <c r="O34" s="9">
        <v>13200</v>
      </c>
      <c r="P34" s="10">
        <v>24380</v>
      </c>
      <c r="Q34" s="8">
        <v>3120</v>
      </c>
      <c r="R34" s="9">
        <v>22200</v>
      </c>
      <c r="S34" s="13">
        <v>25320</v>
      </c>
      <c r="T34" s="9">
        <v>1560</v>
      </c>
      <c r="U34" s="9">
        <v>10920</v>
      </c>
      <c r="V34" s="9">
        <v>41910</v>
      </c>
      <c r="W34" s="9">
        <v>12160</v>
      </c>
      <c r="X34" s="13">
        <v>54070</v>
      </c>
      <c r="Y34" s="11">
        <v>15430</v>
      </c>
      <c r="Z34" s="12">
        <v>63030</v>
      </c>
      <c r="AA34" s="9">
        <v>44550</v>
      </c>
      <c r="AB34" s="9">
        <v>17480</v>
      </c>
      <c r="AC34" s="9">
        <v>39150</v>
      </c>
      <c r="AD34" s="13">
        <v>164210</v>
      </c>
      <c r="AE34" s="9">
        <v>7360</v>
      </c>
      <c r="AF34" s="9">
        <v>1649340</v>
      </c>
      <c r="AG34" s="10">
        <v>2592274</v>
      </c>
      <c r="AH34" s="8">
        <v>250206</v>
      </c>
      <c r="AI34" s="11">
        <v>0</v>
      </c>
      <c r="AJ34" s="12">
        <v>0</v>
      </c>
      <c r="AK34" s="10">
        <v>250206</v>
      </c>
      <c r="AL34" s="8">
        <v>14808</v>
      </c>
      <c r="AM34" s="9">
        <v>14808</v>
      </c>
      <c r="AN34" s="14">
        <f t="shared" si="3"/>
        <v>5.9183233015994818E-2</v>
      </c>
      <c r="AO34" s="12">
        <v>64073128</v>
      </c>
      <c r="AP34" s="9">
        <v>0</v>
      </c>
      <c r="AQ34" s="9">
        <v>0</v>
      </c>
      <c r="AR34" s="10">
        <v>64073128</v>
      </c>
      <c r="AS34" s="8">
        <v>5946</v>
      </c>
      <c r="AT34" s="9">
        <v>611260</v>
      </c>
      <c r="AU34" s="9">
        <v>415</v>
      </c>
      <c r="AV34" s="9">
        <v>13542496</v>
      </c>
      <c r="AW34" s="9">
        <v>174514</v>
      </c>
      <c r="AX34" s="9">
        <v>1079199</v>
      </c>
      <c r="AY34" s="11">
        <v>30820</v>
      </c>
      <c r="AZ34" s="12">
        <v>245700</v>
      </c>
      <c r="BA34" s="9">
        <v>154200</v>
      </c>
      <c r="BB34" s="10">
        <v>399900</v>
      </c>
      <c r="BC34" s="8">
        <v>140660</v>
      </c>
      <c r="BD34" s="9">
        <v>319800</v>
      </c>
      <c r="BE34" s="13">
        <v>460460</v>
      </c>
      <c r="BF34" s="9">
        <v>17680</v>
      </c>
      <c r="BG34" s="9">
        <v>0</v>
      </c>
      <c r="BH34" s="9">
        <v>941600</v>
      </c>
      <c r="BI34" s="9">
        <v>196840</v>
      </c>
      <c r="BJ34" s="13">
        <v>1138440</v>
      </c>
      <c r="BK34" s="11">
        <v>292830</v>
      </c>
      <c r="BL34" s="12">
        <v>939510</v>
      </c>
      <c r="BM34" s="9">
        <v>556200</v>
      </c>
      <c r="BN34" s="9">
        <v>199500</v>
      </c>
      <c r="BO34" s="9">
        <v>576000</v>
      </c>
      <c r="BP34" s="13">
        <v>2271210</v>
      </c>
      <c r="BQ34" s="9">
        <v>53130</v>
      </c>
      <c r="BR34" s="9">
        <v>15639690</v>
      </c>
      <c r="BS34" s="10">
        <v>35717575</v>
      </c>
      <c r="BT34" s="8">
        <v>28355553</v>
      </c>
      <c r="BU34" s="11">
        <v>0</v>
      </c>
      <c r="BV34" s="12">
        <v>0</v>
      </c>
      <c r="BW34" s="10">
        <v>28355553</v>
      </c>
      <c r="BX34" s="8">
        <v>1699420</v>
      </c>
      <c r="BY34" s="9">
        <v>1699420</v>
      </c>
      <c r="BZ34" s="14">
        <f t="shared" si="0"/>
        <v>5.9932528912414441E-2</v>
      </c>
      <c r="CA34" s="12">
        <v>148545992</v>
      </c>
      <c r="CB34" s="9">
        <v>0</v>
      </c>
      <c r="CC34" s="9">
        <v>0</v>
      </c>
      <c r="CD34" s="10">
        <v>148545992</v>
      </c>
      <c r="CE34" s="8">
        <v>759</v>
      </c>
      <c r="CF34" s="9">
        <v>650128</v>
      </c>
      <c r="CG34" s="9">
        <v>566</v>
      </c>
      <c r="CH34" s="9">
        <v>30734933</v>
      </c>
      <c r="CI34" s="9">
        <v>284412</v>
      </c>
      <c r="CJ34" s="9">
        <v>1673734</v>
      </c>
      <c r="CK34" s="11">
        <v>57765</v>
      </c>
      <c r="CL34" s="12">
        <v>164840</v>
      </c>
      <c r="CM34" s="9">
        <v>146700</v>
      </c>
      <c r="CN34" s="10">
        <v>311540</v>
      </c>
      <c r="CO34" s="8">
        <v>84760</v>
      </c>
      <c r="CP34" s="9">
        <v>180600</v>
      </c>
      <c r="CQ34" s="13">
        <v>265360</v>
      </c>
      <c r="CR34" s="9">
        <v>36400</v>
      </c>
      <c r="CS34" s="9">
        <v>0</v>
      </c>
      <c r="CT34" s="9">
        <v>1829190</v>
      </c>
      <c r="CU34" s="9">
        <v>164540</v>
      </c>
      <c r="CV34" s="13">
        <v>1993730</v>
      </c>
      <c r="CW34" s="11">
        <v>539060</v>
      </c>
      <c r="CX34" s="12">
        <v>1109460</v>
      </c>
      <c r="CY34" s="9">
        <v>681750</v>
      </c>
      <c r="CZ34" s="9">
        <v>210140</v>
      </c>
      <c r="DA34" s="9">
        <v>600750</v>
      </c>
      <c r="DB34" s="13">
        <v>2602100</v>
      </c>
      <c r="DC34" s="9">
        <v>53820</v>
      </c>
      <c r="DD34" s="9">
        <v>20051790</v>
      </c>
      <c r="DE34" s="10">
        <v>59255531</v>
      </c>
      <c r="DF34" s="8">
        <v>89290461</v>
      </c>
      <c r="DG34" s="11">
        <v>0</v>
      </c>
      <c r="DH34" s="12">
        <v>0</v>
      </c>
      <c r="DI34" s="10">
        <v>89290461</v>
      </c>
      <c r="DJ34" s="8">
        <v>5354945</v>
      </c>
      <c r="DK34" s="9">
        <v>5354945</v>
      </c>
      <c r="DL34" s="14">
        <f t="shared" si="1"/>
        <v>5.9972195686166296E-2</v>
      </c>
      <c r="DM34" s="12">
        <v>139920492</v>
      </c>
      <c r="DN34" s="9">
        <v>0</v>
      </c>
      <c r="DO34" s="9">
        <v>0</v>
      </c>
      <c r="DP34" s="10">
        <v>139920492</v>
      </c>
      <c r="DQ34" s="8">
        <v>536</v>
      </c>
      <c r="DR34" s="9">
        <v>525083</v>
      </c>
      <c r="DS34" s="9">
        <v>425</v>
      </c>
      <c r="DT34" s="9">
        <v>27863593</v>
      </c>
      <c r="DU34" s="9">
        <v>312200</v>
      </c>
      <c r="DV34" s="9">
        <v>1391484</v>
      </c>
      <c r="DW34" s="11">
        <v>64859</v>
      </c>
      <c r="DX34" s="12">
        <v>106080</v>
      </c>
      <c r="DY34" s="9">
        <v>84900</v>
      </c>
      <c r="DZ34" s="10">
        <v>190980</v>
      </c>
      <c r="EA34" s="8">
        <v>32760</v>
      </c>
      <c r="EB34" s="9">
        <v>57900</v>
      </c>
      <c r="EC34" s="13">
        <v>90660</v>
      </c>
      <c r="ED34" s="9">
        <v>20540</v>
      </c>
      <c r="EE34" s="9">
        <v>0</v>
      </c>
      <c r="EF34" s="9">
        <v>1931600</v>
      </c>
      <c r="EG34" s="9">
        <v>87780</v>
      </c>
      <c r="EH34" s="13">
        <v>2019380</v>
      </c>
      <c r="EI34" s="11">
        <v>473170</v>
      </c>
      <c r="EJ34" s="12">
        <v>924660</v>
      </c>
      <c r="EK34" s="9">
        <v>637650</v>
      </c>
      <c r="EL34" s="9">
        <v>163780</v>
      </c>
      <c r="EM34" s="9">
        <v>368550</v>
      </c>
      <c r="EN34" s="13">
        <v>2094640</v>
      </c>
      <c r="EO34" s="9">
        <v>33350</v>
      </c>
      <c r="EP34" s="9">
        <v>12444960</v>
      </c>
      <c r="EQ34" s="10">
        <v>47525435</v>
      </c>
      <c r="ER34" s="8">
        <v>92395057</v>
      </c>
      <c r="ES34" s="11">
        <v>0</v>
      </c>
      <c r="ET34" s="12">
        <v>0</v>
      </c>
      <c r="EU34" s="10">
        <v>92395057</v>
      </c>
      <c r="EV34" s="8">
        <v>5542135</v>
      </c>
      <c r="EW34" s="9">
        <v>5542135</v>
      </c>
      <c r="EX34" s="14">
        <f t="shared" si="2"/>
        <v>5.9983024849478692E-2</v>
      </c>
      <c r="EY34" s="12">
        <v>96479580</v>
      </c>
      <c r="EZ34" s="9">
        <v>0</v>
      </c>
      <c r="FA34" s="9">
        <v>0</v>
      </c>
      <c r="FB34" s="10">
        <v>96479580</v>
      </c>
      <c r="FC34" s="8">
        <v>146</v>
      </c>
      <c r="FD34" s="9">
        <v>353482</v>
      </c>
      <c r="FE34" s="9">
        <v>278</v>
      </c>
      <c r="FF34" s="9">
        <v>18567188</v>
      </c>
      <c r="FG34" s="9">
        <v>272026</v>
      </c>
      <c r="FH34" s="9">
        <v>860259</v>
      </c>
      <c r="FI34" s="11">
        <v>50517</v>
      </c>
      <c r="FJ34" s="12">
        <v>63440</v>
      </c>
      <c r="FK34" s="9">
        <v>53400</v>
      </c>
      <c r="FL34" s="10">
        <v>116840</v>
      </c>
      <c r="FM34" s="8">
        <v>30420</v>
      </c>
      <c r="FN34" s="9">
        <v>4500</v>
      </c>
      <c r="FO34" s="13">
        <v>34920</v>
      </c>
      <c r="FP34" s="9">
        <v>1560</v>
      </c>
      <c r="FQ34" s="9">
        <v>0</v>
      </c>
      <c r="FR34" s="9">
        <v>1407450</v>
      </c>
      <c r="FS34" s="9">
        <v>21660</v>
      </c>
      <c r="FT34" s="13">
        <v>1429110</v>
      </c>
      <c r="FU34" s="11">
        <v>329110</v>
      </c>
      <c r="FV34" s="12">
        <v>658020</v>
      </c>
      <c r="FW34" s="9">
        <v>575550</v>
      </c>
      <c r="FX34" s="9">
        <v>143640</v>
      </c>
      <c r="FY34" s="9">
        <v>223650</v>
      </c>
      <c r="FZ34" s="13">
        <v>1600860</v>
      </c>
      <c r="GA34" s="9">
        <v>23690</v>
      </c>
      <c r="GB34" s="9">
        <v>6369660</v>
      </c>
      <c r="GC34" s="10">
        <v>30009368</v>
      </c>
      <c r="GD34" s="8">
        <v>66470212</v>
      </c>
      <c r="GE34" s="11">
        <v>0</v>
      </c>
      <c r="GF34" s="12">
        <v>0</v>
      </c>
      <c r="GG34" s="10">
        <v>66470212</v>
      </c>
      <c r="GH34" s="8">
        <v>3987397</v>
      </c>
      <c r="GI34" s="9">
        <v>3987397</v>
      </c>
      <c r="GJ34" s="14">
        <f t="shared" si="4"/>
        <v>5.9987728036733204E-2</v>
      </c>
      <c r="GK34" s="12">
        <v>92418141</v>
      </c>
      <c r="GL34" s="9">
        <v>0</v>
      </c>
      <c r="GM34" s="9">
        <v>0</v>
      </c>
      <c r="GN34" s="10">
        <v>92418141</v>
      </c>
      <c r="GO34" s="8">
        <v>90</v>
      </c>
      <c r="GP34" s="9">
        <v>372248</v>
      </c>
      <c r="GQ34" s="9">
        <v>438</v>
      </c>
      <c r="GR34" s="9">
        <v>16868499</v>
      </c>
      <c r="GS34" s="9">
        <v>280569</v>
      </c>
      <c r="GT34" s="9">
        <v>709245</v>
      </c>
      <c r="GU34" s="11">
        <v>48363</v>
      </c>
      <c r="GV34" s="12">
        <v>45760</v>
      </c>
      <c r="GW34" s="9">
        <v>42900</v>
      </c>
      <c r="GX34" s="10">
        <v>88660</v>
      </c>
      <c r="GY34" s="8">
        <v>14300</v>
      </c>
      <c r="GZ34" s="9">
        <v>0</v>
      </c>
      <c r="HA34" s="13">
        <v>14300</v>
      </c>
      <c r="HB34" s="9">
        <v>0</v>
      </c>
      <c r="HC34" s="9">
        <v>0</v>
      </c>
      <c r="HD34" s="9">
        <v>1384680</v>
      </c>
      <c r="HE34" s="9">
        <v>13680</v>
      </c>
      <c r="HF34" s="13">
        <v>1398360</v>
      </c>
      <c r="HG34" s="11">
        <v>254480</v>
      </c>
      <c r="HH34" s="12">
        <v>575520</v>
      </c>
      <c r="HI34" s="9">
        <v>568350</v>
      </c>
      <c r="HJ34" s="9">
        <v>115140</v>
      </c>
      <c r="HK34" s="9">
        <v>188550</v>
      </c>
      <c r="HL34" s="13">
        <v>1447560</v>
      </c>
      <c r="HM34" s="9">
        <v>18630</v>
      </c>
      <c r="HN34" s="9">
        <v>4706130</v>
      </c>
      <c r="HO34" s="10">
        <v>26207134</v>
      </c>
      <c r="HP34" s="8">
        <v>66211007</v>
      </c>
      <c r="HQ34" s="11">
        <v>0</v>
      </c>
      <c r="HR34" s="12">
        <v>0</v>
      </c>
      <c r="HS34" s="10">
        <v>66211007</v>
      </c>
      <c r="HT34" s="8">
        <v>3972056</v>
      </c>
      <c r="HU34" s="9">
        <v>3972056</v>
      </c>
      <c r="HV34" s="14">
        <f t="shared" si="5"/>
        <v>5.9990871306337332E-2</v>
      </c>
    </row>
    <row r="35" spans="1:230" s="60" customFormat="1" ht="12.6" customHeight="1" x14ac:dyDescent="0.2">
      <c r="A35" s="78">
        <v>23</v>
      </c>
      <c r="B35" s="79" t="s">
        <v>107</v>
      </c>
      <c r="C35" s="15">
        <v>4297933</v>
      </c>
      <c r="D35" s="16">
        <v>0</v>
      </c>
      <c r="E35" s="16">
        <v>0</v>
      </c>
      <c r="F35" s="17">
        <v>4297933</v>
      </c>
      <c r="G35" s="15">
        <v>0</v>
      </c>
      <c r="H35" s="16">
        <v>80224</v>
      </c>
      <c r="I35" s="16">
        <v>88</v>
      </c>
      <c r="J35" s="16">
        <v>661507</v>
      </c>
      <c r="K35" s="16">
        <v>21180</v>
      </c>
      <c r="L35" s="16">
        <v>108951</v>
      </c>
      <c r="M35" s="18">
        <v>2086</v>
      </c>
      <c r="N35" s="19">
        <v>17680</v>
      </c>
      <c r="O35" s="16">
        <v>18600</v>
      </c>
      <c r="P35" s="17">
        <v>36280</v>
      </c>
      <c r="Q35" s="15">
        <v>2600</v>
      </c>
      <c r="R35" s="16">
        <v>43200</v>
      </c>
      <c r="S35" s="20">
        <v>45800</v>
      </c>
      <c r="T35" s="16">
        <v>1560</v>
      </c>
      <c r="U35" s="16">
        <v>14300</v>
      </c>
      <c r="V35" s="16">
        <v>45540</v>
      </c>
      <c r="W35" s="16">
        <v>20520</v>
      </c>
      <c r="X35" s="20">
        <v>66060</v>
      </c>
      <c r="Y35" s="18">
        <v>17650</v>
      </c>
      <c r="Z35" s="19">
        <v>83160</v>
      </c>
      <c r="AA35" s="16">
        <v>63450</v>
      </c>
      <c r="AB35" s="16">
        <v>14820</v>
      </c>
      <c r="AC35" s="16">
        <v>45450</v>
      </c>
      <c r="AD35" s="20">
        <v>206880</v>
      </c>
      <c r="AE35" s="16">
        <v>9890</v>
      </c>
      <c r="AF35" s="16">
        <v>2627790</v>
      </c>
      <c r="AG35" s="17">
        <v>3900158</v>
      </c>
      <c r="AH35" s="15">
        <v>397775</v>
      </c>
      <c r="AI35" s="18">
        <v>0</v>
      </c>
      <c r="AJ35" s="19">
        <v>0</v>
      </c>
      <c r="AK35" s="17">
        <v>397775</v>
      </c>
      <c r="AL35" s="15">
        <v>23540</v>
      </c>
      <c r="AM35" s="16">
        <v>23540</v>
      </c>
      <c r="AN35" s="21">
        <f t="shared" si="3"/>
        <v>5.9179184212180255E-2</v>
      </c>
      <c r="AO35" s="19">
        <v>94891514</v>
      </c>
      <c r="AP35" s="16">
        <v>0</v>
      </c>
      <c r="AQ35" s="16">
        <v>0</v>
      </c>
      <c r="AR35" s="17">
        <v>94891514</v>
      </c>
      <c r="AS35" s="15">
        <v>700</v>
      </c>
      <c r="AT35" s="16">
        <v>974067</v>
      </c>
      <c r="AU35" s="16">
        <v>680</v>
      </c>
      <c r="AV35" s="16">
        <v>19771459</v>
      </c>
      <c r="AW35" s="16">
        <v>260384</v>
      </c>
      <c r="AX35" s="16">
        <v>1549109</v>
      </c>
      <c r="AY35" s="18">
        <v>39805</v>
      </c>
      <c r="AZ35" s="19">
        <v>312260</v>
      </c>
      <c r="BA35" s="16">
        <v>247800</v>
      </c>
      <c r="BB35" s="17">
        <v>560060</v>
      </c>
      <c r="BC35" s="15">
        <v>164060</v>
      </c>
      <c r="BD35" s="16">
        <v>561300</v>
      </c>
      <c r="BE35" s="20">
        <v>725360</v>
      </c>
      <c r="BF35" s="16">
        <v>26780</v>
      </c>
      <c r="BG35" s="16">
        <v>0</v>
      </c>
      <c r="BH35" s="16">
        <v>1258620</v>
      </c>
      <c r="BI35" s="16">
        <v>315020</v>
      </c>
      <c r="BJ35" s="20">
        <v>1573640</v>
      </c>
      <c r="BK35" s="18">
        <v>375140</v>
      </c>
      <c r="BL35" s="19">
        <v>1481370</v>
      </c>
      <c r="BM35" s="16">
        <v>814500</v>
      </c>
      <c r="BN35" s="16">
        <v>267520</v>
      </c>
      <c r="BO35" s="16">
        <v>707850</v>
      </c>
      <c r="BP35" s="20">
        <v>3271240</v>
      </c>
      <c r="BQ35" s="16">
        <v>91310</v>
      </c>
      <c r="BR35" s="16">
        <v>23344200</v>
      </c>
      <c r="BS35" s="17">
        <v>52563254</v>
      </c>
      <c r="BT35" s="15">
        <v>42328260</v>
      </c>
      <c r="BU35" s="18">
        <v>0</v>
      </c>
      <c r="BV35" s="19">
        <v>0</v>
      </c>
      <c r="BW35" s="17">
        <v>42328260</v>
      </c>
      <c r="BX35" s="15">
        <v>2536854</v>
      </c>
      <c r="BY35" s="16">
        <v>2536854</v>
      </c>
      <c r="BZ35" s="21">
        <f t="shared" si="0"/>
        <v>5.9932867545228648E-2</v>
      </c>
      <c r="CA35" s="19">
        <v>225235677</v>
      </c>
      <c r="CB35" s="16">
        <v>0</v>
      </c>
      <c r="CC35" s="16">
        <v>0</v>
      </c>
      <c r="CD35" s="17">
        <v>225235677</v>
      </c>
      <c r="CE35" s="15">
        <v>4083</v>
      </c>
      <c r="CF35" s="16">
        <v>1040692</v>
      </c>
      <c r="CG35" s="16">
        <v>975</v>
      </c>
      <c r="CH35" s="16">
        <v>46291477</v>
      </c>
      <c r="CI35" s="16">
        <v>426682</v>
      </c>
      <c r="CJ35" s="16">
        <v>2457654</v>
      </c>
      <c r="CK35" s="18">
        <v>75026</v>
      </c>
      <c r="CL35" s="19">
        <v>260520</v>
      </c>
      <c r="CM35" s="16">
        <v>222900</v>
      </c>
      <c r="CN35" s="17">
        <v>483420</v>
      </c>
      <c r="CO35" s="15">
        <v>96200</v>
      </c>
      <c r="CP35" s="16">
        <v>293700</v>
      </c>
      <c r="CQ35" s="20">
        <v>389900</v>
      </c>
      <c r="CR35" s="16">
        <v>48620</v>
      </c>
      <c r="CS35" s="16">
        <v>0</v>
      </c>
      <c r="CT35" s="16">
        <v>2950640</v>
      </c>
      <c r="CU35" s="16">
        <v>263720</v>
      </c>
      <c r="CV35" s="20">
        <v>3214360</v>
      </c>
      <c r="CW35" s="18">
        <v>809380</v>
      </c>
      <c r="CX35" s="19">
        <v>1756920</v>
      </c>
      <c r="CY35" s="16">
        <v>1003950</v>
      </c>
      <c r="CZ35" s="16">
        <v>318060</v>
      </c>
      <c r="DA35" s="16">
        <v>816300</v>
      </c>
      <c r="DB35" s="20">
        <v>3895230</v>
      </c>
      <c r="DC35" s="16">
        <v>80500</v>
      </c>
      <c r="DD35" s="16">
        <v>30405540</v>
      </c>
      <c r="DE35" s="17">
        <v>89622564</v>
      </c>
      <c r="DF35" s="15">
        <v>135613113</v>
      </c>
      <c r="DG35" s="18">
        <v>0</v>
      </c>
      <c r="DH35" s="19">
        <v>0</v>
      </c>
      <c r="DI35" s="17">
        <v>135613113</v>
      </c>
      <c r="DJ35" s="15">
        <v>8133011</v>
      </c>
      <c r="DK35" s="16">
        <v>8133011</v>
      </c>
      <c r="DL35" s="21">
        <f t="shared" si="1"/>
        <v>5.9972157707197535E-2</v>
      </c>
      <c r="DM35" s="19">
        <v>216856514</v>
      </c>
      <c r="DN35" s="16">
        <v>0</v>
      </c>
      <c r="DO35" s="16">
        <v>0</v>
      </c>
      <c r="DP35" s="17">
        <v>216856514</v>
      </c>
      <c r="DQ35" s="15">
        <v>1658</v>
      </c>
      <c r="DR35" s="16">
        <v>888966</v>
      </c>
      <c r="DS35" s="16">
        <v>716</v>
      </c>
      <c r="DT35" s="16">
        <v>42984204</v>
      </c>
      <c r="DU35" s="16">
        <v>486216</v>
      </c>
      <c r="DV35" s="16">
        <v>2109750</v>
      </c>
      <c r="DW35" s="18">
        <v>88852</v>
      </c>
      <c r="DX35" s="19">
        <v>168480</v>
      </c>
      <c r="DY35" s="16">
        <v>147600</v>
      </c>
      <c r="DZ35" s="17">
        <v>316080</v>
      </c>
      <c r="EA35" s="15">
        <v>45500</v>
      </c>
      <c r="EB35" s="16">
        <v>95100</v>
      </c>
      <c r="EC35" s="20">
        <v>140600</v>
      </c>
      <c r="ED35" s="16">
        <v>29640</v>
      </c>
      <c r="EE35" s="16">
        <v>0</v>
      </c>
      <c r="EF35" s="16">
        <v>3279210</v>
      </c>
      <c r="EG35" s="16">
        <v>139460</v>
      </c>
      <c r="EH35" s="20">
        <v>3418670</v>
      </c>
      <c r="EI35" s="18">
        <v>787850</v>
      </c>
      <c r="EJ35" s="19">
        <v>1537800</v>
      </c>
      <c r="EK35" s="16">
        <v>1045800</v>
      </c>
      <c r="EL35" s="16">
        <v>287280</v>
      </c>
      <c r="EM35" s="16">
        <v>571950</v>
      </c>
      <c r="EN35" s="20">
        <v>3442830</v>
      </c>
      <c r="EO35" s="16">
        <v>60260</v>
      </c>
      <c r="EP35" s="16">
        <v>19224810</v>
      </c>
      <c r="EQ35" s="17">
        <v>73980386</v>
      </c>
      <c r="ER35" s="15">
        <v>142876128</v>
      </c>
      <c r="ES35" s="18">
        <v>0</v>
      </c>
      <c r="ET35" s="19">
        <v>0</v>
      </c>
      <c r="EU35" s="17">
        <v>142876128</v>
      </c>
      <c r="EV35" s="15">
        <v>8570139</v>
      </c>
      <c r="EW35" s="16">
        <v>8570139</v>
      </c>
      <c r="EX35" s="21">
        <f t="shared" si="2"/>
        <v>5.9983001499032781E-2</v>
      </c>
      <c r="EY35" s="19">
        <v>151056648</v>
      </c>
      <c r="EZ35" s="16">
        <v>0</v>
      </c>
      <c r="FA35" s="16">
        <v>0</v>
      </c>
      <c r="FB35" s="17">
        <v>151056648</v>
      </c>
      <c r="FC35" s="15">
        <v>1191</v>
      </c>
      <c r="FD35" s="16">
        <v>682901</v>
      </c>
      <c r="FE35" s="16">
        <v>582</v>
      </c>
      <c r="FF35" s="16">
        <v>28897217</v>
      </c>
      <c r="FG35" s="16">
        <v>412790</v>
      </c>
      <c r="FH35" s="16">
        <v>1322330</v>
      </c>
      <c r="FI35" s="18">
        <v>71394</v>
      </c>
      <c r="FJ35" s="19">
        <v>92560</v>
      </c>
      <c r="FK35" s="16">
        <v>81900</v>
      </c>
      <c r="FL35" s="17">
        <v>174460</v>
      </c>
      <c r="FM35" s="15">
        <v>35880</v>
      </c>
      <c r="FN35" s="16">
        <v>6000</v>
      </c>
      <c r="FO35" s="20">
        <v>41880</v>
      </c>
      <c r="FP35" s="16">
        <v>4160</v>
      </c>
      <c r="FQ35" s="16">
        <v>0</v>
      </c>
      <c r="FR35" s="16">
        <v>2460700</v>
      </c>
      <c r="FS35" s="16">
        <v>39140</v>
      </c>
      <c r="FT35" s="20">
        <v>2499840</v>
      </c>
      <c r="FU35" s="18">
        <v>529320</v>
      </c>
      <c r="FV35" s="19">
        <v>1146090</v>
      </c>
      <c r="FW35" s="16">
        <v>863100</v>
      </c>
      <c r="FX35" s="16">
        <v>228000</v>
      </c>
      <c r="FY35" s="16">
        <v>335700</v>
      </c>
      <c r="FZ35" s="20">
        <v>2572890</v>
      </c>
      <c r="GA35" s="16">
        <v>34730</v>
      </c>
      <c r="GB35" s="16">
        <v>9954450</v>
      </c>
      <c r="GC35" s="17">
        <v>47199553</v>
      </c>
      <c r="GD35" s="15">
        <v>103857095</v>
      </c>
      <c r="GE35" s="18">
        <v>0</v>
      </c>
      <c r="GF35" s="19">
        <v>0</v>
      </c>
      <c r="GG35" s="17">
        <v>103857095</v>
      </c>
      <c r="GH35" s="15">
        <v>6230156</v>
      </c>
      <c r="GI35" s="16">
        <v>6230156</v>
      </c>
      <c r="GJ35" s="21">
        <f t="shared" si="4"/>
        <v>5.9987774547323895E-2</v>
      </c>
      <c r="GK35" s="19">
        <v>149641876</v>
      </c>
      <c r="GL35" s="16">
        <v>0</v>
      </c>
      <c r="GM35" s="16">
        <v>0</v>
      </c>
      <c r="GN35" s="17">
        <v>149641876</v>
      </c>
      <c r="GO35" s="15">
        <v>3279</v>
      </c>
      <c r="GP35" s="16">
        <v>682246</v>
      </c>
      <c r="GQ35" s="16">
        <v>413</v>
      </c>
      <c r="GR35" s="16">
        <v>27015359</v>
      </c>
      <c r="GS35" s="16">
        <v>453383</v>
      </c>
      <c r="GT35" s="16">
        <v>1125518</v>
      </c>
      <c r="GU35" s="18">
        <v>68696</v>
      </c>
      <c r="GV35" s="19">
        <v>71500</v>
      </c>
      <c r="GW35" s="16">
        <v>66000</v>
      </c>
      <c r="GX35" s="17">
        <v>137500</v>
      </c>
      <c r="GY35" s="15">
        <v>21320</v>
      </c>
      <c r="GZ35" s="16">
        <v>0</v>
      </c>
      <c r="HA35" s="20">
        <v>21320</v>
      </c>
      <c r="HB35" s="16">
        <v>0</v>
      </c>
      <c r="HC35" s="16">
        <v>0</v>
      </c>
      <c r="HD35" s="16">
        <v>2507340</v>
      </c>
      <c r="HE35" s="16">
        <v>26980</v>
      </c>
      <c r="HF35" s="20">
        <v>2534320</v>
      </c>
      <c r="HG35" s="18">
        <v>462000</v>
      </c>
      <c r="HH35" s="19">
        <v>1177110</v>
      </c>
      <c r="HI35" s="16">
        <v>998550</v>
      </c>
      <c r="HJ35" s="16">
        <v>212420</v>
      </c>
      <c r="HK35" s="16">
        <v>247950</v>
      </c>
      <c r="HL35" s="20">
        <v>2636030</v>
      </c>
      <c r="HM35" s="16">
        <v>27140</v>
      </c>
      <c r="HN35" s="16">
        <v>7587690</v>
      </c>
      <c r="HO35" s="17">
        <v>42754481</v>
      </c>
      <c r="HP35" s="15">
        <v>106887395</v>
      </c>
      <c r="HQ35" s="18">
        <v>0</v>
      </c>
      <c r="HR35" s="19">
        <v>0</v>
      </c>
      <c r="HS35" s="17">
        <v>106887395</v>
      </c>
      <c r="HT35" s="15">
        <v>6412258</v>
      </c>
      <c r="HU35" s="16">
        <v>6412258</v>
      </c>
      <c r="HV35" s="21">
        <f t="shared" si="5"/>
        <v>5.9990778145542795E-2</v>
      </c>
    </row>
    <row r="36" spans="1:230" s="60" customFormat="1" ht="12.6" customHeight="1" x14ac:dyDescent="0.2">
      <c r="A36" s="76">
        <v>24</v>
      </c>
      <c r="B36" s="77" t="s">
        <v>108</v>
      </c>
      <c r="C36" s="8">
        <f>SUM(C13:C35)</f>
        <v>49496659</v>
      </c>
      <c r="D36" s="9">
        <f t="shared" ref="D36:AM36" si="6">SUM(D13:D35)</f>
        <v>0</v>
      </c>
      <c r="E36" s="9">
        <f t="shared" si="6"/>
        <v>0</v>
      </c>
      <c r="F36" s="10">
        <f t="shared" si="6"/>
        <v>49496659</v>
      </c>
      <c r="G36" s="8">
        <f t="shared" si="6"/>
        <v>7600</v>
      </c>
      <c r="H36" s="9">
        <f t="shared" si="6"/>
        <v>1244211</v>
      </c>
      <c r="I36" s="13">
        <f t="shared" si="6"/>
        <v>295</v>
      </c>
      <c r="J36" s="9">
        <f t="shared" si="6"/>
        <v>8577463</v>
      </c>
      <c r="K36" s="9">
        <f t="shared" si="6"/>
        <v>341410</v>
      </c>
      <c r="L36" s="9">
        <f t="shared" si="6"/>
        <v>1203316</v>
      </c>
      <c r="M36" s="11">
        <f t="shared" si="6"/>
        <v>28168</v>
      </c>
      <c r="N36" s="12">
        <f t="shared" si="6"/>
        <v>172120</v>
      </c>
      <c r="O36" s="9">
        <f t="shared" si="6"/>
        <v>191400</v>
      </c>
      <c r="P36" s="10">
        <f t="shared" si="6"/>
        <v>363520</v>
      </c>
      <c r="Q36" s="8">
        <f t="shared" si="6"/>
        <v>48100</v>
      </c>
      <c r="R36" s="9">
        <f t="shared" si="6"/>
        <v>372300</v>
      </c>
      <c r="S36" s="13">
        <f t="shared" si="6"/>
        <v>420400</v>
      </c>
      <c r="T36" s="9">
        <f t="shared" si="6"/>
        <v>15080</v>
      </c>
      <c r="U36" s="9">
        <f t="shared" si="6"/>
        <v>198380</v>
      </c>
      <c r="V36" s="9">
        <f t="shared" si="6"/>
        <v>585420</v>
      </c>
      <c r="W36" s="9">
        <f t="shared" si="6"/>
        <v>220780</v>
      </c>
      <c r="X36" s="13">
        <f t="shared" si="6"/>
        <v>806200</v>
      </c>
      <c r="Y36" s="11">
        <f t="shared" si="6"/>
        <v>244470</v>
      </c>
      <c r="Z36" s="12">
        <f t="shared" si="6"/>
        <v>917400</v>
      </c>
      <c r="AA36" s="9">
        <f t="shared" si="6"/>
        <v>673200</v>
      </c>
      <c r="AB36" s="9">
        <f t="shared" si="6"/>
        <v>232180</v>
      </c>
      <c r="AC36" s="9">
        <f t="shared" si="6"/>
        <v>587250</v>
      </c>
      <c r="AD36" s="13">
        <f t="shared" si="6"/>
        <v>2410030</v>
      </c>
      <c r="AE36" s="9">
        <f t="shared" si="6"/>
        <v>97980</v>
      </c>
      <c r="AF36" s="9">
        <f t="shared" si="6"/>
        <v>29089830</v>
      </c>
      <c r="AG36" s="10">
        <f t="shared" si="6"/>
        <v>45048058</v>
      </c>
      <c r="AH36" s="8">
        <f t="shared" si="6"/>
        <v>4448601</v>
      </c>
      <c r="AI36" s="11">
        <f t="shared" si="6"/>
        <v>0</v>
      </c>
      <c r="AJ36" s="12">
        <f t="shared" si="6"/>
        <v>0</v>
      </c>
      <c r="AK36" s="10">
        <f t="shared" si="6"/>
        <v>4448601</v>
      </c>
      <c r="AL36" s="8">
        <f t="shared" si="6"/>
        <v>263330</v>
      </c>
      <c r="AM36" s="9">
        <f t="shared" si="6"/>
        <v>263330</v>
      </c>
      <c r="AN36" s="14">
        <f>AL36/AK36</f>
        <v>5.9193890393856405E-2</v>
      </c>
      <c r="AO36" s="12">
        <f t="shared" ref="AO36:BY36" si="7">SUM(AO13:AO35)</f>
        <v>1137748904</v>
      </c>
      <c r="AP36" s="9">
        <f t="shared" si="7"/>
        <v>5</v>
      </c>
      <c r="AQ36" s="9">
        <f t="shared" si="7"/>
        <v>0</v>
      </c>
      <c r="AR36" s="10">
        <f t="shared" si="7"/>
        <v>1137748909</v>
      </c>
      <c r="AS36" s="8">
        <f t="shared" si="7"/>
        <v>86047</v>
      </c>
      <c r="AT36" s="9">
        <f t="shared" si="7"/>
        <v>13990869</v>
      </c>
      <c r="AU36" s="13">
        <f t="shared" si="7"/>
        <v>7434</v>
      </c>
      <c r="AV36" s="9">
        <f t="shared" si="7"/>
        <v>237285207</v>
      </c>
      <c r="AW36" s="9">
        <f t="shared" si="7"/>
        <v>4291911</v>
      </c>
      <c r="AX36" s="9">
        <f t="shared" si="7"/>
        <v>17736595</v>
      </c>
      <c r="AY36" s="11">
        <f t="shared" si="7"/>
        <v>453144</v>
      </c>
      <c r="AZ36" s="12">
        <f t="shared" si="7"/>
        <v>3614260</v>
      </c>
      <c r="BA36" s="9">
        <f t="shared" si="7"/>
        <v>2526300</v>
      </c>
      <c r="BB36" s="10">
        <f t="shared" si="7"/>
        <v>6140560</v>
      </c>
      <c r="BC36" s="8">
        <f t="shared" si="7"/>
        <v>1983020</v>
      </c>
      <c r="BD36" s="9">
        <f t="shared" si="7"/>
        <v>5153400</v>
      </c>
      <c r="BE36" s="13">
        <f t="shared" si="7"/>
        <v>7136420</v>
      </c>
      <c r="BF36" s="9">
        <f t="shared" si="7"/>
        <v>232960</v>
      </c>
      <c r="BG36" s="9">
        <f t="shared" si="7"/>
        <v>0</v>
      </c>
      <c r="BH36" s="9">
        <f t="shared" si="7"/>
        <v>13935900</v>
      </c>
      <c r="BI36" s="9">
        <f t="shared" si="7"/>
        <v>3140700</v>
      </c>
      <c r="BJ36" s="13">
        <f t="shared" si="7"/>
        <v>17076600</v>
      </c>
      <c r="BK36" s="11">
        <f t="shared" si="7"/>
        <v>3943080</v>
      </c>
      <c r="BL36" s="12">
        <f t="shared" si="7"/>
        <v>14483040</v>
      </c>
      <c r="BM36" s="9">
        <f t="shared" si="7"/>
        <v>8298000</v>
      </c>
      <c r="BN36" s="9">
        <f t="shared" si="7"/>
        <v>3438240</v>
      </c>
      <c r="BO36" s="9">
        <f t="shared" si="7"/>
        <v>7313850</v>
      </c>
      <c r="BP36" s="13">
        <f t="shared" si="7"/>
        <v>33533130</v>
      </c>
      <c r="BQ36" s="9">
        <f t="shared" si="7"/>
        <v>849160</v>
      </c>
      <c r="BR36" s="9">
        <f t="shared" si="7"/>
        <v>280647510</v>
      </c>
      <c r="BS36" s="10">
        <f t="shared" si="7"/>
        <v>623403193</v>
      </c>
      <c r="BT36" s="8">
        <f t="shared" si="7"/>
        <v>514345712</v>
      </c>
      <c r="BU36" s="11">
        <f t="shared" si="7"/>
        <v>4</v>
      </c>
      <c r="BV36" s="12">
        <f t="shared" si="7"/>
        <v>0</v>
      </c>
      <c r="BW36" s="10">
        <f t="shared" si="7"/>
        <v>514345716</v>
      </c>
      <c r="BX36" s="8">
        <f t="shared" si="7"/>
        <v>30826543</v>
      </c>
      <c r="BY36" s="9">
        <f t="shared" si="7"/>
        <v>30826543</v>
      </c>
      <c r="BZ36" s="14">
        <f>BX36/BW36</f>
        <v>5.993350783541862E-2</v>
      </c>
      <c r="CA36" s="12">
        <f t="shared" ref="CA36:DK36" si="8">SUM(CA13:CA35)</f>
        <v>2893224372</v>
      </c>
      <c r="CB36" s="9">
        <f t="shared" si="8"/>
        <v>1021</v>
      </c>
      <c r="CC36" s="9">
        <f t="shared" si="8"/>
        <v>589</v>
      </c>
      <c r="CD36" s="10">
        <f t="shared" si="8"/>
        <v>2893225982</v>
      </c>
      <c r="CE36" s="8">
        <f t="shared" si="8"/>
        <v>52845</v>
      </c>
      <c r="CF36" s="9">
        <f t="shared" si="8"/>
        <v>15879779</v>
      </c>
      <c r="CG36" s="9">
        <f t="shared" si="8"/>
        <v>9154</v>
      </c>
      <c r="CH36" s="9">
        <f t="shared" si="8"/>
        <v>588730709</v>
      </c>
      <c r="CI36" s="9">
        <f t="shared" si="8"/>
        <v>6999852</v>
      </c>
      <c r="CJ36" s="9">
        <f t="shared" si="8"/>
        <v>29628816</v>
      </c>
      <c r="CK36" s="11">
        <f t="shared" si="8"/>
        <v>790280</v>
      </c>
      <c r="CL36" s="12">
        <f t="shared" si="8"/>
        <v>2925520</v>
      </c>
      <c r="CM36" s="9">
        <f t="shared" si="8"/>
        <v>2356800</v>
      </c>
      <c r="CN36" s="10">
        <f t="shared" si="8"/>
        <v>5282320</v>
      </c>
      <c r="CO36" s="8">
        <f t="shared" si="8"/>
        <v>1345240</v>
      </c>
      <c r="CP36" s="9">
        <f t="shared" si="8"/>
        <v>3137100</v>
      </c>
      <c r="CQ36" s="13">
        <f t="shared" si="8"/>
        <v>4482340</v>
      </c>
      <c r="CR36" s="9">
        <f t="shared" si="8"/>
        <v>385580</v>
      </c>
      <c r="CS36" s="9">
        <f t="shared" si="8"/>
        <v>0</v>
      </c>
      <c r="CT36" s="9">
        <f t="shared" si="8"/>
        <v>26467540</v>
      </c>
      <c r="CU36" s="9">
        <f t="shared" si="8"/>
        <v>2553600</v>
      </c>
      <c r="CV36" s="13">
        <f t="shared" si="8"/>
        <v>29021140</v>
      </c>
      <c r="CW36" s="11">
        <f t="shared" si="8"/>
        <v>6936650</v>
      </c>
      <c r="CX36" s="12">
        <f t="shared" si="8"/>
        <v>15963090</v>
      </c>
      <c r="CY36" s="9">
        <f t="shared" si="8"/>
        <v>9422100</v>
      </c>
      <c r="CZ36" s="9">
        <f t="shared" si="8"/>
        <v>4004440</v>
      </c>
      <c r="DA36" s="9">
        <f t="shared" si="8"/>
        <v>7475850</v>
      </c>
      <c r="DB36" s="13">
        <f t="shared" si="8"/>
        <v>36865480</v>
      </c>
      <c r="DC36" s="9">
        <f t="shared" si="8"/>
        <v>724270</v>
      </c>
      <c r="DD36" s="9">
        <f t="shared" si="8"/>
        <v>396040590</v>
      </c>
      <c r="DE36" s="10">
        <f t="shared" si="8"/>
        <v>1121820651</v>
      </c>
      <c r="DF36" s="8">
        <f t="shared" si="8"/>
        <v>1771403722</v>
      </c>
      <c r="DG36" s="11">
        <f t="shared" si="8"/>
        <v>1020</v>
      </c>
      <c r="DH36" s="12">
        <f t="shared" si="8"/>
        <v>589</v>
      </c>
      <c r="DI36" s="10">
        <f t="shared" si="8"/>
        <v>1771405331</v>
      </c>
      <c r="DJ36" s="8">
        <f t="shared" si="8"/>
        <v>106235117</v>
      </c>
      <c r="DK36" s="9">
        <f t="shared" si="8"/>
        <v>106235117</v>
      </c>
      <c r="DL36" s="14">
        <f>DJ36/DI36</f>
        <v>5.9972223827523298E-2</v>
      </c>
      <c r="DM36" s="12">
        <f t="shared" ref="DM36:EW36" si="9">SUM(DM13:DM35)</f>
        <v>3001808538</v>
      </c>
      <c r="DN36" s="9">
        <f t="shared" si="9"/>
        <v>122</v>
      </c>
      <c r="DO36" s="9">
        <f t="shared" si="9"/>
        <v>0</v>
      </c>
      <c r="DP36" s="10">
        <f t="shared" si="9"/>
        <v>3001808660</v>
      </c>
      <c r="DQ36" s="8">
        <f t="shared" si="9"/>
        <v>57264</v>
      </c>
      <c r="DR36" s="9">
        <f t="shared" si="9"/>
        <v>14503445</v>
      </c>
      <c r="DS36" s="9">
        <f t="shared" si="9"/>
        <v>8549</v>
      </c>
      <c r="DT36" s="9">
        <f t="shared" si="9"/>
        <v>588758479</v>
      </c>
      <c r="DU36" s="9">
        <f t="shared" si="9"/>
        <v>8389057</v>
      </c>
      <c r="DV36" s="9">
        <f t="shared" si="9"/>
        <v>26825852</v>
      </c>
      <c r="DW36" s="11">
        <f t="shared" si="9"/>
        <v>926545</v>
      </c>
      <c r="DX36" s="12">
        <f t="shared" si="9"/>
        <v>1845220</v>
      </c>
      <c r="DY36" s="9">
        <f t="shared" si="9"/>
        <v>1597500</v>
      </c>
      <c r="DZ36" s="10">
        <f t="shared" si="9"/>
        <v>3442720</v>
      </c>
      <c r="EA36" s="8">
        <f t="shared" si="9"/>
        <v>702260</v>
      </c>
      <c r="EB36" s="9">
        <f t="shared" si="9"/>
        <v>1230000</v>
      </c>
      <c r="EC36" s="13">
        <f t="shared" si="9"/>
        <v>1932260</v>
      </c>
      <c r="ED36" s="9">
        <f t="shared" si="9"/>
        <v>247000</v>
      </c>
      <c r="EE36" s="9">
        <f t="shared" si="9"/>
        <v>0</v>
      </c>
      <c r="EF36" s="9">
        <f t="shared" si="9"/>
        <v>28374720</v>
      </c>
      <c r="EG36" s="9">
        <f t="shared" si="9"/>
        <v>1366480</v>
      </c>
      <c r="EH36" s="13">
        <f t="shared" si="9"/>
        <v>29741200</v>
      </c>
      <c r="EI36" s="11">
        <f t="shared" si="9"/>
        <v>6626540</v>
      </c>
      <c r="EJ36" s="12">
        <f t="shared" si="9"/>
        <v>13530330</v>
      </c>
      <c r="EK36" s="9">
        <f t="shared" si="9"/>
        <v>8900550</v>
      </c>
      <c r="EL36" s="9">
        <f t="shared" si="9"/>
        <v>3578840</v>
      </c>
      <c r="EM36" s="9">
        <f t="shared" si="9"/>
        <v>5305050</v>
      </c>
      <c r="EN36" s="13">
        <f t="shared" si="9"/>
        <v>31314770</v>
      </c>
      <c r="EO36" s="9">
        <f t="shared" si="9"/>
        <v>524630</v>
      </c>
      <c r="EP36" s="9">
        <f t="shared" si="9"/>
        <v>270658080</v>
      </c>
      <c r="EQ36" s="10">
        <f t="shared" si="9"/>
        <v>983947842</v>
      </c>
      <c r="ER36" s="8">
        <f t="shared" si="9"/>
        <v>2017860696</v>
      </c>
      <c r="ES36" s="11">
        <f t="shared" si="9"/>
        <v>122</v>
      </c>
      <c r="ET36" s="12">
        <f t="shared" si="9"/>
        <v>0</v>
      </c>
      <c r="EU36" s="10">
        <f t="shared" si="9"/>
        <v>2017860818</v>
      </c>
      <c r="EV36" s="8">
        <f t="shared" si="9"/>
        <v>121037313</v>
      </c>
      <c r="EW36" s="9">
        <f t="shared" si="9"/>
        <v>121037313</v>
      </c>
      <c r="EX36" s="14">
        <f>EV36/EU36</f>
        <v>5.9982983920549071E-2</v>
      </c>
      <c r="EY36" s="12">
        <f t="shared" ref="EY36:GI36" si="10">SUM(EY13:EY35)</f>
        <v>2253489760</v>
      </c>
      <c r="EZ36" s="9">
        <f t="shared" si="10"/>
        <v>330</v>
      </c>
      <c r="FA36" s="9">
        <f t="shared" si="10"/>
        <v>462</v>
      </c>
      <c r="FB36" s="10">
        <f t="shared" si="10"/>
        <v>2253490552</v>
      </c>
      <c r="FC36" s="8">
        <f t="shared" si="10"/>
        <v>30471</v>
      </c>
      <c r="FD36" s="9">
        <f t="shared" si="10"/>
        <v>11990896</v>
      </c>
      <c r="FE36" s="9">
        <f t="shared" si="10"/>
        <v>6391</v>
      </c>
      <c r="FF36" s="9">
        <f t="shared" si="10"/>
        <v>424347948</v>
      </c>
      <c r="FG36" s="9">
        <f t="shared" si="10"/>
        <v>7360685</v>
      </c>
      <c r="FH36" s="9">
        <f t="shared" si="10"/>
        <v>17852472</v>
      </c>
      <c r="FI36" s="11">
        <f t="shared" si="10"/>
        <v>815525</v>
      </c>
      <c r="FJ36" s="12">
        <f t="shared" si="10"/>
        <v>1166360</v>
      </c>
      <c r="FK36" s="9">
        <f t="shared" si="10"/>
        <v>1009800</v>
      </c>
      <c r="FL36" s="10">
        <f t="shared" si="10"/>
        <v>2176160</v>
      </c>
      <c r="FM36" s="8">
        <f t="shared" si="10"/>
        <v>690820</v>
      </c>
      <c r="FN36" s="9">
        <f t="shared" si="10"/>
        <v>130200</v>
      </c>
      <c r="FO36" s="13">
        <f t="shared" si="10"/>
        <v>821020</v>
      </c>
      <c r="FP36" s="9">
        <f t="shared" si="10"/>
        <v>33280</v>
      </c>
      <c r="FQ36" s="9">
        <f t="shared" si="10"/>
        <v>0</v>
      </c>
      <c r="FR36" s="9">
        <f t="shared" si="10"/>
        <v>22959090</v>
      </c>
      <c r="FS36" s="9">
        <f t="shared" si="10"/>
        <v>562020</v>
      </c>
      <c r="FT36" s="13">
        <f t="shared" si="10"/>
        <v>23521110</v>
      </c>
      <c r="FU36" s="11">
        <f t="shared" si="10"/>
        <v>4646910</v>
      </c>
      <c r="FV36" s="12">
        <f t="shared" si="10"/>
        <v>10279830</v>
      </c>
      <c r="FW36" s="9">
        <f t="shared" si="10"/>
        <v>8038800</v>
      </c>
      <c r="FX36" s="9">
        <f t="shared" si="10"/>
        <v>2938920</v>
      </c>
      <c r="FY36" s="9">
        <f t="shared" si="10"/>
        <v>3296700</v>
      </c>
      <c r="FZ36" s="13">
        <f t="shared" si="10"/>
        <v>24554250</v>
      </c>
      <c r="GA36" s="9">
        <f t="shared" si="10"/>
        <v>362020</v>
      </c>
      <c r="GB36" s="9">
        <f t="shared" si="10"/>
        <v>151517850</v>
      </c>
      <c r="GC36" s="10">
        <f t="shared" si="10"/>
        <v>670030597</v>
      </c>
      <c r="GD36" s="8">
        <f t="shared" si="10"/>
        <v>1583459163</v>
      </c>
      <c r="GE36" s="11">
        <f t="shared" si="10"/>
        <v>330</v>
      </c>
      <c r="GF36" s="12">
        <f t="shared" si="10"/>
        <v>462</v>
      </c>
      <c r="GG36" s="10">
        <f t="shared" si="10"/>
        <v>1583459955</v>
      </c>
      <c r="GH36" s="8">
        <f t="shared" si="10"/>
        <v>94988068</v>
      </c>
      <c r="GI36" s="9">
        <f t="shared" si="10"/>
        <v>94988068</v>
      </c>
      <c r="GJ36" s="14">
        <f>GH36/GG36</f>
        <v>5.9987666691577304E-2</v>
      </c>
      <c r="GK36" s="12">
        <f t="shared" ref="GK36:HU36" si="11">SUM(GK13:GK35)</f>
        <v>2419471947</v>
      </c>
      <c r="GL36" s="9">
        <f t="shared" si="11"/>
        <v>1345</v>
      </c>
      <c r="GM36" s="9">
        <f t="shared" si="11"/>
        <v>0</v>
      </c>
      <c r="GN36" s="10">
        <f t="shared" si="11"/>
        <v>2419473292</v>
      </c>
      <c r="GO36" s="8">
        <f t="shared" si="11"/>
        <v>48007</v>
      </c>
      <c r="GP36" s="9">
        <f t="shared" si="11"/>
        <v>13481211</v>
      </c>
      <c r="GQ36" s="9">
        <f t="shared" si="11"/>
        <v>7901</v>
      </c>
      <c r="GR36" s="9">
        <f t="shared" si="11"/>
        <v>429041675</v>
      </c>
      <c r="GS36" s="9">
        <f t="shared" si="11"/>
        <v>8633760</v>
      </c>
      <c r="GT36" s="9">
        <f t="shared" si="11"/>
        <v>16489331</v>
      </c>
      <c r="GU36" s="11">
        <f t="shared" si="11"/>
        <v>935961</v>
      </c>
      <c r="GV36" s="12">
        <f t="shared" si="11"/>
        <v>1066000</v>
      </c>
      <c r="GW36" s="9">
        <f t="shared" si="11"/>
        <v>897000</v>
      </c>
      <c r="GX36" s="10">
        <f t="shared" si="11"/>
        <v>1963000</v>
      </c>
      <c r="GY36" s="8">
        <f t="shared" si="11"/>
        <v>428220</v>
      </c>
      <c r="GZ36" s="9">
        <f t="shared" si="11"/>
        <v>0</v>
      </c>
      <c r="HA36" s="13">
        <f t="shared" si="11"/>
        <v>428220</v>
      </c>
      <c r="HB36" s="9">
        <f t="shared" si="11"/>
        <v>0</v>
      </c>
      <c r="HC36" s="9">
        <f t="shared" si="11"/>
        <v>0</v>
      </c>
      <c r="HD36" s="9">
        <f t="shared" si="11"/>
        <v>26550810</v>
      </c>
      <c r="HE36" s="9">
        <f t="shared" si="11"/>
        <v>411540</v>
      </c>
      <c r="HF36" s="13">
        <f t="shared" si="11"/>
        <v>26962350</v>
      </c>
      <c r="HG36" s="11">
        <f t="shared" si="11"/>
        <v>4641030</v>
      </c>
      <c r="HH36" s="12">
        <f t="shared" si="11"/>
        <v>11282040</v>
      </c>
      <c r="HI36" s="9">
        <f t="shared" si="11"/>
        <v>10170000</v>
      </c>
      <c r="HJ36" s="9">
        <f t="shared" si="11"/>
        <v>3230000</v>
      </c>
      <c r="HK36" s="9">
        <f t="shared" si="11"/>
        <v>2959650</v>
      </c>
      <c r="HL36" s="13">
        <f t="shared" si="11"/>
        <v>27641690</v>
      </c>
      <c r="HM36" s="9">
        <f t="shared" si="11"/>
        <v>338790</v>
      </c>
      <c r="HN36" s="9">
        <f t="shared" si="11"/>
        <v>124787520</v>
      </c>
      <c r="HO36" s="10">
        <f t="shared" si="11"/>
        <v>655392545</v>
      </c>
      <c r="HP36" s="8">
        <f t="shared" si="11"/>
        <v>1764079402</v>
      </c>
      <c r="HQ36" s="11">
        <f t="shared" si="11"/>
        <v>1345</v>
      </c>
      <c r="HR36" s="12">
        <f t="shared" si="11"/>
        <v>0</v>
      </c>
      <c r="HS36" s="10">
        <f t="shared" si="11"/>
        <v>1764080747</v>
      </c>
      <c r="HT36" s="8">
        <f t="shared" si="11"/>
        <v>105828555</v>
      </c>
      <c r="HU36" s="9">
        <f t="shared" si="11"/>
        <v>105828555</v>
      </c>
      <c r="HV36" s="14">
        <f>HT36/HS36</f>
        <v>5.9990765830856836E-2</v>
      </c>
    </row>
    <row r="37" spans="1:230" s="60" customFormat="1" ht="12.6" customHeight="1" x14ac:dyDescent="0.2">
      <c r="A37" s="78">
        <v>25</v>
      </c>
      <c r="B37" s="79" t="s">
        <v>109</v>
      </c>
      <c r="C37" s="15">
        <v>24959627</v>
      </c>
      <c r="D37" s="16">
        <v>0</v>
      </c>
      <c r="E37" s="16">
        <v>0</v>
      </c>
      <c r="F37" s="17">
        <v>24959627</v>
      </c>
      <c r="G37" s="15">
        <v>1938</v>
      </c>
      <c r="H37" s="16">
        <v>465989</v>
      </c>
      <c r="I37" s="16">
        <v>291</v>
      </c>
      <c r="J37" s="16">
        <v>3663902</v>
      </c>
      <c r="K37" s="16">
        <v>130715</v>
      </c>
      <c r="L37" s="16">
        <v>624118</v>
      </c>
      <c r="M37" s="18">
        <v>13595</v>
      </c>
      <c r="N37" s="19">
        <v>99320</v>
      </c>
      <c r="O37" s="16">
        <v>85200</v>
      </c>
      <c r="P37" s="17">
        <v>184520</v>
      </c>
      <c r="Q37" s="15">
        <v>20540</v>
      </c>
      <c r="R37" s="16">
        <v>224700</v>
      </c>
      <c r="S37" s="20">
        <v>245240</v>
      </c>
      <c r="T37" s="16">
        <v>5200</v>
      </c>
      <c r="U37" s="16">
        <v>93080</v>
      </c>
      <c r="V37" s="16">
        <v>300960</v>
      </c>
      <c r="W37" s="16">
        <v>89300</v>
      </c>
      <c r="X37" s="20">
        <v>390260</v>
      </c>
      <c r="Y37" s="18">
        <v>120120</v>
      </c>
      <c r="Z37" s="19">
        <v>477180</v>
      </c>
      <c r="AA37" s="16">
        <v>384300</v>
      </c>
      <c r="AB37" s="16">
        <v>68020</v>
      </c>
      <c r="AC37" s="16">
        <v>238500</v>
      </c>
      <c r="AD37" s="20">
        <v>1168000</v>
      </c>
      <c r="AE37" s="16">
        <v>45540</v>
      </c>
      <c r="AF37" s="16">
        <v>15478980</v>
      </c>
      <c r="AG37" s="17">
        <v>22631197</v>
      </c>
      <c r="AH37" s="15">
        <v>2328430</v>
      </c>
      <c r="AI37" s="18">
        <v>0</v>
      </c>
      <c r="AJ37" s="19">
        <v>0</v>
      </c>
      <c r="AK37" s="17">
        <v>2328430</v>
      </c>
      <c r="AL37" s="15">
        <v>137964</v>
      </c>
      <c r="AM37" s="16">
        <v>137964</v>
      </c>
      <c r="AN37" s="22">
        <f>AL37/AK37</f>
        <v>5.9251942295881772E-2</v>
      </c>
      <c r="AO37" s="19">
        <v>513070146</v>
      </c>
      <c r="AP37" s="16">
        <v>0</v>
      </c>
      <c r="AQ37" s="16">
        <v>0</v>
      </c>
      <c r="AR37" s="17">
        <v>513070146</v>
      </c>
      <c r="AS37" s="15">
        <v>34811</v>
      </c>
      <c r="AT37" s="16">
        <v>5201403</v>
      </c>
      <c r="AU37" s="16">
        <v>2983</v>
      </c>
      <c r="AV37" s="16">
        <v>107739256</v>
      </c>
      <c r="AW37" s="16">
        <v>1530521</v>
      </c>
      <c r="AX37" s="16">
        <v>8832873</v>
      </c>
      <c r="AY37" s="18">
        <v>234108</v>
      </c>
      <c r="AZ37" s="19">
        <v>1954680</v>
      </c>
      <c r="BA37" s="16">
        <v>1219800</v>
      </c>
      <c r="BB37" s="17">
        <v>3174480</v>
      </c>
      <c r="BC37" s="15">
        <v>847080</v>
      </c>
      <c r="BD37" s="16">
        <v>2925000</v>
      </c>
      <c r="BE37" s="20">
        <v>3772080</v>
      </c>
      <c r="BF37" s="16">
        <v>141700</v>
      </c>
      <c r="BG37" s="16">
        <v>0</v>
      </c>
      <c r="BH37" s="16">
        <v>7390680</v>
      </c>
      <c r="BI37" s="16">
        <v>1487330</v>
      </c>
      <c r="BJ37" s="20">
        <v>8878010</v>
      </c>
      <c r="BK37" s="18">
        <v>2113560</v>
      </c>
      <c r="BL37" s="19">
        <v>6709890</v>
      </c>
      <c r="BM37" s="16">
        <v>4569750</v>
      </c>
      <c r="BN37" s="16">
        <v>1046140</v>
      </c>
      <c r="BO37" s="16">
        <v>3058650</v>
      </c>
      <c r="BP37" s="20">
        <v>15384430</v>
      </c>
      <c r="BQ37" s="16">
        <v>456780</v>
      </c>
      <c r="BR37" s="16">
        <v>127326540</v>
      </c>
      <c r="BS37" s="17">
        <v>284820552</v>
      </c>
      <c r="BT37" s="15">
        <v>228249594</v>
      </c>
      <c r="BU37" s="18">
        <v>0</v>
      </c>
      <c r="BV37" s="19">
        <v>0</v>
      </c>
      <c r="BW37" s="17">
        <v>228249594</v>
      </c>
      <c r="BX37" s="15">
        <v>13679766</v>
      </c>
      <c r="BY37" s="16">
        <v>13679766</v>
      </c>
      <c r="BZ37" s="22">
        <f>BX37/BW37</f>
        <v>5.9933363999762471E-2</v>
      </c>
      <c r="CA37" s="19">
        <v>1158627111</v>
      </c>
      <c r="CB37" s="16">
        <v>35</v>
      </c>
      <c r="CC37" s="16">
        <v>0</v>
      </c>
      <c r="CD37" s="17">
        <v>1158627146</v>
      </c>
      <c r="CE37" s="15">
        <v>18986</v>
      </c>
      <c r="CF37" s="16">
        <v>5673299</v>
      </c>
      <c r="CG37" s="16">
        <v>3318</v>
      </c>
      <c r="CH37" s="16">
        <v>239748629</v>
      </c>
      <c r="CI37" s="16">
        <v>2366185</v>
      </c>
      <c r="CJ37" s="16">
        <v>13390124</v>
      </c>
      <c r="CK37" s="18">
        <v>465561</v>
      </c>
      <c r="CL37" s="19">
        <v>1476800</v>
      </c>
      <c r="CM37" s="16">
        <v>1141200</v>
      </c>
      <c r="CN37" s="17">
        <v>2618000</v>
      </c>
      <c r="CO37" s="15">
        <v>526500</v>
      </c>
      <c r="CP37" s="16">
        <v>1654200</v>
      </c>
      <c r="CQ37" s="20">
        <v>2180700</v>
      </c>
      <c r="CR37" s="16">
        <v>244400</v>
      </c>
      <c r="CS37" s="16">
        <v>0</v>
      </c>
      <c r="CT37" s="16">
        <v>16035910</v>
      </c>
      <c r="CU37" s="16">
        <v>1339880</v>
      </c>
      <c r="CV37" s="20">
        <v>17375790</v>
      </c>
      <c r="CW37" s="18">
        <v>4255730</v>
      </c>
      <c r="CX37" s="19">
        <v>7766880</v>
      </c>
      <c r="CY37" s="16">
        <v>5716800</v>
      </c>
      <c r="CZ37" s="16">
        <v>1229680</v>
      </c>
      <c r="DA37" s="16">
        <v>3442500</v>
      </c>
      <c r="DB37" s="20">
        <v>18155860</v>
      </c>
      <c r="DC37" s="16">
        <v>425500</v>
      </c>
      <c r="DD37" s="16">
        <v>155898930</v>
      </c>
      <c r="DE37" s="17">
        <v>462817694</v>
      </c>
      <c r="DF37" s="15">
        <v>695809419</v>
      </c>
      <c r="DG37" s="18">
        <v>33</v>
      </c>
      <c r="DH37" s="19">
        <v>0</v>
      </c>
      <c r="DI37" s="17">
        <v>695809452</v>
      </c>
      <c r="DJ37" s="15">
        <v>41729674</v>
      </c>
      <c r="DK37" s="16">
        <v>41729674</v>
      </c>
      <c r="DL37" s="22">
        <f>DJ37/DI37</f>
        <v>5.9972847278884051E-2</v>
      </c>
      <c r="DM37" s="19">
        <v>1167731988</v>
      </c>
      <c r="DN37" s="16">
        <v>641</v>
      </c>
      <c r="DO37" s="16">
        <v>0</v>
      </c>
      <c r="DP37" s="17">
        <v>1167732629</v>
      </c>
      <c r="DQ37" s="15">
        <v>14528</v>
      </c>
      <c r="DR37" s="16">
        <v>5198678</v>
      </c>
      <c r="DS37" s="16">
        <v>3025</v>
      </c>
      <c r="DT37" s="16">
        <v>233050331</v>
      </c>
      <c r="DU37" s="16">
        <v>2742236</v>
      </c>
      <c r="DV37" s="16">
        <v>11962246</v>
      </c>
      <c r="DW37" s="18">
        <v>591848</v>
      </c>
      <c r="DX37" s="19">
        <v>1006460</v>
      </c>
      <c r="DY37" s="16">
        <v>778800</v>
      </c>
      <c r="DZ37" s="17">
        <v>1785260</v>
      </c>
      <c r="EA37" s="15">
        <v>266240</v>
      </c>
      <c r="EB37" s="16">
        <v>607800</v>
      </c>
      <c r="EC37" s="20">
        <v>874040</v>
      </c>
      <c r="ED37" s="16">
        <v>165100</v>
      </c>
      <c r="EE37" s="16">
        <v>0</v>
      </c>
      <c r="EF37" s="16">
        <v>18397170</v>
      </c>
      <c r="EG37" s="16">
        <v>701100</v>
      </c>
      <c r="EH37" s="20">
        <v>19098270</v>
      </c>
      <c r="EI37" s="18">
        <v>4199300</v>
      </c>
      <c r="EJ37" s="19">
        <v>7081140</v>
      </c>
      <c r="EK37" s="16">
        <v>6050250</v>
      </c>
      <c r="EL37" s="16">
        <v>1096300</v>
      </c>
      <c r="EM37" s="16">
        <v>2479950</v>
      </c>
      <c r="EN37" s="20">
        <v>16707640</v>
      </c>
      <c r="EO37" s="16">
        <v>323150</v>
      </c>
      <c r="EP37" s="16">
        <v>103104540</v>
      </c>
      <c r="EQ37" s="17">
        <v>399817167</v>
      </c>
      <c r="ER37" s="15">
        <v>767914823</v>
      </c>
      <c r="ES37" s="18">
        <v>639</v>
      </c>
      <c r="ET37" s="19">
        <v>0</v>
      </c>
      <c r="EU37" s="17">
        <v>767915462</v>
      </c>
      <c r="EV37" s="15">
        <v>46062172</v>
      </c>
      <c r="EW37" s="16">
        <v>46062172</v>
      </c>
      <c r="EX37" s="22">
        <f>EV37/EU37</f>
        <v>5.9983389161136595E-2</v>
      </c>
      <c r="EY37" s="19">
        <v>883266154</v>
      </c>
      <c r="EZ37" s="16">
        <v>1</v>
      </c>
      <c r="FA37" s="16">
        <v>0</v>
      </c>
      <c r="FB37" s="17">
        <v>883266155</v>
      </c>
      <c r="FC37" s="15">
        <v>10651</v>
      </c>
      <c r="FD37" s="16">
        <v>4147242</v>
      </c>
      <c r="FE37" s="16">
        <v>2178</v>
      </c>
      <c r="FF37" s="16">
        <v>169961308</v>
      </c>
      <c r="FG37" s="16">
        <v>2462485</v>
      </c>
      <c r="FH37" s="16">
        <v>8042045</v>
      </c>
      <c r="FI37" s="18">
        <v>509286</v>
      </c>
      <c r="FJ37" s="19">
        <v>655720</v>
      </c>
      <c r="FK37" s="16">
        <v>521700</v>
      </c>
      <c r="FL37" s="17">
        <v>1177420</v>
      </c>
      <c r="FM37" s="15">
        <v>309140</v>
      </c>
      <c r="FN37" s="16">
        <v>52200</v>
      </c>
      <c r="FO37" s="20">
        <v>361340</v>
      </c>
      <c r="FP37" s="16">
        <v>14560</v>
      </c>
      <c r="FQ37" s="16">
        <v>0</v>
      </c>
      <c r="FR37" s="16">
        <v>15161190</v>
      </c>
      <c r="FS37" s="16">
        <v>317680</v>
      </c>
      <c r="FT37" s="20">
        <v>15478870</v>
      </c>
      <c r="FU37" s="18">
        <v>2950060</v>
      </c>
      <c r="FV37" s="19">
        <v>6042630</v>
      </c>
      <c r="FW37" s="16">
        <v>6037650</v>
      </c>
      <c r="FX37" s="16">
        <v>956080</v>
      </c>
      <c r="FY37" s="16">
        <v>1602000</v>
      </c>
      <c r="FZ37" s="20">
        <v>14638360</v>
      </c>
      <c r="GA37" s="16">
        <v>232760</v>
      </c>
      <c r="GB37" s="16">
        <v>57835800</v>
      </c>
      <c r="GC37" s="17">
        <v>277822187</v>
      </c>
      <c r="GD37" s="15">
        <v>605443968</v>
      </c>
      <c r="GE37" s="18">
        <v>0</v>
      </c>
      <c r="GF37" s="19">
        <v>0</v>
      </c>
      <c r="GG37" s="17">
        <v>605443968</v>
      </c>
      <c r="GH37" s="15">
        <v>36319410</v>
      </c>
      <c r="GI37" s="16">
        <v>36319410</v>
      </c>
      <c r="GJ37" s="22">
        <f>GH37/GG37</f>
        <v>5.9988061521161276E-2</v>
      </c>
      <c r="GK37" s="19">
        <v>957874374</v>
      </c>
      <c r="GL37" s="16">
        <v>0</v>
      </c>
      <c r="GM37" s="16">
        <v>0</v>
      </c>
      <c r="GN37" s="17">
        <v>957874374</v>
      </c>
      <c r="GO37" s="15">
        <v>4767</v>
      </c>
      <c r="GP37" s="16">
        <v>4384315</v>
      </c>
      <c r="GQ37" s="16">
        <v>3004</v>
      </c>
      <c r="GR37" s="16">
        <v>174819579</v>
      </c>
      <c r="GS37" s="16">
        <v>2774244</v>
      </c>
      <c r="GT37" s="16">
        <v>7412090</v>
      </c>
      <c r="GU37" s="18">
        <v>548245</v>
      </c>
      <c r="GV37" s="19">
        <v>595400</v>
      </c>
      <c r="GW37" s="16">
        <v>400500</v>
      </c>
      <c r="GX37" s="17">
        <v>995900</v>
      </c>
      <c r="GY37" s="15">
        <v>167960</v>
      </c>
      <c r="GZ37" s="16">
        <v>0</v>
      </c>
      <c r="HA37" s="20">
        <v>167960</v>
      </c>
      <c r="HB37" s="16">
        <v>0</v>
      </c>
      <c r="HC37" s="16">
        <v>0</v>
      </c>
      <c r="HD37" s="16">
        <v>16625950</v>
      </c>
      <c r="HE37" s="16">
        <v>194940</v>
      </c>
      <c r="HF37" s="20">
        <v>16820890</v>
      </c>
      <c r="HG37" s="18">
        <v>2891110</v>
      </c>
      <c r="HH37" s="19">
        <v>7034280</v>
      </c>
      <c r="HI37" s="16">
        <v>7567200</v>
      </c>
      <c r="HJ37" s="16">
        <v>951140</v>
      </c>
      <c r="HK37" s="16">
        <v>1330650</v>
      </c>
      <c r="HL37" s="20">
        <v>16883270</v>
      </c>
      <c r="HM37" s="16">
        <v>187680</v>
      </c>
      <c r="HN37" s="16">
        <v>48312990</v>
      </c>
      <c r="HO37" s="17">
        <v>276203040</v>
      </c>
      <c r="HP37" s="15">
        <v>681671334</v>
      </c>
      <c r="HQ37" s="18">
        <v>0</v>
      </c>
      <c r="HR37" s="19">
        <v>0</v>
      </c>
      <c r="HS37" s="17">
        <v>681671334</v>
      </c>
      <c r="HT37" s="15">
        <v>40894184</v>
      </c>
      <c r="HU37" s="16">
        <v>40894184</v>
      </c>
      <c r="HV37" s="22">
        <f>HT37/HS37</f>
        <v>5.9991057215264973E-2</v>
      </c>
    </row>
    <row r="38" spans="1:230" s="60" customFormat="1" ht="12.6" customHeight="1" x14ac:dyDescent="0.2">
      <c r="A38" s="80">
        <v>26</v>
      </c>
      <c r="B38" s="81" t="s">
        <v>110</v>
      </c>
      <c r="C38" s="23">
        <f>C36+C37</f>
        <v>74456286</v>
      </c>
      <c r="D38" s="24">
        <f t="shared" ref="D38:AM38" si="12">D36+D37</f>
        <v>0</v>
      </c>
      <c r="E38" s="24">
        <f t="shared" si="12"/>
        <v>0</v>
      </c>
      <c r="F38" s="25">
        <f t="shared" si="12"/>
        <v>74456286</v>
      </c>
      <c r="G38" s="23">
        <f t="shared" si="12"/>
        <v>9538</v>
      </c>
      <c r="H38" s="24">
        <f t="shared" si="12"/>
        <v>1710200</v>
      </c>
      <c r="I38" s="28">
        <f t="shared" si="12"/>
        <v>586</v>
      </c>
      <c r="J38" s="24">
        <f t="shared" si="12"/>
        <v>12241365</v>
      </c>
      <c r="K38" s="24">
        <f t="shared" si="12"/>
        <v>472125</v>
      </c>
      <c r="L38" s="24">
        <f t="shared" si="12"/>
        <v>1827434</v>
      </c>
      <c r="M38" s="26">
        <f t="shared" si="12"/>
        <v>41763</v>
      </c>
      <c r="N38" s="27">
        <f t="shared" si="12"/>
        <v>271440</v>
      </c>
      <c r="O38" s="24">
        <f t="shared" si="12"/>
        <v>276600</v>
      </c>
      <c r="P38" s="25">
        <f t="shared" si="12"/>
        <v>548040</v>
      </c>
      <c r="Q38" s="23">
        <f t="shared" si="12"/>
        <v>68640</v>
      </c>
      <c r="R38" s="24">
        <f t="shared" si="12"/>
        <v>597000</v>
      </c>
      <c r="S38" s="28">
        <f t="shared" si="12"/>
        <v>665640</v>
      </c>
      <c r="T38" s="24">
        <f t="shared" si="12"/>
        <v>20280</v>
      </c>
      <c r="U38" s="24">
        <f t="shared" si="12"/>
        <v>291460</v>
      </c>
      <c r="V38" s="24">
        <f t="shared" si="12"/>
        <v>886380</v>
      </c>
      <c r="W38" s="24">
        <f t="shared" si="12"/>
        <v>310080</v>
      </c>
      <c r="X38" s="28">
        <f t="shared" si="12"/>
        <v>1196460</v>
      </c>
      <c r="Y38" s="26">
        <f t="shared" si="12"/>
        <v>364590</v>
      </c>
      <c r="Z38" s="27">
        <f t="shared" si="12"/>
        <v>1394580</v>
      </c>
      <c r="AA38" s="24">
        <f t="shared" si="12"/>
        <v>1057500</v>
      </c>
      <c r="AB38" s="24">
        <f t="shared" si="12"/>
        <v>300200</v>
      </c>
      <c r="AC38" s="24">
        <f t="shared" si="12"/>
        <v>825750</v>
      </c>
      <c r="AD38" s="28">
        <f t="shared" si="12"/>
        <v>3578030</v>
      </c>
      <c r="AE38" s="24">
        <f t="shared" si="12"/>
        <v>143520</v>
      </c>
      <c r="AF38" s="24">
        <f t="shared" si="12"/>
        <v>44568810</v>
      </c>
      <c r="AG38" s="25">
        <f t="shared" si="12"/>
        <v>67679255</v>
      </c>
      <c r="AH38" s="23">
        <f t="shared" si="12"/>
        <v>6777031</v>
      </c>
      <c r="AI38" s="26">
        <f t="shared" si="12"/>
        <v>0</v>
      </c>
      <c r="AJ38" s="27">
        <f t="shared" si="12"/>
        <v>0</v>
      </c>
      <c r="AK38" s="25">
        <f t="shared" si="12"/>
        <v>6777031</v>
      </c>
      <c r="AL38" s="23">
        <f t="shared" si="12"/>
        <v>401294</v>
      </c>
      <c r="AM38" s="24">
        <f t="shared" si="12"/>
        <v>401294</v>
      </c>
      <c r="AN38" s="29">
        <f>AL38/AK38</f>
        <v>5.9213835675238906E-2</v>
      </c>
      <c r="AO38" s="27">
        <f t="shared" ref="AO38:BY38" si="13">AO36+AO37</f>
        <v>1650819050</v>
      </c>
      <c r="AP38" s="24">
        <f t="shared" si="13"/>
        <v>5</v>
      </c>
      <c r="AQ38" s="24">
        <f t="shared" si="13"/>
        <v>0</v>
      </c>
      <c r="AR38" s="25">
        <f t="shared" si="13"/>
        <v>1650819055</v>
      </c>
      <c r="AS38" s="23">
        <f t="shared" si="13"/>
        <v>120858</v>
      </c>
      <c r="AT38" s="24">
        <f t="shared" si="13"/>
        <v>19192272</v>
      </c>
      <c r="AU38" s="28">
        <f t="shared" si="13"/>
        <v>10417</v>
      </c>
      <c r="AV38" s="24">
        <f t="shared" si="13"/>
        <v>345024463</v>
      </c>
      <c r="AW38" s="24">
        <f t="shared" si="13"/>
        <v>5822432</v>
      </c>
      <c r="AX38" s="24">
        <f t="shared" si="13"/>
        <v>26569468</v>
      </c>
      <c r="AY38" s="26">
        <f t="shared" si="13"/>
        <v>687252</v>
      </c>
      <c r="AZ38" s="27">
        <f t="shared" si="13"/>
        <v>5568940</v>
      </c>
      <c r="BA38" s="24">
        <f t="shared" si="13"/>
        <v>3746100</v>
      </c>
      <c r="BB38" s="25">
        <f t="shared" si="13"/>
        <v>9315040</v>
      </c>
      <c r="BC38" s="23">
        <f t="shared" si="13"/>
        <v>2830100</v>
      </c>
      <c r="BD38" s="24">
        <f t="shared" si="13"/>
        <v>8078400</v>
      </c>
      <c r="BE38" s="28">
        <f t="shared" si="13"/>
        <v>10908500</v>
      </c>
      <c r="BF38" s="24">
        <f t="shared" si="13"/>
        <v>374660</v>
      </c>
      <c r="BG38" s="24">
        <f t="shared" si="13"/>
        <v>0</v>
      </c>
      <c r="BH38" s="24">
        <f t="shared" si="13"/>
        <v>21326580</v>
      </c>
      <c r="BI38" s="24">
        <f t="shared" si="13"/>
        <v>4628030</v>
      </c>
      <c r="BJ38" s="28">
        <f t="shared" si="13"/>
        <v>25954610</v>
      </c>
      <c r="BK38" s="26">
        <f t="shared" si="13"/>
        <v>6056640</v>
      </c>
      <c r="BL38" s="27">
        <f t="shared" si="13"/>
        <v>21192930</v>
      </c>
      <c r="BM38" s="24">
        <f t="shared" si="13"/>
        <v>12867750</v>
      </c>
      <c r="BN38" s="24">
        <f t="shared" si="13"/>
        <v>4484380</v>
      </c>
      <c r="BO38" s="24">
        <f t="shared" si="13"/>
        <v>10372500</v>
      </c>
      <c r="BP38" s="28">
        <f t="shared" si="13"/>
        <v>48917560</v>
      </c>
      <c r="BQ38" s="24">
        <f t="shared" si="13"/>
        <v>1305940</v>
      </c>
      <c r="BR38" s="24">
        <f t="shared" si="13"/>
        <v>407974050</v>
      </c>
      <c r="BS38" s="25">
        <f t="shared" si="13"/>
        <v>908223745</v>
      </c>
      <c r="BT38" s="23">
        <f t="shared" si="13"/>
        <v>742595306</v>
      </c>
      <c r="BU38" s="26">
        <f t="shared" si="13"/>
        <v>4</v>
      </c>
      <c r="BV38" s="27">
        <f t="shared" si="13"/>
        <v>0</v>
      </c>
      <c r="BW38" s="25">
        <f t="shared" si="13"/>
        <v>742595310</v>
      </c>
      <c r="BX38" s="23">
        <f t="shared" si="13"/>
        <v>44506309</v>
      </c>
      <c r="BY38" s="24">
        <f t="shared" si="13"/>
        <v>44506309</v>
      </c>
      <c r="BZ38" s="29">
        <f>BX38/BW38</f>
        <v>5.9933463625026127E-2</v>
      </c>
      <c r="CA38" s="27">
        <f t="shared" ref="CA38:DK38" si="14">CA36+CA37</f>
        <v>4051851483</v>
      </c>
      <c r="CB38" s="24">
        <f t="shared" si="14"/>
        <v>1056</v>
      </c>
      <c r="CC38" s="24">
        <f t="shared" si="14"/>
        <v>589</v>
      </c>
      <c r="CD38" s="25">
        <f t="shared" si="14"/>
        <v>4051853128</v>
      </c>
      <c r="CE38" s="23">
        <f t="shared" si="14"/>
        <v>71831</v>
      </c>
      <c r="CF38" s="24">
        <f t="shared" si="14"/>
        <v>21553078</v>
      </c>
      <c r="CG38" s="24">
        <f t="shared" si="14"/>
        <v>12472</v>
      </c>
      <c r="CH38" s="24">
        <f t="shared" si="14"/>
        <v>828479338</v>
      </c>
      <c r="CI38" s="24">
        <f t="shared" si="14"/>
        <v>9366037</v>
      </c>
      <c r="CJ38" s="24">
        <f t="shared" si="14"/>
        <v>43018940</v>
      </c>
      <c r="CK38" s="26">
        <f t="shared" si="14"/>
        <v>1255841</v>
      </c>
      <c r="CL38" s="27">
        <f t="shared" si="14"/>
        <v>4402320</v>
      </c>
      <c r="CM38" s="24">
        <f t="shared" si="14"/>
        <v>3498000</v>
      </c>
      <c r="CN38" s="25">
        <f t="shared" si="14"/>
        <v>7900320</v>
      </c>
      <c r="CO38" s="23">
        <f t="shared" si="14"/>
        <v>1871740</v>
      </c>
      <c r="CP38" s="24">
        <f t="shared" si="14"/>
        <v>4791300</v>
      </c>
      <c r="CQ38" s="28">
        <f t="shared" si="14"/>
        <v>6663040</v>
      </c>
      <c r="CR38" s="24">
        <f t="shared" si="14"/>
        <v>629980</v>
      </c>
      <c r="CS38" s="24">
        <f t="shared" si="14"/>
        <v>0</v>
      </c>
      <c r="CT38" s="24">
        <f t="shared" si="14"/>
        <v>42503450</v>
      </c>
      <c r="CU38" s="24">
        <f t="shared" si="14"/>
        <v>3893480</v>
      </c>
      <c r="CV38" s="28">
        <f t="shared" si="14"/>
        <v>46396930</v>
      </c>
      <c r="CW38" s="26">
        <f t="shared" si="14"/>
        <v>11192380</v>
      </c>
      <c r="CX38" s="27">
        <f t="shared" si="14"/>
        <v>23729970</v>
      </c>
      <c r="CY38" s="24">
        <f t="shared" si="14"/>
        <v>15138900</v>
      </c>
      <c r="CZ38" s="24">
        <f t="shared" si="14"/>
        <v>5234120</v>
      </c>
      <c r="DA38" s="24">
        <f t="shared" si="14"/>
        <v>10918350</v>
      </c>
      <c r="DB38" s="28">
        <f t="shared" si="14"/>
        <v>55021340</v>
      </c>
      <c r="DC38" s="24">
        <f t="shared" si="14"/>
        <v>1149770</v>
      </c>
      <c r="DD38" s="24">
        <f t="shared" si="14"/>
        <v>551939520</v>
      </c>
      <c r="DE38" s="25">
        <f t="shared" si="14"/>
        <v>1584638345</v>
      </c>
      <c r="DF38" s="23">
        <f t="shared" si="14"/>
        <v>2467213141</v>
      </c>
      <c r="DG38" s="26">
        <f t="shared" si="14"/>
        <v>1053</v>
      </c>
      <c r="DH38" s="27">
        <f t="shared" si="14"/>
        <v>589</v>
      </c>
      <c r="DI38" s="25">
        <f t="shared" si="14"/>
        <v>2467214783</v>
      </c>
      <c r="DJ38" s="23">
        <f t="shared" si="14"/>
        <v>147964791</v>
      </c>
      <c r="DK38" s="24">
        <f t="shared" si="14"/>
        <v>147964791</v>
      </c>
      <c r="DL38" s="29">
        <f>DJ38/DI38</f>
        <v>5.9972399654675705E-2</v>
      </c>
      <c r="DM38" s="27">
        <f t="shared" ref="DM38:EW38" si="15">DM36+DM37</f>
        <v>4169540526</v>
      </c>
      <c r="DN38" s="24">
        <f t="shared" si="15"/>
        <v>763</v>
      </c>
      <c r="DO38" s="24">
        <f t="shared" si="15"/>
        <v>0</v>
      </c>
      <c r="DP38" s="25">
        <f t="shared" si="15"/>
        <v>4169541289</v>
      </c>
      <c r="DQ38" s="23">
        <f t="shared" si="15"/>
        <v>71792</v>
      </c>
      <c r="DR38" s="24">
        <f t="shared" si="15"/>
        <v>19702123</v>
      </c>
      <c r="DS38" s="24">
        <f t="shared" si="15"/>
        <v>11574</v>
      </c>
      <c r="DT38" s="24">
        <f t="shared" si="15"/>
        <v>821808810</v>
      </c>
      <c r="DU38" s="24">
        <f t="shared" si="15"/>
        <v>11131293</v>
      </c>
      <c r="DV38" s="24">
        <f t="shared" si="15"/>
        <v>38788098</v>
      </c>
      <c r="DW38" s="26">
        <f t="shared" si="15"/>
        <v>1518393</v>
      </c>
      <c r="DX38" s="27">
        <f t="shared" si="15"/>
        <v>2851680</v>
      </c>
      <c r="DY38" s="24">
        <f t="shared" si="15"/>
        <v>2376300</v>
      </c>
      <c r="DZ38" s="25">
        <f t="shared" si="15"/>
        <v>5227980</v>
      </c>
      <c r="EA38" s="23">
        <f t="shared" si="15"/>
        <v>968500</v>
      </c>
      <c r="EB38" s="24">
        <f t="shared" si="15"/>
        <v>1837800</v>
      </c>
      <c r="EC38" s="28">
        <f t="shared" si="15"/>
        <v>2806300</v>
      </c>
      <c r="ED38" s="24">
        <f t="shared" si="15"/>
        <v>412100</v>
      </c>
      <c r="EE38" s="24">
        <f t="shared" si="15"/>
        <v>0</v>
      </c>
      <c r="EF38" s="24">
        <f t="shared" si="15"/>
        <v>46771890</v>
      </c>
      <c r="EG38" s="24">
        <f t="shared" si="15"/>
        <v>2067580</v>
      </c>
      <c r="EH38" s="28">
        <f t="shared" si="15"/>
        <v>48839470</v>
      </c>
      <c r="EI38" s="26">
        <f t="shared" si="15"/>
        <v>10825840</v>
      </c>
      <c r="EJ38" s="27">
        <f t="shared" si="15"/>
        <v>20611470</v>
      </c>
      <c r="EK38" s="24">
        <f t="shared" si="15"/>
        <v>14950800</v>
      </c>
      <c r="EL38" s="24">
        <f t="shared" si="15"/>
        <v>4675140</v>
      </c>
      <c r="EM38" s="24">
        <f t="shared" si="15"/>
        <v>7785000</v>
      </c>
      <c r="EN38" s="28">
        <f t="shared" si="15"/>
        <v>48022410</v>
      </c>
      <c r="EO38" s="24">
        <f t="shared" si="15"/>
        <v>847780</v>
      </c>
      <c r="EP38" s="24">
        <f t="shared" si="15"/>
        <v>373762620</v>
      </c>
      <c r="EQ38" s="25">
        <f t="shared" si="15"/>
        <v>1383765009</v>
      </c>
      <c r="ER38" s="23">
        <f t="shared" si="15"/>
        <v>2785775519</v>
      </c>
      <c r="ES38" s="26">
        <f t="shared" si="15"/>
        <v>761</v>
      </c>
      <c r="ET38" s="27">
        <f t="shared" si="15"/>
        <v>0</v>
      </c>
      <c r="EU38" s="25">
        <f t="shared" si="15"/>
        <v>2785776280</v>
      </c>
      <c r="EV38" s="23">
        <f t="shared" si="15"/>
        <v>167099485</v>
      </c>
      <c r="EW38" s="24">
        <f t="shared" si="15"/>
        <v>167099485</v>
      </c>
      <c r="EX38" s="29">
        <f>EV38/EU38</f>
        <v>5.9983095627478028E-2</v>
      </c>
      <c r="EY38" s="27">
        <f t="shared" ref="EY38:GI38" si="16">EY36+EY37</f>
        <v>3136755914</v>
      </c>
      <c r="EZ38" s="24">
        <f t="shared" si="16"/>
        <v>331</v>
      </c>
      <c r="FA38" s="24">
        <f t="shared" si="16"/>
        <v>462</v>
      </c>
      <c r="FB38" s="25">
        <f t="shared" si="16"/>
        <v>3136756707</v>
      </c>
      <c r="FC38" s="23">
        <f t="shared" si="16"/>
        <v>41122</v>
      </c>
      <c r="FD38" s="24">
        <f t="shared" si="16"/>
        <v>16138138</v>
      </c>
      <c r="FE38" s="24">
        <f t="shared" si="16"/>
        <v>8569</v>
      </c>
      <c r="FF38" s="24">
        <f t="shared" si="16"/>
        <v>594309256</v>
      </c>
      <c r="FG38" s="24">
        <f t="shared" si="16"/>
        <v>9823170</v>
      </c>
      <c r="FH38" s="24">
        <f t="shared" si="16"/>
        <v>25894517</v>
      </c>
      <c r="FI38" s="26">
        <f t="shared" si="16"/>
        <v>1324811</v>
      </c>
      <c r="FJ38" s="27">
        <f t="shared" si="16"/>
        <v>1822080</v>
      </c>
      <c r="FK38" s="24">
        <f t="shared" si="16"/>
        <v>1531500</v>
      </c>
      <c r="FL38" s="25">
        <f t="shared" si="16"/>
        <v>3353580</v>
      </c>
      <c r="FM38" s="23">
        <f t="shared" si="16"/>
        <v>999960</v>
      </c>
      <c r="FN38" s="24">
        <f t="shared" si="16"/>
        <v>182400</v>
      </c>
      <c r="FO38" s="28">
        <f t="shared" si="16"/>
        <v>1182360</v>
      </c>
      <c r="FP38" s="24">
        <f t="shared" si="16"/>
        <v>47840</v>
      </c>
      <c r="FQ38" s="24">
        <f t="shared" si="16"/>
        <v>0</v>
      </c>
      <c r="FR38" s="24">
        <f t="shared" si="16"/>
        <v>38120280</v>
      </c>
      <c r="FS38" s="24">
        <f t="shared" si="16"/>
        <v>879700</v>
      </c>
      <c r="FT38" s="28">
        <f t="shared" si="16"/>
        <v>38999980</v>
      </c>
      <c r="FU38" s="26">
        <f t="shared" si="16"/>
        <v>7596970</v>
      </c>
      <c r="FV38" s="27">
        <f t="shared" si="16"/>
        <v>16322460</v>
      </c>
      <c r="FW38" s="24">
        <f t="shared" si="16"/>
        <v>14076450</v>
      </c>
      <c r="FX38" s="24">
        <f t="shared" si="16"/>
        <v>3895000</v>
      </c>
      <c r="FY38" s="24">
        <f t="shared" si="16"/>
        <v>4898700</v>
      </c>
      <c r="FZ38" s="28">
        <f t="shared" si="16"/>
        <v>39192610</v>
      </c>
      <c r="GA38" s="24">
        <f t="shared" si="16"/>
        <v>594780</v>
      </c>
      <c r="GB38" s="24">
        <f t="shared" si="16"/>
        <v>209353650</v>
      </c>
      <c r="GC38" s="25">
        <f t="shared" si="16"/>
        <v>947852784</v>
      </c>
      <c r="GD38" s="23">
        <f t="shared" si="16"/>
        <v>2188903131</v>
      </c>
      <c r="GE38" s="26">
        <f t="shared" si="16"/>
        <v>330</v>
      </c>
      <c r="GF38" s="27">
        <f t="shared" si="16"/>
        <v>462</v>
      </c>
      <c r="GG38" s="25">
        <f t="shared" si="16"/>
        <v>2188903923</v>
      </c>
      <c r="GH38" s="23">
        <f t="shared" si="16"/>
        <v>131307478</v>
      </c>
      <c r="GI38" s="24">
        <f t="shared" si="16"/>
        <v>131307478</v>
      </c>
      <c r="GJ38" s="29">
        <f>GH38/GG38</f>
        <v>5.9987775900203363E-2</v>
      </c>
      <c r="GK38" s="27">
        <f t="shared" ref="GK38:HU38" si="17">GK36+GK37</f>
        <v>3377346321</v>
      </c>
      <c r="GL38" s="24">
        <f t="shared" si="17"/>
        <v>1345</v>
      </c>
      <c r="GM38" s="24">
        <f t="shared" si="17"/>
        <v>0</v>
      </c>
      <c r="GN38" s="25">
        <f t="shared" si="17"/>
        <v>3377347666</v>
      </c>
      <c r="GO38" s="23">
        <f t="shared" si="17"/>
        <v>52774</v>
      </c>
      <c r="GP38" s="24">
        <f t="shared" si="17"/>
        <v>17865526</v>
      </c>
      <c r="GQ38" s="24">
        <f t="shared" si="17"/>
        <v>10905</v>
      </c>
      <c r="GR38" s="24">
        <f t="shared" si="17"/>
        <v>603861254</v>
      </c>
      <c r="GS38" s="24">
        <f t="shared" si="17"/>
        <v>11408004</v>
      </c>
      <c r="GT38" s="24">
        <f t="shared" si="17"/>
        <v>23901421</v>
      </c>
      <c r="GU38" s="26">
        <f t="shared" si="17"/>
        <v>1484206</v>
      </c>
      <c r="GV38" s="27">
        <f t="shared" si="17"/>
        <v>1661400</v>
      </c>
      <c r="GW38" s="24">
        <f t="shared" si="17"/>
        <v>1297500</v>
      </c>
      <c r="GX38" s="25">
        <f t="shared" si="17"/>
        <v>2958900</v>
      </c>
      <c r="GY38" s="23">
        <f t="shared" si="17"/>
        <v>596180</v>
      </c>
      <c r="GZ38" s="24">
        <f t="shared" si="17"/>
        <v>0</v>
      </c>
      <c r="HA38" s="28">
        <f t="shared" si="17"/>
        <v>596180</v>
      </c>
      <c r="HB38" s="24">
        <f t="shared" si="17"/>
        <v>0</v>
      </c>
      <c r="HC38" s="24">
        <f t="shared" si="17"/>
        <v>0</v>
      </c>
      <c r="HD38" s="24">
        <f t="shared" si="17"/>
        <v>43176760</v>
      </c>
      <c r="HE38" s="24">
        <f t="shared" si="17"/>
        <v>606480</v>
      </c>
      <c r="HF38" s="28">
        <f t="shared" si="17"/>
        <v>43783240</v>
      </c>
      <c r="HG38" s="26">
        <f t="shared" si="17"/>
        <v>7532140</v>
      </c>
      <c r="HH38" s="27">
        <f t="shared" si="17"/>
        <v>18316320</v>
      </c>
      <c r="HI38" s="24">
        <f t="shared" si="17"/>
        <v>17737200</v>
      </c>
      <c r="HJ38" s="24">
        <f t="shared" si="17"/>
        <v>4181140</v>
      </c>
      <c r="HK38" s="24">
        <f t="shared" si="17"/>
        <v>4290300</v>
      </c>
      <c r="HL38" s="28">
        <f t="shared" si="17"/>
        <v>44524960</v>
      </c>
      <c r="HM38" s="24">
        <f t="shared" si="17"/>
        <v>526470</v>
      </c>
      <c r="HN38" s="24">
        <f t="shared" si="17"/>
        <v>173100510</v>
      </c>
      <c r="HO38" s="25">
        <f t="shared" si="17"/>
        <v>931595585</v>
      </c>
      <c r="HP38" s="23">
        <f t="shared" si="17"/>
        <v>2445750736</v>
      </c>
      <c r="HQ38" s="26">
        <f t="shared" si="17"/>
        <v>1345</v>
      </c>
      <c r="HR38" s="27">
        <f t="shared" si="17"/>
        <v>0</v>
      </c>
      <c r="HS38" s="25">
        <f t="shared" si="17"/>
        <v>2445752081</v>
      </c>
      <c r="HT38" s="23">
        <f t="shared" si="17"/>
        <v>146722739</v>
      </c>
      <c r="HU38" s="24">
        <f t="shared" si="17"/>
        <v>146722739</v>
      </c>
      <c r="HV38" s="29">
        <f>HT38/HS38</f>
        <v>5.9990847044484229E-2</v>
      </c>
    </row>
  </sheetData>
  <mergeCells count="418">
    <mergeCell ref="H7:I8"/>
    <mergeCell ref="I9:I11"/>
    <mergeCell ref="AT7:AU8"/>
    <mergeCell ref="AU9:AU11"/>
    <mergeCell ref="CF7:CG8"/>
    <mergeCell ref="CG9:CG11"/>
    <mergeCell ref="V8:V11"/>
    <mergeCell ref="W8:W11"/>
    <mergeCell ref="BV7:BV11"/>
    <mergeCell ref="BC7:BE7"/>
    <mergeCell ref="CR7:CR11"/>
    <mergeCell ref="CS7:CS11"/>
    <mergeCell ref="CO8:CO11"/>
    <mergeCell ref="CL9:CL11"/>
    <mergeCell ref="HT7:HT11"/>
    <mergeCell ref="HK8:HK11"/>
    <mergeCell ref="HL8:HL11"/>
    <mergeCell ref="FW8:FW11"/>
    <mergeCell ref="FX8:FX11"/>
    <mergeCell ref="FY8:FY11"/>
    <mergeCell ref="FZ8:FZ11"/>
    <mergeCell ref="GV8:GX8"/>
    <mergeCell ref="GY8:GY11"/>
    <mergeCell ref="HF8:HF11"/>
    <mergeCell ref="DR7:DS8"/>
    <mergeCell ref="DS9:DS11"/>
    <mergeCell ref="FD7:FE8"/>
    <mergeCell ref="FE9:FE11"/>
    <mergeCell ref="GP7:GQ8"/>
    <mergeCell ref="GQ9:GQ11"/>
    <mergeCell ref="GM7:GM11"/>
    <mergeCell ref="GD7:GD11"/>
    <mergeCell ref="GE7:GE11"/>
    <mergeCell ref="GF7:GF11"/>
    <mergeCell ref="CT7:CV7"/>
    <mergeCell ref="CW7:CW11"/>
    <mergeCell ref="CX7:DB7"/>
    <mergeCell ref="DC7:DC11"/>
    <mergeCell ref="DD7:DD11"/>
    <mergeCell ref="DE7:DE11"/>
    <mergeCell ref="CT8:CT11"/>
    <mergeCell ref="CU8:CU11"/>
    <mergeCell ref="CV8:CV11"/>
    <mergeCell ref="CX8:CX11"/>
    <mergeCell ref="CY8:CY11"/>
    <mergeCell ref="CZ8:CZ11"/>
    <mergeCell ref="DA8:DA11"/>
    <mergeCell ref="DB8:DB11"/>
    <mergeCell ref="DK9:DK11"/>
    <mergeCell ref="DX9:DX11"/>
    <mergeCell ref="DL7:DL11"/>
    <mergeCell ref="DM7:DM11"/>
    <mergeCell ref="DF7:DF11"/>
    <mergeCell ref="DG7:DG11"/>
    <mergeCell ref="DH7:DH11"/>
    <mergeCell ref="DI7:DI11"/>
    <mergeCell ref="DJ7:DJ11"/>
    <mergeCell ref="DK7:DK8"/>
    <mergeCell ref="HI8:HI11"/>
    <mergeCell ref="HJ8:HJ11"/>
    <mergeCell ref="EH8:EH11"/>
    <mergeCell ref="EJ8:EJ11"/>
    <mergeCell ref="GX9:GX11"/>
    <mergeCell ref="GV9:GV11"/>
    <mergeCell ref="GU7:GU11"/>
    <mergeCell ref="GV7:GX7"/>
    <mergeCell ref="GY7:HA7"/>
    <mergeCell ref="HB7:HB11"/>
    <mergeCell ref="HC7:HC11"/>
    <mergeCell ref="FP7:FP11"/>
    <mergeCell ref="FQ7:FQ11"/>
    <mergeCell ref="FM8:FM11"/>
    <mergeCell ref="GK7:GK11"/>
    <mergeCell ref="GL7:GL11"/>
    <mergeCell ref="FV7:FZ7"/>
    <mergeCell ref="HU7:HU8"/>
    <mergeCell ref="HV7:HV11"/>
    <mergeCell ref="HU9:HU11"/>
    <mergeCell ref="HM7:HM11"/>
    <mergeCell ref="HN7:HN11"/>
    <mergeCell ref="HO7:HO11"/>
    <mergeCell ref="HP7:HP11"/>
    <mergeCell ref="HQ7:HQ11"/>
    <mergeCell ref="HR7:HR11"/>
    <mergeCell ref="HS7:HS11"/>
    <mergeCell ref="HD7:HF7"/>
    <mergeCell ref="HG7:HG11"/>
    <mergeCell ref="HH7:HL7"/>
    <mergeCell ref="GZ8:GZ11"/>
    <mergeCell ref="HA8:HA11"/>
    <mergeCell ref="HD8:HD11"/>
    <mergeCell ref="HE8:HE11"/>
    <mergeCell ref="HH8:HH11"/>
    <mergeCell ref="FR7:FT7"/>
    <mergeCell ref="FU7:FU11"/>
    <mergeCell ref="FR8:FR11"/>
    <mergeCell ref="FS8:FS11"/>
    <mergeCell ref="FT8:FT11"/>
    <mergeCell ref="GW9:GW11"/>
    <mergeCell ref="GR7:GR11"/>
    <mergeCell ref="GS7:GS11"/>
    <mergeCell ref="GT7:GT11"/>
    <mergeCell ref="GJ7:GJ11"/>
    <mergeCell ref="GA7:GA11"/>
    <mergeCell ref="GB7:GB11"/>
    <mergeCell ref="GC7:GC11"/>
    <mergeCell ref="FV8:FV11"/>
    <mergeCell ref="GI9:GI11"/>
    <mergeCell ref="GG7:GG11"/>
    <mergeCell ref="GH7:GH11"/>
    <mergeCell ref="GI7:GI8"/>
    <mergeCell ref="GN7:GN11"/>
    <mergeCell ref="GO7:GO11"/>
    <mergeCell ref="FH7:FH11"/>
    <mergeCell ref="FI7:FI11"/>
    <mergeCell ref="FJ7:FL7"/>
    <mergeCell ref="FJ8:FL8"/>
    <mergeCell ref="FO8:FO11"/>
    <mergeCell ref="FF7:FF11"/>
    <mergeCell ref="FG7:FG11"/>
    <mergeCell ref="FN8:FN11"/>
    <mergeCell ref="FJ9:FJ11"/>
    <mergeCell ref="FK9:FK11"/>
    <mergeCell ref="FL9:FL11"/>
    <mergeCell ref="FM7:FO7"/>
    <mergeCell ref="DX8:DZ8"/>
    <mergeCell ref="DY9:DY11"/>
    <mergeCell ref="DZ9:DZ11"/>
    <mergeCell ref="EN8:EN11"/>
    <mergeCell ref="EA7:EC7"/>
    <mergeCell ref="DN7:DN11"/>
    <mergeCell ref="DO7:DO11"/>
    <mergeCell ref="DP7:DP11"/>
    <mergeCell ref="DQ7:DQ11"/>
    <mergeCell ref="DT7:DT11"/>
    <mergeCell ref="DU7:DU11"/>
    <mergeCell ref="DV7:DV11"/>
    <mergeCell ref="ED7:ED11"/>
    <mergeCell ref="EE7:EE11"/>
    <mergeCell ref="DW7:DW11"/>
    <mergeCell ref="DX7:DZ7"/>
    <mergeCell ref="EI7:EI11"/>
    <mergeCell ref="EJ7:EN7"/>
    <mergeCell ref="EB8:EB11"/>
    <mergeCell ref="EC8:EC11"/>
    <mergeCell ref="EF8:EF11"/>
    <mergeCell ref="EF7:EH7"/>
    <mergeCell ref="EA8:EA11"/>
    <mergeCell ref="EG8:EG11"/>
    <mergeCell ref="EK8:EK11"/>
    <mergeCell ref="EL8:EL11"/>
    <mergeCell ref="EM8:EM11"/>
    <mergeCell ref="FC7:FC11"/>
    <mergeCell ref="EQ7:EQ11"/>
    <mergeCell ref="ER7:ER11"/>
    <mergeCell ref="ES7:ES11"/>
    <mergeCell ref="ET7:ET11"/>
    <mergeCell ref="FB7:FB11"/>
    <mergeCell ref="FA7:FA11"/>
    <mergeCell ref="EO7:EO11"/>
    <mergeCell ref="EP7:EP11"/>
    <mergeCell ref="EU7:EU11"/>
    <mergeCell ref="EV7:EV11"/>
    <mergeCell ref="EW7:EW8"/>
    <mergeCell ref="EX7:EX11"/>
    <mergeCell ref="EY7:EY11"/>
    <mergeCell ref="EZ7:EZ11"/>
    <mergeCell ref="EW9:EW11"/>
    <mergeCell ref="CD7:CD11"/>
    <mergeCell ref="BW7:BW11"/>
    <mergeCell ref="BX7:BX11"/>
    <mergeCell ref="BY7:BY8"/>
    <mergeCell ref="BZ7:BZ11"/>
    <mergeCell ref="BY9:BY11"/>
    <mergeCell ref="CA7:CA11"/>
    <mergeCell ref="CB7:CB11"/>
    <mergeCell ref="CC7:CC11"/>
    <mergeCell ref="CE7:CE11"/>
    <mergeCell ref="CL7:CN7"/>
    <mergeCell ref="CO7:CQ7"/>
    <mergeCell ref="CP8:CP11"/>
    <mergeCell ref="CQ8:CQ11"/>
    <mergeCell ref="CN9:CN11"/>
    <mergeCell ref="CH7:CH11"/>
    <mergeCell ref="CI7:CI11"/>
    <mergeCell ref="CL8:CN8"/>
    <mergeCell ref="CM9:CM11"/>
    <mergeCell ref="CJ7:CJ11"/>
    <mergeCell ref="CK7:CK11"/>
    <mergeCell ref="BR7:BR11"/>
    <mergeCell ref="BS7:BS11"/>
    <mergeCell ref="BT7:BT11"/>
    <mergeCell ref="BU7:BU11"/>
    <mergeCell ref="BK7:BK11"/>
    <mergeCell ref="BL7:BP7"/>
    <mergeCell ref="BP8:BP11"/>
    <mergeCell ref="BQ7:BQ11"/>
    <mergeCell ref="BL8:BL11"/>
    <mergeCell ref="BM8:BM11"/>
    <mergeCell ref="BN8:BN11"/>
    <mergeCell ref="BO8:BO11"/>
    <mergeCell ref="AH7:AH11"/>
    <mergeCell ref="AI7:AI11"/>
    <mergeCell ref="AJ7:AJ11"/>
    <mergeCell ref="AK7:AK11"/>
    <mergeCell ref="AL7:AL11"/>
    <mergeCell ref="AM7:AM8"/>
    <mergeCell ref="AM9:AM11"/>
    <mergeCell ref="AY7:AY11"/>
    <mergeCell ref="BH8:BH11"/>
    <mergeCell ref="BC8:BC11"/>
    <mergeCell ref="AZ7:BB7"/>
    <mergeCell ref="BD8:BD11"/>
    <mergeCell ref="BE8:BE11"/>
    <mergeCell ref="AZ9:AZ11"/>
    <mergeCell ref="BA9:BA11"/>
    <mergeCell ref="BB9:BB11"/>
    <mergeCell ref="BF7:BF11"/>
    <mergeCell ref="BG7:BG11"/>
    <mergeCell ref="BH7:BJ7"/>
    <mergeCell ref="BI8:BI11"/>
    <mergeCell ref="BJ8:BJ11"/>
    <mergeCell ref="AZ8:BB8"/>
    <mergeCell ref="AN7:AN11"/>
    <mergeCell ref="AO7:AO11"/>
    <mergeCell ref="AP7:AP11"/>
    <mergeCell ref="AQ7:AQ11"/>
    <mergeCell ref="AR7:AR11"/>
    <mergeCell ref="AS7:AS11"/>
    <mergeCell ref="AV7:AV11"/>
    <mergeCell ref="AW7:AW11"/>
    <mergeCell ref="AX7:AX11"/>
    <mergeCell ref="Z8:Z11"/>
    <mergeCell ref="AA8:AA11"/>
    <mergeCell ref="AB8:AB11"/>
    <mergeCell ref="AC8:AC11"/>
    <mergeCell ref="AD8:AD11"/>
    <mergeCell ref="O9:O11"/>
    <mergeCell ref="P9:P11"/>
    <mergeCell ref="N8:P8"/>
    <mergeCell ref="Q8:Q11"/>
    <mergeCell ref="R8:R11"/>
    <mergeCell ref="S8:S11"/>
    <mergeCell ref="HT6:HV6"/>
    <mergeCell ref="A7:B12"/>
    <mergeCell ref="C7:C11"/>
    <mergeCell ref="D7:D11"/>
    <mergeCell ref="E7:E11"/>
    <mergeCell ref="F7:F11"/>
    <mergeCell ref="G7:G11"/>
    <mergeCell ref="J7:J11"/>
    <mergeCell ref="K7:K11"/>
    <mergeCell ref="GY6:HG6"/>
    <mergeCell ref="V7:X7"/>
    <mergeCell ref="Y7:Y11"/>
    <mergeCell ref="X8:X11"/>
    <mergeCell ref="L7:L11"/>
    <mergeCell ref="M7:M11"/>
    <mergeCell ref="N7:P7"/>
    <mergeCell ref="Q7:S7"/>
    <mergeCell ref="T7:T11"/>
    <mergeCell ref="U7:U11"/>
    <mergeCell ref="N9:N11"/>
    <mergeCell ref="Z7:AD7"/>
    <mergeCell ref="AE7:AE11"/>
    <mergeCell ref="AF7:AF11"/>
    <mergeCell ref="AG7:AG11"/>
    <mergeCell ref="FV6:GC6"/>
    <mergeCell ref="GD6:GE6"/>
    <mergeCell ref="GF6:GG6"/>
    <mergeCell ref="GH6:GJ6"/>
    <mergeCell ref="GK6:GN6"/>
    <mergeCell ref="HH6:HO6"/>
    <mergeCell ref="HP6:HQ6"/>
    <mergeCell ref="HR6:HS6"/>
    <mergeCell ref="ER6:ES6"/>
    <mergeCell ref="ET6:EU6"/>
    <mergeCell ref="EV6:EX6"/>
    <mergeCell ref="EY6:FB6"/>
    <mergeCell ref="FC6:FI6"/>
    <mergeCell ref="FJ6:FL6"/>
    <mergeCell ref="GO6:GU6"/>
    <mergeCell ref="Q6:Y6"/>
    <mergeCell ref="Z6:AG6"/>
    <mergeCell ref="AH6:AI6"/>
    <mergeCell ref="AJ6:AK6"/>
    <mergeCell ref="A6:B6"/>
    <mergeCell ref="C6:F6"/>
    <mergeCell ref="G6:M6"/>
    <mergeCell ref="N6:P6"/>
    <mergeCell ref="DQ6:DW6"/>
    <mergeCell ref="AS6:AY6"/>
    <mergeCell ref="AZ6:BB6"/>
    <mergeCell ref="BC6:BK6"/>
    <mergeCell ref="BL6:BS6"/>
    <mergeCell ref="BT6:BU6"/>
    <mergeCell ref="BV6:BW6"/>
    <mergeCell ref="BX6:BZ6"/>
    <mergeCell ref="CA6:CD6"/>
    <mergeCell ref="CE6:CK6"/>
    <mergeCell ref="CL6:CN6"/>
    <mergeCell ref="CO6:CW6"/>
    <mergeCell ref="CX6:DE6"/>
    <mergeCell ref="DF6:DG6"/>
    <mergeCell ref="DH6:DI6"/>
    <mergeCell ref="DJ6:DL6"/>
    <mergeCell ref="HH5:HO5"/>
    <mergeCell ref="HP5:HQ5"/>
    <mergeCell ref="HR5:HS5"/>
    <mergeCell ref="HT5:HV5"/>
    <mergeCell ref="GF5:GG5"/>
    <mergeCell ref="GH5:GJ5"/>
    <mergeCell ref="GK5:GN5"/>
    <mergeCell ref="GO5:GU5"/>
    <mergeCell ref="AL6:AN6"/>
    <mergeCell ref="AO6:AR6"/>
    <mergeCell ref="GV5:GX5"/>
    <mergeCell ref="GY5:HG5"/>
    <mergeCell ref="EY5:FB5"/>
    <mergeCell ref="FC5:FI5"/>
    <mergeCell ref="FJ5:FL5"/>
    <mergeCell ref="FM5:FU5"/>
    <mergeCell ref="FV5:GC5"/>
    <mergeCell ref="GD5:GE5"/>
    <mergeCell ref="DX6:DZ6"/>
    <mergeCell ref="EA6:EI6"/>
    <mergeCell ref="EJ6:EQ6"/>
    <mergeCell ref="DM6:DP6"/>
    <mergeCell ref="GV6:GX6"/>
    <mergeCell ref="FM6:FU6"/>
    <mergeCell ref="CL5:CN5"/>
    <mergeCell ref="CO5:CW5"/>
    <mergeCell ref="EV5:EX5"/>
    <mergeCell ref="CX5:DE5"/>
    <mergeCell ref="DF5:DG5"/>
    <mergeCell ref="DH5:DI5"/>
    <mergeCell ref="DJ5:DL5"/>
    <mergeCell ref="DM5:DP5"/>
    <mergeCell ref="DQ5:DW5"/>
    <mergeCell ref="AO5:AR5"/>
    <mergeCell ref="AS5:AY5"/>
    <mergeCell ref="AZ5:BB5"/>
    <mergeCell ref="BC5:BK5"/>
    <mergeCell ref="BL5:BS5"/>
    <mergeCell ref="BT5:BU5"/>
    <mergeCell ref="ER5:ES5"/>
    <mergeCell ref="ET5:EU5"/>
    <mergeCell ref="A5:B5"/>
    <mergeCell ref="C5:F5"/>
    <mergeCell ref="G5:M5"/>
    <mergeCell ref="N5:P5"/>
    <mergeCell ref="Q5:Y5"/>
    <mergeCell ref="Z5:AG5"/>
    <mergeCell ref="AH5:AI5"/>
    <mergeCell ref="AJ5:AK5"/>
    <mergeCell ref="AL5:AN5"/>
    <mergeCell ref="DX5:DZ5"/>
    <mergeCell ref="EA5:EI5"/>
    <mergeCell ref="EJ5:EQ5"/>
    <mergeCell ref="BV5:BW5"/>
    <mergeCell ref="BX5:BZ5"/>
    <mergeCell ref="CA5:CD5"/>
    <mergeCell ref="CE5:CK5"/>
    <mergeCell ref="HT4:HU4"/>
    <mergeCell ref="GO4:GU4"/>
    <mergeCell ref="GV4:GX4"/>
    <mergeCell ref="GY4:HG4"/>
    <mergeCell ref="HH4:HO4"/>
    <mergeCell ref="HP4:HQ4"/>
    <mergeCell ref="HR4:HS4"/>
    <mergeCell ref="FM4:FU4"/>
    <mergeCell ref="FV4:GC4"/>
    <mergeCell ref="GD4:GE4"/>
    <mergeCell ref="GF4:GG4"/>
    <mergeCell ref="GH4:GI4"/>
    <mergeCell ref="GK4:GN4"/>
    <mergeCell ref="A4:B4"/>
    <mergeCell ref="C4:F4"/>
    <mergeCell ref="G4:M4"/>
    <mergeCell ref="N4:P4"/>
    <mergeCell ref="FC4:FI4"/>
    <mergeCell ref="FJ4:FL4"/>
    <mergeCell ref="AS4:AY4"/>
    <mergeCell ref="AZ4:BB4"/>
    <mergeCell ref="ER4:ES4"/>
    <mergeCell ref="ET4:EU4"/>
    <mergeCell ref="EV4:EW4"/>
    <mergeCell ref="EY4:FB4"/>
    <mergeCell ref="EA4:EI4"/>
    <mergeCell ref="EJ4:EQ4"/>
    <mergeCell ref="CE4:CK4"/>
    <mergeCell ref="CL4:CN4"/>
    <mergeCell ref="CO4:CW4"/>
    <mergeCell ref="CX4:DE4"/>
    <mergeCell ref="DF4:DG4"/>
    <mergeCell ref="DH4:DI4"/>
    <mergeCell ref="DJ4:DK4"/>
    <mergeCell ref="DM4:DP4"/>
    <mergeCell ref="EY2:FI2"/>
    <mergeCell ref="GK2:GU2"/>
    <mergeCell ref="BC4:BK4"/>
    <mergeCell ref="BL4:BS4"/>
    <mergeCell ref="BT4:BU4"/>
    <mergeCell ref="BV4:BW4"/>
    <mergeCell ref="BX4:BY4"/>
    <mergeCell ref="CA4:CD4"/>
    <mergeCell ref="DQ4:DW4"/>
    <mergeCell ref="DX4:DZ4"/>
    <mergeCell ref="C2:M2"/>
    <mergeCell ref="AO2:AY2"/>
    <mergeCell ref="CA2:CK2"/>
    <mergeCell ref="DM2:DW2"/>
    <mergeCell ref="AL4:AM4"/>
    <mergeCell ref="AO4:AR4"/>
    <mergeCell ref="Q4:Y4"/>
    <mergeCell ref="Z4:AG4"/>
    <mergeCell ref="AH4:AI4"/>
    <mergeCell ref="AJ4:AK4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L13:AM38 AF13:AF38 V13:W38 G13:G38 Y13:Y38 BX13:BY38 BR13:BR38 BH13:BI38 AS13:AS38 BK13:BK38 DJ13:DK38 DD13:DD38 CT13:CU38 CE13:CE38 CW13:CW38 EV13:EW38 EP13:EP38 EF13:EG38 DQ13:DQ38 EI13:EI38 GH13:GI38 GB13:GB38 FR13:FS38 FC13:FC38 FU13:FU38 HT13:HU38 HN13:HN38 HD13:HE38 GO13:GO38 HG13:HG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J13:AJ38 E13:E38 BV13:BV38 AQ13:AQ38 DH13:DH38 CC13:CC38 ET13:ET38 DO13:DO38 GF13:GF38 FA13:FA38 HR13:HR38 GM13:G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I13:AI38 D13:D38 FD13:FE38 BU13:BU38 AP13:AP38 H13:I38 DG13:DG38 CB13:CB38 AT13:AU38 ES13:ES38 DN13:DN38 CF13:CG38 GE13:GE38 EZ13:EZ38 DR13:DS38 HQ13:HQ38 GL13:GL38 GP13:GQ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H13:AH38 C13:C38 BT13:BT38 AO13:AO38 DF13:DF38 CA13:CA38 ER13:ER38 DM13:DM38 GD13:GD38 EY13:EY38 HP13:HP38 GK13:G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E13:AE38 T13:T38 N13:O38 K13:K38 Q13:R38 Z13:AC38 BQ13:BQ38 BF13:BF38 AZ13:BA38 AW13:AW38 BC13:BD38 BL13:BO38 DC13:DC38 CR13:CR38 CL13:CM38 CI13:CI38 CO13:CP38 CX13:DA38 EO13:EO38 ED13:ED38 DX13:DY38 DU13:DU38 EA13:EB38 EJ13:EM38 GA13:GA38 FP13:FP38 FJ13:FK38 FG13:FG38 FM13:FN38 FV13:FY38 HM13:HM38 HB13:HB38 GV13:GW38 GS13:GS38 GY13:GZ38 HH13:HK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U13:U38 BG13:BG38 CS13:CS38 EE13:EE38 FQ13:FQ38 HC13:HC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V13:AV38 AX13:AY38 CH13:CH38 CJ13:CK38 DT13:DT38 DV13:DW38 FF13:FF38 FH13:FI38 GR13:GR38 GT13:G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課税標準額段階別令和２年度分所得割額等に関する調
【給与所得者】
</oddHeader>
  </headerFooter>
  <colBreaks count="23" manualBreakCount="23">
    <brk id="13" max="1048575" man="1"/>
    <brk id="25" max="1048575" man="1"/>
    <brk id="35" max="1048575" man="1"/>
    <brk id="40" max="36" man="1"/>
    <brk id="51" max="36" man="1"/>
    <brk id="63" max="36" man="1"/>
    <brk id="73" max="36" man="1"/>
    <brk id="78" max="36" man="1"/>
    <brk id="89" max="36" man="1"/>
    <brk id="101" max="36" man="1"/>
    <brk id="111" max="36" man="1"/>
    <brk id="116" max="36" man="1"/>
    <brk id="127" max="36" man="1"/>
    <brk id="139" max="36" man="1"/>
    <brk id="149" max="36" man="1"/>
    <brk id="154" max="36" man="1"/>
    <brk id="165" max="36" man="1"/>
    <brk id="177" max="36" man="1"/>
    <brk id="187" max="36" man="1"/>
    <brk id="192" max="36" man="1"/>
    <brk id="203" max="36" man="1"/>
    <brk id="215" max="36" man="1"/>
    <brk id="225" max="36" man="1"/>
  </colBreaks>
  <ignoredErrors>
    <ignoredError sqref="HV3 C3:GP3 GQ3:HU3" numberStoredAsText="1"/>
    <ignoredError sqref="J36:AM36 AV36:BY36 C36:H36 J38:AM38 C38:H38 AO36:AT36 AV38:BY38 AO38:AT38 CA36:DK36 CA38:DK38 DM36:EW36 DM38:EW38 GR36:HV36 GJ37 EY38:GQ38 EY36:GQ36 GR38:HV38 HV37" unlockedFormula="1"/>
    <ignoredError sqref="AN37:AN38 BZ36:BZ38 DL36:DL38 EX36:EX38" formula="1" unlockedFormula="1"/>
    <ignoredError sqref="AN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V38"/>
  <sheetViews>
    <sheetView showGridLines="0" zoomScale="60" zoomScaleNormal="60" zoomScaleSheetLayoutView="100" workbookViewId="0">
      <selection activeCell="E41" sqref="E41"/>
    </sheetView>
  </sheetViews>
  <sheetFormatPr defaultColWidth="1" defaultRowHeight="15" customHeight="1" x14ac:dyDescent="0.2"/>
  <cols>
    <col min="1" max="1" width="3" style="59" customWidth="1"/>
    <col min="2" max="2" width="12.88671875" style="59" customWidth="1"/>
    <col min="3" max="6" width="15" style="59" customWidth="1"/>
    <col min="7" max="7" width="8" style="59" customWidth="1"/>
    <col min="8" max="8" width="7" style="60" customWidth="1"/>
    <col min="9" max="9" width="8.332031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20" width="8" style="59" customWidth="1"/>
    <col min="21" max="25" width="7" style="59" customWidth="1"/>
    <col min="26" max="32" width="10" style="59" customWidth="1"/>
    <col min="33" max="33" width="12" style="59" customWidth="1"/>
    <col min="34" max="39" width="18" style="59" customWidth="1"/>
    <col min="40" max="40" width="6" style="59" customWidth="1"/>
    <col min="41" max="44" width="15" style="59" customWidth="1"/>
    <col min="45" max="45" width="8" style="59" customWidth="1"/>
    <col min="46" max="46" width="7" style="60" customWidth="1"/>
    <col min="47" max="47" width="8.44140625" style="60" customWidth="1"/>
    <col min="48" max="48" width="10" style="59" customWidth="1"/>
    <col min="49" max="49" width="9" style="59" customWidth="1"/>
    <col min="50" max="51" width="10" style="59" customWidth="1"/>
    <col min="52" max="54" width="9" style="59" customWidth="1"/>
    <col min="55" max="58" width="8" style="59" customWidth="1"/>
    <col min="59" max="63" width="7" style="59" customWidth="1"/>
    <col min="64" max="70" width="10" style="59" customWidth="1"/>
    <col min="71" max="71" width="12" style="59" customWidth="1"/>
    <col min="72" max="77" width="18" style="59" customWidth="1"/>
    <col min="78" max="78" width="6" style="59" customWidth="1"/>
    <col min="79" max="82" width="15" style="59" customWidth="1"/>
    <col min="83" max="83" width="8" style="59" customWidth="1"/>
    <col min="84" max="84" width="7" style="60" customWidth="1"/>
    <col min="85" max="85" width="8.44140625" style="60" customWidth="1"/>
    <col min="86" max="86" width="10" style="59" customWidth="1"/>
    <col min="87" max="87" width="9" style="59" customWidth="1"/>
    <col min="88" max="89" width="10" style="59" customWidth="1"/>
    <col min="90" max="92" width="9" style="59" customWidth="1"/>
    <col min="93" max="96" width="8" style="59" customWidth="1"/>
    <col min="97" max="101" width="7" style="59" customWidth="1"/>
    <col min="102" max="108" width="10" style="59" customWidth="1"/>
    <col min="109" max="109" width="12" style="59" customWidth="1"/>
    <col min="110" max="115" width="18" style="59" customWidth="1"/>
    <col min="116" max="116" width="6" style="59" customWidth="1"/>
    <col min="117" max="120" width="15" style="59" customWidth="1"/>
    <col min="121" max="121" width="8" style="59" customWidth="1"/>
    <col min="122" max="122" width="7" style="60" customWidth="1"/>
    <col min="123" max="123" width="8.6640625" style="60" customWidth="1"/>
    <col min="124" max="124" width="10" style="59" customWidth="1"/>
    <col min="125" max="125" width="9" style="59" customWidth="1"/>
    <col min="126" max="127" width="10" style="59" customWidth="1"/>
    <col min="128" max="130" width="9" style="59" customWidth="1"/>
    <col min="131" max="134" width="8" style="59" customWidth="1"/>
    <col min="135" max="139" width="7" style="59" customWidth="1"/>
    <col min="140" max="146" width="10" style="59" customWidth="1"/>
    <col min="147" max="147" width="12" style="59" customWidth="1"/>
    <col min="148" max="153" width="18" style="59" customWidth="1"/>
    <col min="154" max="154" width="6" style="59" customWidth="1"/>
    <col min="155" max="158" width="15" style="59" customWidth="1"/>
    <col min="159" max="159" width="8" style="59" customWidth="1"/>
    <col min="160" max="160" width="7" style="60" customWidth="1"/>
    <col min="161" max="161" width="8.44140625" style="60" customWidth="1"/>
    <col min="162" max="162" width="10" style="59" customWidth="1"/>
    <col min="163" max="163" width="9" style="59" customWidth="1"/>
    <col min="164" max="165" width="10" style="59" customWidth="1"/>
    <col min="166" max="168" width="9" style="59" customWidth="1"/>
    <col min="169" max="172" width="8" style="59" customWidth="1"/>
    <col min="173" max="177" width="7" style="59" customWidth="1"/>
    <col min="178" max="184" width="10" style="59" customWidth="1"/>
    <col min="185" max="185" width="12" style="59" customWidth="1"/>
    <col min="186" max="191" width="18" style="59" customWidth="1"/>
    <col min="192" max="192" width="6" style="59" customWidth="1"/>
    <col min="193" max="196" width="15" style="59" customWidth="1"/>
    <col min="197" max="197" width="8" style="59" customWidth="1"/>
    <col min="198" max="198" width="7" style="60" customWidth="1"/>
    <col min="199" max="199" width="8.44140625" style="60" customWidth="1"/>
    <col min="200" max="200" width="10" style="59" customWidth="1"/>
    <col min="201" max="201" width="9" style="59" customWidth="1"/>
    <col min="202" max="203" width="10" style="59" customWidth="1"/>
    <col min="204" max="206" width="9" style="59" customWidth="1"/>
    <col min="207" max="210" width="8" style="59" customWidth="1"/>
    <col min="211" max="215" width="7" style="59" customWidth="1"/>
    <col min="216" max="222" width="10" style="59" customWidth="1"/>
    <col min="223" max="223" width="12" style="59" customWidth="1"/>
    <col min="224" max="229" width="18" style="59" customWidth="1"/>
    <col min="230" max="230" width="6" style="59" customWidth="1"/>
    <col min="231" max="16384" width="1" style="59"/>
  </cols>
  <sheetData>
    <row r="1" spans="1:230" ht="19.5" customHeight="1" x14ac:dyDescent="0.2"/>
    <row r="2" spans="1:230" ht="13.5" customHeight="1" x14ac:dyDescent="0.2"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EY2" s="92"/>
      <c r="EZ2" s="92"/>
      <c r="FA2" s="92"/>
      <c r="FB2" s="92"/>
      <c r="FC2" s="92"/>
      <c r="FD2" s="92"/>
      <c r="FE2" s="92"/>
      <c r="FF2" s="92"/>
      <c r="FG2" s="92"/>
      <c r="FH2" s="92"/>
      <c r="FI2" s="92"/>
      <c r="GK2" s="92"/>
      <c r="GL2" s="92"/>
      <c r="GM2" s="92"/>
      <c r="GN2" s="92"/>
      <c r="GO2" s="92"/>
      <c r="GP2" s="92"/>
      <c r="GQ2" s="92"/>
      <c r="GR2" s="92"/>
      <c r="GS2" s="92"/>
      <c r="GT2" s="92"/>
      <c r="GU2" s="92"/>
    </row>
    <row r="3" spans="1:230" ht="13.5" customHeight="1" x14ac:dyDescent="0.2">
      <c r="C3" s="61" t="s">
        <v>0</v>
      </c>
      <c r="D3" s="61" t="s">
        <v>30</v>
      </c>
      <c r="E3" s="61" t="s">
        <v>26</v>
      </c>
      <c r="F3" s="61" t="s">
        <v>31</v>
      </c>
      <c r="G3" s="61" t="s">
        <v>28</v>
      </c>
      <c r="H3" s="61" t="s">
        <v>29</v>
      </c>
      <c r="I3" s="61" t="s">
        <v>186</v>
      </c>
      <c r="J3" s="61" t="s">
        <v>187</v>
      </c>
      <c r="K3" s="61" t="s">
        <v>188</v>
      </c>
      <c r="L3" s="61" t="s">
        <v>189</v>
      </c>
      <c r="M3" s="62" t="s">
        <v>190</v>
      </c>
      <c r="N3" s="62" t="s">
        <v>6</v>
      </c>
      <c r="O3" s="62" t="s">
        <v>7</v>
      </c>
      <c r="P3" s="62" t="s">
        <v>191</v>
      </c>
      <c r="Q3" s="61" t="s">
        <v>8</v>
      </c>
      <c r="R3" s="61" t="s">
        <v>9</v>
      </c>
      <c r="S3" s="61" t="s">
        <v>10</v>
      </c>
      <c r="T3" s="61" t="s">
        <v>192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193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194</v>
      </c>
      <c r="AF3" s="61" t="s">
        <v>195</v>
      </c>
      <c r="AG3" s="61" t="s">
        <v>196</v>
      </c>
      <c r="AH3" s="61" t="s">
        <v>20</v>
      </c>
      <c r="AI3" s="61" t="s">
        <v>21</v>
      </c>
      <c r="AJ3" s="61" t="s">
        <v>22</v>
      </c>
      <c r="AK3" s="61" t="s">
        <v>197</v>
      </c>
      <c r="AL3" s="61" t="s">
        <v>23</v>
      </c>
      <c r="AM3" s="61" t="s">
        <v>198</v>
      </c>
      <c r="AO3" s="61" t="s">
        <v>0</v>
      </c>
      <c r="AP3" s="61" t="s">
        <v>30</v>
      </c>
      <c r="AQ3" s="61" t="s">
        <v>26</v>
      </c>
      <c r="AR3" s="61" t="s">
        <v>31</v>
      </c>
      <c r="AS3" s="61" t="s">
        <v>28</v>
      </c>
      <c r="AT3" s="61" t="s">
        <v>29</v>
      </c>
      <c r="AU3" s="61" t="s">
        <v>186</v>
      </c>
      <c r="AV3" s="61" t="s">
        <v>187</v>
      </c>
      <c r="AW3" s="61" t="s">
        <v>188</v>
      </c>
      <c r="AX3" s="61" t="s">
        <v>189</v>
      </c>
      <c r="AY3" s="62" t="s">
        <v>190</v>
      </c>
      <c r="AZ3" s="62" t="s">
        <v>6</v>
      </c>
      <c r="BA3" s="62" t="s">
        <v>7</v>
      </c>
      <c r="BB3" s="62" t="s">
        <v>191</v>
      </c>
      <c r="BC3" s="61" t="s">
        <v>8</v>
      </c>
      <c r="BD3" s="61" t="s">
        <v>9</v>
      </c>
      <c r="BE3" s="61" t="s">
        <v>10</v>
      </c>
      <c r="BF3" s="61" t="s">
        <v>192</v>
      </c>
      <c r="BG3" s="61" t="s">
        <v>11</v>
      </c>
      <c r="BH3" s="61" t="s">
        <v>12</v>
      </c>
      <c r="BI3" s="61" t="s">
        <v>13</v>
      </c>
      <c r="BJ3" s="61" t="s">
        <v>14</v>
      </c>
      <c r="BK3" s="61" t="s">
        <v>193</v>
      </c>
      <c r="BL3" s="61" t="s">
        <v>15</v>
      </c>
      <c r="BM3" s="61" t="s">
        <v>16</v>
      </c>
      <c r="BN3" s="61" t="s">
        <v>17</v>
      </c>
      <c r="BO3" s="61" t="s">
        <v>18</v>
      </c>
      <c r="BP3" s="61" t="s">
        <v>19</v>
      </c>
      <c r="BQ3" s="61" t="s">
        <v>194</v>
      </c>
      <c r="BR3" s="61" t="s">
        <v>195</v>
      </c>
      <c r="BS3" s="61" t="s">
        <v>196</v>
      </c>
      <c r="BT3" s="61" t="s">
        <v>20</v>
      </c>
      <c r="BU3" s="61" t="s">
        <v>21</v>
      </c>
      <c r="BV3" s="61" t="s">
        <v>22</v>
      </c>
      <c r="BW3" s="61" t="s">
        <v>197</v>
      </c>
      <c r="BX3" s="61" t="s">
        <v>23</v>
      </c>
      <c r="BY3" s="61" t="s">
        <v>198</v>
      </c>
      <c r="CA3" s="61" t="s">
        <v>0</v>
      </c>
      <c r="CB3" s="61" t="s">
        <v>30</v>
      </c>
      <c r="CC3" s="61" t="s">
        <v>26</v>
      </c>
      <c r="CD3" s="61" t="s">
        <v>31</v>
      </c>
      <c r="CE3" s="61" t="s">
        <v>28</v>
      </c>
      <c r="CF3" s="61" t="s">
        <v>29</v>
      </c>
      <c r="CG3" s="61" t="s">
        <v>186</v>
      </c>
      <c r="CH3" s="61" t="s">
        <v>187</v>
      </c>
      <c r="CI3" s="61" t="s">
        <v>188</v>
      </c>
      <c r="CJ3" s="61" t="s">
        <v>189</v>
      </c>
      <c r="CK3" s="62" t="s">
        <v>190</v>
      </c>
      <c r="CL3" s="62" t="s">
        <v>6</v>
      </c>
      <c r="CM3" s="62" t="s">
        <v>7</v>
      </c>
      <c r="CN3" s="62" t="s">
        <v>191</v>
      </c>
      <c r="CO3" s="61" t="s">
        <v>8</v>
      </c>
      <c r="CP3" s="61" t="s">
        <v>9</v>
      </c>
      <c r="CQ3" s="61" t="s">
        <v>10</v>
      </c>
      <c r="CR3" s="61" t="s">
        <v>192</v>
      </c>
      <c r="CS3" s="61" t="s">
        <v>11</v>
      </c>
      <c r="CT3" s="61" t="s">
        <v>12</v>
      </c>
      <c r="CU3" s="61" t="s">
        <v>13</v>
      </c>
      <c r="CV3" s="61" t="s">
        <v>14</v>
      </c>
      <c r="CW3" s="61" t="s">
        <v>193</v>
      </c>
      <c r="CX3" s="61" t="s">
        <v>15</v>
      </c>
      <c r="CY3" s="61" t="s">
        <v>16</v>
      </c>
      <c r="CZ3" s="61" t="s">
        <v>17</v>
      </c>
      <c r="DA3" s="61" t="s">
        <v>18</v>
      </c>
      <c r="DB3" s="61" t="s">
        <v>19</v>
      </c>
      <c r="DC3" s="61" t="s">
        <v>194</v>
      </c>
      <c r="DD3" s="61" t="s">
        <v>195</v>
      </c>
      <c r="DE3" s="61" t="s">
        <v>196</v>
      </c>
      <c r="DF3" s="61" t="s">
        <v>20</v>
      </c>
      <c r="DG3" s="61" t="s">
        <v>21</v>
      </c>
      <c r="DH3" s="61" t="s">
        <v>22</v>
      </c>
      <c r="DI3" s="61" t="s">
        <v>197</v>
      </c>
      <c r="DJ3" s="61" t="s">
        <v>23</v>
      </c>
      <c r="DK3" s="61" t="s">
        <v>198</v>
      </c>
      <c r="DM3" s="61" t="s">
        <v>0</v>
      </c>
      <c r="DN3" s="61" t="s">
        <v>30</v>
      </c>
      <c r="DO3" s="61" t="s">
        <v>26</v>
      </c>
      <c r="DP3" s="61" t="s">
        <v>31</v>
      </c>
      <c r="DQ3" s="61" t="s">
        <v>28</v>
      </c>
      <c r="DR3" s="61" t="s">
        <v>29</v>
      </c>
      <c r="DS3" s="61" t="s">
        <v>186</v>
      </c>
      <c r="DT3" s="61" t="s">
        <v>187</v>
      </c>
      <c r="DU3" s="61" t="s">
        <v>188</v>
      </c>
      <c r="DV3" s="61" t="s">
        <v>189</v>
      </c>
      <c r="DW3" s="62" t="s">
        <v>190</v>
      </c>
      <c r="DX3" s="62" t="s">
        <v>6</v>
      </c>
      <c r="DY3" s="62" t="s">
        <v>7</v>
      </c>
      <c r="DZ3" s="62" t="s">
        <v>191</v>
      </c>
      <c r="EA3" s="61" t="s">
        <v>8</v>
      </c>
      <c r="EB3" s="61" t="s">
        <v>9</v>
      </c>
      <c r="EC3" s="61" t="s">
        <v>10</v>
      </c>
      <c r="ED3" s="61" t="s">
        <v>192</v>
      </c>
      <c r="EE3" s="61" t="s">
        <v>11</v>
      </c>
      <c r="EF3" s="61" t="s">
        <v>12</v>
      </c>
      <c r="EG3" s="61" t="s">
        <v>13</v>
      </c>
      <c r="EH3" s="61" t="s">
        <v>14</v>
      </c>
      <c r="EI3" s="61" t="s">
        <v>193</v>
      </c>
      <c r="EJ3" s="61" t="s">
        <v>15</v>
      </c>
      <c r="EK3" s="61" t="s">
        <v>16</v>
      </c>
      <c r="EL3" s="61" t="s">
        <v>17</v>
      </c>
      <c r="EM3" s="61" t="s">
        <v>18</v>
      </c>
      <c r="EN3" s="61" t="s">
        <v>19</v>
      </c>
      <c r="EO3" s="61" t="s">
        <v>194</v>
      </c>
      <c r="EP3" s="61" t="s">
        <v>195</v>
      </c>
      <c r="EQ3" s="61" t="s">
        <v>196</v>
      </c>
      <c r="ER3" s="61" t="s">
        <v>20</v>
      </c>
      <c r="ES3" s="61" t="s">
        <v>21</v>
      </c>
      <c r="ET3" s="61" t="s">
        <v>22</v>
      </c>
      <c r="EU3" s="61" t="s">
        <v>197</v>
      </c>
      <c r="EV3" s="61" t="s">
        <v>23</v>
      </c>
      <c r="EW3" s="61" t="s">
        <v>198</v>
      </c>
      <c r="EY3" s="61" t="s">
        <v>0</v>
      </c>
      <c r="EZ3" s="61" t="s">
        <v>30</v>
      </c>
      <c r="FA3" s="61" t="s">
        <v>26</v>
      </c>
      <c r="FB3" s="61" t="s">
        <v>31</v>
      </c>
      <c r="FC3" s="61" t="s">
        <v>28</v>
      </c>
      <c r="FD3" s="61" t="s">
        <v>29</v>
      </c>
      <c r="FE3" s="61" t="s">
        <v>186</v>
      </c>
      <c r="FF3" s="61" t="s">
        <v>187</v>
      </c>
      <c r="FG3" s="61" t="s">
        <v>188</v>
      </c>
      <c r="FH3" s="61" t="s">
        <v>189</v>
      </c>
      <c r="FI3" s="62" t="s">
        <v>190</v>
      </c>
      <c r="FJ3" s="62" t="s">
        <v>6</v>
      </c>
      <c r="FK3" s="62" t="s">
        <v>7</v>
      </c>
      <c r="FL3" s="62" t="s">
        <v>191</v>
      </c>
      <c r="FM3" s="61" t="s">
        <v>8</v>
      </c>
      <c r="FN3" s="61" t="s">
        <v>9</v>
      </c>
      <c r="FO3" s="61" t="s">
        <v>10</v>
      </c>
      <c r="FP3" s="61" t="s">
        <v>192</v>
      </c>
      <c r="FQ3" s="61" t="s">
        <v>11</v>
      </c>
      <c r="FR3" s="61" t="s">
        <v>12</v>
      </c>
      <c r="FS3" s="61" t="s">
        <v>13</v>
      </c>
      <c r="FT3" s="61" t="s">
        <v>14</v>
      </c>
      <c r="FU3" s="61" t="s">
        <v>193</v>
      </c>
      <c r="FV3" s="61" t="s">
        <v>15</v>
      </c>
      <c r="FW3" s="61" t="s">
        <v>16</v>
      </c>
      <c r="FX3" s="61" t="s">
        <v>17</v>
      </c>
      <c r="FY3" s="61" t="s">
        <v>18</v>
      </c>
      <c r="FZ3" s="61" t="s">
        <v>19</v>
      </c>
      <c r="GA3" s="61" t="s">
        <v>194</v>
      </c>
      <c r="GB3" s="61" t="s">
        <v>195</v>
      </c>
      <c r="GC3" s="61" t="s">
        <v>196</v>
      </c>
      <c r="GD3" s="61" t="s">
        <v>20</v>
      </c>
      <c r="GE3" s="61" t="s">
        <v>21</v>
      </c>
      <c r="GF3" s="61" t="s">
        <v>22</v>
      </c>
      <c r="GG3" s="61" t="s">
        <v>197</v>
      </c>
      <c r="GH3" s="61" t="s">
        <v>23</v>
      </c>
      <c r="GI3" s="61" t="s">
        <v>198</v>
      </c>
      <c r="GK3" s="61" t="s">
        <v>0</v>
      </c>
      <c r="GL3" s="61" t="s">
        <v>30</v>
      </c>
      <c r="GM3" s="61" t="s">
        <v>26</v>
      </c>
      <c r="GN3" s="61" t="s">
        <v>31</v>
      </c>
      <c r="GO3" s="61" t="s">
        <v>28</v>
      </c>
      <c r="GP3" s="61" t="s">
        <v>29</v>
      </c>
      <c r="GQ3" s="61" t="s">
        <v>186</v>
      </c>
      <c r="GR3" s="61" t="s">
        <v>187</v>
      </c>
      <c r="GS3" s="61" t="s">
        <v>188</v>
      </c>
      <c r="GT3" s="61" t="s">
        <v>189</v>
      </c>
      <c r="GU3" s="62" t="s">
        <v>190</v>
      </c>
      <c r="GV3" s="62" t="s">
        <v>6</v>
      </c>
      <c r="GW3" s="62" t="s">
        <v>7</v>
      </c>
      <c r="GX3" s="62" t="s">
        <v>191</v>
      </c>
      <c r="GY3" s="61" t="s">
        <v>8</v>
      </c>
      <c r="GZ3" s="61" t="s">
        <v>9</v>
      </c>
      <c r="HA3" s="61" t="s">
        <v>10</v>
      </c>
      <c r="HB3" s="61" t="s">
        <v>192</v>
      </c>
      <c r="HC3" s="61" t="s">
        <v>11</v>
      </c>
      <c r="HD3" s="61" t="s">
        <v>12</v>
      </c>
      <c r="HE3" s="61" t="s">
        <v>13</v>
      </c>
      <c r="HF3" s="61" t="s">
        <v>14</v>
      </c>
      <c r="HG3" s="61" t="s">
        <v>193</v>
      </c>
      <c r="HH3" s="61" t="s">
        <v>15</v>
      </c>
      <c r="HI3" s="61" t="s">
        <v>16</v>
      </c>
      <c r="HJ3" s="61" t="s">
        <v>17</v>
      </c>
      <c r="HK3" s="61" t="s">
        <v>18</v>
      </c>
      <c r="HL3" s="61" t="s">
        <v>19</v>
      </c>
      <c r="HM3" s="61" t="s">
        <v>194</v>
      </c>
      <c r="HN3" s="61" t="s">
        <v>195</v>
      </c>
      <c r="HO3" s="61" t="s">
        <v>196</v>
      </c>
      <c r="HP3" s="61" t="s">
        <v>20</v>
      </c>
      <c r="HQ3" s="61" t="s">
        <v>21</v>
      </c>
      <c r="HR3" s="61" t="s">
        <v>22</v>
      </c>
      <c r="HS3" s="61" t="s">
        <v>197</v>
      </c>
      <c r="HT3" s="61" t="s">
        <v>23</v>
      </c>
      <c r="HU3" s="61" t="s">
        <v>198</v>
      </c>
    </row>
    <row r="4" spans="1:230" s="63" customFormat="1" ht="13.5" customHeight="1" x14ac:dyDescent="0.2">
      <c r="A4" s="96" t="s">
        <v>32</v>
      </c>
      <c r="B4" s="97"/>
      <c r="C4" s="93">
        <v>70</v>
      </c>
      <c r="D4" s="93"/>
      <c r="E4" s="93"/>
      <c r="F4" s="93"/>
      <c r="G4" s="95">
        <v>71</v>
      </c>
      <c r="H4" s="95"/>
      <c r="I4" s="95"/>
      <c r="J4" s="95"/>
      <c r="K4" s="95"/>
      <c r="L4" s="95"/>
      <c r="M4" s="94"/>
      <c r="N4" s="95">
        <v>71</v>
      </c>
      <c r="O4" s="95"/>
      <c r="P4" s="94"/>
      <c r="Q4" s="93">
        <v>72</v>
      </c>
      <c r="R4" s="93"/>
      <c r="S4" s="93"/>
      <c r="T4" s="93"/>
      <c r="U4" s="93"/>
      <c r="V4" s="93"/>
      <c r="W4" s="93"/>
      <c r="X4" s="93"/>
      <c r="Y4" s="93"/>
      <c r="Z4" s="93">
        <v>73</v>
      </c>
      <c r="AA4" s="93"/>
      <c r="AB4" s="93"/>
      <c r="AC4" s="93"/>
      <c r="AD4" s="93"/>
      <c r="AE4" s="93"/>
      <c r="AF4" s="93"/>
      <c r="AG4" s="93"/>
      <c r="AH4" s="95">
        <v>74</v>
      </c>
      <c r="AI4" s="94"/>
      <c r="AJ4" s="95">
        <v>74</v>
      </c>
      <c r="AK4" s="94"/>
      <c r="AL4" s="93">
        <v>75</v>
      </c>
      <c r="AM4" s="93"/>
      <c r="AN4" s="82"/>
      <c r="AO4" s="94">
        <v>80</v>
      </c>
      <c r="AP4" s="93"/>
      <c r="AQ4" s="93"/>
      <c r="AR4" s="93"/>
      <c r="AS4" s="95">
        <v>81</v>
      </c>
      <c r="AT4" s="95"/>
      <c r="AU4" s="95"/>
      <c r="AV4" s="95"/>
      <c r="AW4" s="95"/>
      <c r="AX4" s="95"/>
      <c r="AY4" s="94"/>
      <c r="AZ4" s="95">
        <v>81</v>
      </c>
      <c r="BA4" s="95"/>
      <c r="BB4" s="94"/>
      <c r="BC4" s="93">
        <v>82</v>
      </c>
      <c r="BD4" s="93"/>
      <c r="BE4" s="93"/>
      <c r="BF4" s="93"/>
      <c r="BG4" s="93"/>
      <c r="BH4" s="93"/>
      <c r="BI4" s="93"/>
      <c r="BJ4" s="93"/>
      <c r="BK4" s="93"/>
      <c r="BL4" s="93">
        <v>83</v>
      </c>
      <c r="BM4" s="93"/>
      <c r="BN4" s="93"/>
      <c r="BO4" s="93"/>
      <c r="BP4" s="93"/>
      <c r="BQ4" s="93"/>
      <c r="BR4" s="93"/>
      <c r="BS4" s="93"/>
      <c r="BT4" s="95">
        <v>84</v>
      </c>
      <c r="BU4" s="94"/>
      <c r="BV4" s="95">
        <v>84</v>
      </c>
      <c r="BW4" s="94"/>
      <c r="BX4" s="93">
        <v>85</v>
      </c>
      <c r="BY4" s="93"/>
      <c r="BZ4" s="82"/>
      <c r="CA4" s="94">
        <v>90</v>
      </c>
      <c r="CB4" s="93"/>
      <c r="CC4" s="93"/>
      <c r="CD4" s="93"/>
      <c r="CE4" s="95">
        <v>91</v>
      </c>
      <c r="CF4" s="95"/>
      <c r="CG4" s="95"/>
      <c r="CH4" s="95"/>
      <c r="CI4" s="95"/>
      <c r="CJ4" s="95"/>
      <c r="CK4" s="94"/>
      <c r="CL4" s="95">
        <v>91</v>
      </c>
      <c r="CM4" s="95"/>
      <c r="CN4" s="94"/>
      <c r="CO4" s="93">
        <v>92</v>
      </c>
      <c r="CP4" s="93"/>
      <c r="CQ4" s="93"/>
      <c r="CR4" s="93"/>
      <c r="CS4" s="93"/>
      <c r="CT4" s="93"/>
      <c r="CU4" s="93"/>
      <c r="CV4" s="93"/>
      <c r="CW4" s="93"/>
      <c r="CX4" s="93">
        <v>93</v>
      </c>
      <c r="CY4" s="93"/>
      <c r="CZ4" s="93"/>
      <c r="DA4" s="93"/>
      <c r="DB4" s="93"/>
      <c r="DC4" s="93"/>
      <c r="DD4" s="93"/>
      <c r="DE4" s="93"/>
      <c r="DF4" s="95">
        <v>94</v>
      </c>
      <c r="DG4" s="94"/>
      <c r="DH4" s="95">
        <v>94</v>
      </c>
      <c r="DI4" s="94"/>
      <c r="DJ4" s="93">
        <v>95</v>
      </c>
      <c r="DK4" s="93"/>
      <c r="DL4" s="82"/>
      <c r="DM4" s="94">
        <v>100</v>
      </c>
      <c r="DN4" s="93"/>
      <c r="DO4" s="93"/>
      <c r="DP4" s="93"/>
      <c r="DQ4" s="95">
        <v>101</v>
      </c>
      <c r="DR4" s="95"/>
      <c r="DS4" s="95"/>
      <c r="DT4" s="95"/>
      <c r="DU4" s="95"/>
      <c r="DV4" s="95"/>
      <c r="DW4" s="94"/>
      <c r="DX4" s="95">
        <v>101</v>
      </c>
      <c r="DY4" s="95"/>
      <c r="DZ4" s="94"/>
      <c r="EA4" s="93">
        <v>102</v>
      </c>
      <c r="EB4" s="93"/>
      <c r="EC4" s="93"/>
      <c r="ED4" s="93"/>
      <c r="EE4" s="93"/>
      <c r="EF4" s="93"/>
      <c r="EG4" s="93"/>
      <c r="EH4" s="93"/>
      <c r="EI4" s="93"/>
      <c r="EJ4" s="93">
        <v>103</v>
      </c>
      <c r="EK4" s="93"/>
      <c r="EL4" s="93"/>
      <c r="EM4" s="93"/>
      <c r="EN4" s="93"/>
      <c r="EO4" s="93"/>
      <c r="EP4" s="93"/>
      <c r="EQ4" s="93"/>
      <c r="ER4" s="95">
        <v>104</v>
      </c>
      <c r="ES4" s="94"/>
      <c r="ET4" s="95">
        <v>104</v>
      </c>
      <c r="EU4" s="94"/>
      <c r="EV4" s="93">
        <v>105</v>
      </c>
      <c r="EW4" s="93"/>
      <c r="EX4" s="82"/>
      <c r="EY4" s="94">
        <v>110</v>
      </c>
      <c r="EZ4" s="93"/>
      <c r="FA4" s="93"/>
      <c r="FB4" s="93"/>
      <c r="FC4" s="95">
        <v>111</v>
      </c>
      <c r="FD4" s="95"/>
      <c r="FE4" s="95"/>
      <c r="FF4" s="95"/>
      <c r="FG4" s="95"/>
      <c r="FH4" s="95"/>
      <c r="FI4" s="94"/>
      <c r="FJ4" s="95">
        <v>111</v>
      </c>
      <c r="FK4" s="95"/>
      <c r="FL4" s="94"/>
      <c r="FM4" s="93">
        <v>112</v>
      </c>
      <c r="FN4" s="93"/>
      <c r="FO4" s="93"/>
      <c r="FP4" s="93"/>
      <c r="FQ4" s="93"/>
      <c r="FR4" s="93"/>
      <c r="FS4" s="93"/>
      <c r="FT4" s="93"/>
      <c r="FU4" s="93"/>
      <c r="FV4" s="93">
        <v>113</v>
      </c>
      <c r="FW4" s="93"/>
      <c r="FX4" s="93"/>
      <c r="FY4" s="93"/>
      <c r="FZ4" s="93"/>
      <c r="GA4" s="93"/>
      <c r="GB4" s="93"/>
      <c r="GC4" s="93"/>
      <c r="GD4" s="95">
        <v>114</v>
      </c>
      <c r="GE4" s="94"/>
      <c r="GF4" s="95">
        <v>114</v>
      </c>
      <c r="GG4" s="94"/>
      <c r="GH4" s="93">
        <v>115</v>
      </c>
      <c r="GI4" s="93"/>
      <c r="GJ4" s="82"/>
      <c r="GK4" s="94">
        <v>120</v>
      </c>
      <c r="GL4" s="93"/>
      <c r="GM4" s="93"/>
      <c r="GN4" s="93"/>
      <c r="GO4" s="95">
        <v>121</v>
      </c>
      <c r="GP4" s="95"/>
      <c r="GQ4" s="95"/>
      <c r="GR4" s="95"/>
      <c r="GS4" s="95"/>
      <c r="GT4" s="95"/>
      <c r="GU4" s="94"/>
      <c r="GV4" s="95">
        <v>121</v>
      </c>
      <c r="GW4" s="95"/>
      <c r="GX4" s="94"/>
      <c r="GY4" s="93">
        <v>122</v>
      </c>
      <c r="GZ4" s="93"/>
      <c r="HA4" s="93"/>
      <c r="HB4" s="93"/>
      <c r="HC4" s="93"/>
      <c r="HD4" s="93"/>
      <c r="HE4" s="93"/>
      <c r="HF4" s="93"/>
      <c r="HG4" s="93"/>
      <c r="HH4" s="93">
        <v>123</v>
      </c>
      <c r="HI4" s="93"/>
      <c r="HJ4" s="93"/>
      <c r="HK4" s="93"/>
      <c r="HL4" s="93"/>
      <c r="HM4" s="93"/>
      <c r="HN4" s="93"/>
      <c r="HO4" s="93"/>
      <c r="HP4" s="95">
        <v>124</v>
      </c>
      <c r="HQ4" s="94"/>
      <c r="HR4" s="95">
        <v>124</v>
      </c>
      <c r="HS4" s="94"/>
      <c r="HT4" s="93">
        <v>125</v>
      </c>
      <c r="HU4" s="93"/>
      <c r="HV4" s="82"/>
    </row>
    <row r="5" spans="1:230" s="63" customFormat="1" ht="13.5" customHeight="1" x14ac:dyDescent="0.2">
      <c r="A5" s="101" t="s">
        <v>33</v>
      </c>
      <c r="B5" s="102"/>
      <c r="C5" s="98" t="s">
        <v>34</v>
      </c>
      <c r="D5" s="99"/>
      <c r="E5" s="99"/>
      <c r="F5" s="99"/>
      <c r="G5" s="100" t="s">
        <v>125</v>
      </c>
      <c r="H5" s="100"/>
      <c r="I5" s="100"/>
      <c r="J5" s="100"/>
      <c r="K5" s="100"/>
      <c r="L5" s="100"/>
      <c r="M5" s="98"/>
      <c r="N5" s="100" t="s">
        <v>125</v>
      </c>
      <c r="O5" s="100"/>
      <c r="P5" s="98"/>
      <c r="Q5" s="99" t="s">
        <v>125</v>
      </c>
      <c r="R5" s="99"/>
      <c r="S5" s="99"/>
      <c r="T5" s="99"/>
      <c r="U5" s="99"/>
      <c r="V5" s="99"/>
      <c r="W5" s="99"/>
      <c r="X5" s="99"/>
      <c r="Y5" s="99"/>
      <c r="Z5" s="99" t="s">
        <v>125</v>
      </c>
      <c r="AA5" s="99"/>
      <c r="AB5" s="99"/>
      <c r="AC5" s="99"/>
      <c r="AD5" s="99"/>
      <c r="AE5" s="99"/>
      <c r="AF5" s="99"/>
      <c r="AG5" s="99"/>
      <c r="AH5" s="100" t="s">
        <v>125</v>
      </c>
      <c r="AI5" s="98"/>
      <c r="AJ5" s="100" t="s">
        <v>125</v>
      </c>
      <c r="AK5" s="98"/>
      <c r="AL5" s="103" t="s">
        <v>125</v>
      </c>
      <c r="AM5" s="104"/>
      <c r="AN5" s="105"/>
      <c r="AO5" s="98" t="s">
        <v>34</v>
      </c>
      <c r="AP5" s="99"/>
      <c r="AQ5" s="99"/>
      <c r="AR5" s="99"/>
      <c r="AS5" s="100" t="s">
        <v>125</v>
      </c>
      <c r="AT5" s="100"/>
      <c r="AU5" s="100"/>
      <c r="AV5" s="100"/>
      <c r="AW5" s="100"/>
      <c r="AX5" s="100"/>
      <c r="AY5" s="98"/>
      <c r="AZ5" s="100" t="s">
        <v>125</v>
      </c>
      <c r="BA5" s="100"/>
      <c r="BB5" s="98"/>
      <c r="BC5" s="99" t="s">
        <v>125</v>
      </c>
      <c r="BD5" s="99"/>
      <c r="BE5" s="99"/>
      <c r="BF5" s="99"/>
      <c r="BG5" s="99"/>
      <c r="BH5" s="99"/>
      <c r="BI5" s="99"/>
      <c r="BJ5" s="99"/>
      <c r="BK5" s="99"/>
      <c r="BL5" s="99" t="s">
        <v>125</v>
      </c>
      <c r="BM5" s="99"/>
      <c r="BN5" s="99"/>
      <c r="BO5" s="99"/>
      <c r="BP5" s="99"/>
      <c r="BQ5" s="99"/>
      <c r="BR5" s="99"/>
      <c r="BS5" s="99"/>
      <c r="BT5" s="100" t="s">
        <v>125</v>
      </c>
      <c r="BU5" s="98"/>
      <c r="BV5" s="100" t="s">
        <v>125</v>
      </c>
      <c r="BW5" s="98"/>
      <c r="BX5" s="103" t="s">
        <v>125</v>
      </c>
      <c r="BY5" s="104"/>
      <c r="BZ5" s="105"/>
      <c r="CA5" s="98" t="s">
        <v>34</v>
      </c>
      <c r="CB5" s="99"/>
      <c r="CC5" s="99"/>
      <c r="CD5" s="99"/>
      <c r="CE5" s="100" t="s">
        <v>125</v>
      </c>
      <c r="CF5" s="100"/>
      <c r="CG5" s="100"/>
      <c r="CH5" s="100"/>
      <c r="CI5" s="100"/>
      <c r="CJ5" s="100"/>
      <c r="CK5" s="98"/>
      <c r="CL5" s="100" t="s">
        <v>125</v>
      </c>
      <c r="CM5" s="100"/>
      <c r="CN5" s="98"/>
      <c r="CO5" s="99" t="s">
        <v>125</v>
      </c>
      <c r="CP5" s="99"/>
      <c r="CQ5" s="99"/>
      <c r="CR5" s="99"/>
      <c r="CS5" s="99"/>
      <c r="CT5" s="99"/>
      <c r="CU5" s="99"/>
      <c r="CV5" s="99"/>
      <c r="CW5" s="99"/>
      <c r="CX5" s="99" t="s">
        <v>125</v>
      </c>
      <c r="CY5" s="99"/>
      <c r="CZ5" s="99"/>
      <c r="DA5" s="99"/>
      <c r="DB5" s="99"/>
      <c r="DC5" s="99"/>
      <c r="DD5" s="99"/>
      <c r="DE5" s="99"/>
      <c r="DF5" s="100" t="s">
        <v>125</v>
      </c>
      <c r="DG5" s="98"/>
      <c r="DH5" s="100" t="s">
        <v>125</v>
      </c>
      <c r="DI5" s="98"/>
      <c r="DJ5" s="103" t="s">
        <v>125</v>
      </c>
      <c r="DK5" s="104"/>
      <c r="DL5" s="105"/>
      <c r="DM5" s="98" t="s">
        <v>34</v>
      </c>
      <c r="DN5" s="99"/>
      <c r="DO5" s="99"/>
      <c r="DP5" s="99"/>
      <c r="DQ5" s="100" t="s">
        <v>125</v>
      </c>
      <c r="DR5" s="100"/>
      <c r="DS5" s="100"/>
      <c r="DT5" s="100"/>
      <c r="DU5" s="100"/>
      <c r="DV5" s="100"/>
      <c r="DW5" s="98"/>
      <c r="DX5" s="100" t="s">
        <v>125</v>
      </c>
      <c r="DY5" s="100"/>
      <c r="DZ5" s="98"/>
      <c r="EA5" s="99" t="s">
        <v>125</v>
      </c>
      <c r="EB5" s="99"/>
      <c r="EC5" s="99"/>
      <c r="ED5" s="99"/>
      <c r="EE5" s="99"/>
      <c r="EF5" s="99"/>
      <c r="EG5" s="99"/>
      <c r="EH5" s="99"/>
      <c r="EI5" s="99"/>
      <c r="EJ5" s="99" t="s">
        <v>125</v>
      </c>
      <c r="EK5" s="99"/>
      <c r="EL5" s="99"/>
      <c r="EM5" s="99"/>
      <c r="EN5" s="99"/>
      <c r="EO5" s="99"/>
      <c r="EP5" s="99"/>
      <c r="EQ5" s="99"/>
      <c r="ER5" s="100" t="s">
        <v>125</v>
      </c>
      <c r="ES5" s="98"/>
      <c r="ET5" s="100" t="s">
        <v>125</v>
      </c>
      <c r="EU5" s="98"/>
      <c r="EV5" s="103" t="s">
        <v>125</v>
      </c>
      <c r="EW5" s="104"/>
      <c r="EX5" s="105"/>
      <c r="EY5" s="98" t="s">
        <v>34</v>
      </c>
      <c r="EZ5" s="99"/>
      <c r="FA5" s="99"/>
      <c r="FB5" s="99"/>
      <c r="FC5" s="100" t="s">
        <v>125</v>
      </c>
      <c r="FD5" s="100"/>
      <c r="FE5" s="100"/>
      <c r="FF5" s="100"/>
      <c r="FG5" s="100"/>
      <c r="FH5" s="100"/>
      <c r="FI5" s="98"/>
      <c r="FJ5" s="100" t="s">
        <v>125</v>
      </c>
      <c r="FK5" s="100"/>
      <c r="FL5" s="98"/>
      <c r="FM5" s="99" t="s">
        <v>125</v>
      </c>
      <c r="FN5" s="99"/>
      <c r="FO5" s="99"/>
      <c r="FP5" s="99"/>
      <c r="FQ5" s="99"/>
      <c r="FR5" s="99"/>
      <c r="FS5" s="99"/>
      <c r="FT5" s="99"/>
      <c r="FU5" s="99"/>
      <c r="FV5" s="99" t="s">
        <v>125</v>
      </c>
      <c r="FW5" s="99"/>
      <c r="FX5" s="99"/>
      <c r="FY5" s="99"/>
      <c r="FZ5" s="99"/>
      <c r="GA5" s="99"/>
      <c r="GB5" s="99"/>
      <c r="GC5" s="99"/>
      <c r="GD5" s="100" t="s">
        <v>125</v>
      </c>
      <c r="GE5" s="98"/>
      <c r="GF5" s="100" t="s">
        <v>125</v>
      </c>
      <c r="GG5" s="98"/>
      <c r="GH5" s="103" t="s">
        <v>125</v>
      </c>
      <c r="GI5" s="104"/>
      <c r="GJ5" s="105"/>
      <c r="GK5" s="98" t="s">
        <v>34</v>
      </c>
      <c r="GL5" s="99"/>
      <c r="GM5" s="99"/>
      <c r="GN5" s="99"/>
      <c r="GO5" s="100" t="s">
        <v>125</v>
      </c>
      <c r="GP5" s="100"/>
      <c r="GQ5" s="100"/>
      <c r="GR5" s="100"/>
      <c r="GS5" s="100"/>
      <c r="GT5" s="100"/>
      <c r="GU5" s="98"/>
      <c r="GV5" s="100" t="s">
        <v>125</v>
      </c>
      <c r="GW5" s="100"/>
      <c r="GX5" s="98"/>
      <c r="GY5" s="99" t="s">
        <v>125</v>
      </c>
      <c r="GZ5" s="99"/>
      <c r="HA5" s="99"/>
      <c r="HB5" s="99"/>
      <c r="HC5" s="99"/>
      <c r="HD5" s="99"/>
      <c r="HE5" s="99"/>
      <c r="HF5" s="99"/>
      <c r="HG5" s="99"/>
      <c r="HH5" s="99" t="s">
        <v>125</v>
      </c>
      <c r="HI5" s="99"/>
      <c r="HJ5" s="99"/>
      <c r="HK5" s="99"/>
      <c r="HL5" s="99"/>
      <c r="HM5" s="99"/>
      <c r="HN5" s="99"/>
      <c r="HO5" s="99"/>
      <c r="HP5" s="100" t="s">
        <v>125</v>
      </c>
      <c r="HQ5" s="98"/>
      <c r="HR5" s="100" t="s">
        <v>125</v>
      </c>
      <c r="HS5" s="98"/>
      <c r="HT5" s="103" t="s">
        <v>125</v>
      </c>
      <c r="HU5" s="104"/>
      <c r="HV5" s="105"/>
    </row>
    <row r="6" spans="1:230" s="63" customFormat="1" ht="13.5" customHeight="1" x14ac:dyDescent="0.2">
      <c r="A6" s="109" t="s">
        <v>36</v>
      </c>
      <c r="B6" s="110"/>
      <c r="C6" s="107" t="s">
        <v>43</v>
      </c>
      <c r="D6" s="108"/>
      <c r="E6" s="108"/>
      <c r="F6" s="108"/>
      <c r="G6" s="106" t="s">
        <v>43</v>
      </c>
      <c r="H6" s="106"/>
      <c r="I6" s="106"/>
      <c r="J6" s="106"/>
      <c r="K6" s="106"/>
      <c r="L6" s="106"/>
      <c r="M6" s="107"/>
      <c r="N6" s="106" t="s">
        <v>43</v>
      </c>
      <c r="O6" s="106"/>
      <c r="P6" s="107"/>
      <c r="Q6" s="108" t="s">
        <v>43</v>
      </c>
      <c r="R6" s="108"/>
      <c r="S6" s="108"/>
      <c r="T6" s="108"/>
      <c r="U6" s="108"/>
      <c r="V6" s="108"/>
      <c r="W6" s="108"/>
      <c r="X6" s="108"/>
      <c r="Y6" s="108"/>
      <c r="Z6" s="108" t="s">
        <v>43</v>
      </c>
      <c r="AA6" s="108"/>
      <c r="AB6" s="108"/>
      <c r="AC6" s="108"/>
      <c r="AD6" s="108"/>
      <c r="AE6" s="108"/>
      <c r="AF6" s="108"/>
      <c r="AG6" s="108"/>
      <c r="AH6" s="106" t="s">
        <v>43</v>
      </c>
      <c r="AI6" s="107"/>
      <c r="AJ6" s="106" t="s">
        <v>43</v>
      </c>
      <c r="AK6" s="107"/>
      <c r="AL6" s="106" t="s">
        <v>43</v>
      </c>
      <c r="AM6" s="106"/>
      <c r="AN6" s="107"/>
      <c r="AO6" s="107" t="s">
        <v>44</v>
      </c>
      <c r="AP6" s="108"/>
      <c r="AQ6" s="108"/>
      <c r="AR6" s="108"/>
      <c r="AS6" s="106" t="s">
        <v>44</v>
      </c>
      <c r="AT6" s="106"/>
      <c r="AU6" s="106"/>
      <c r="AV6" s="106"/>
      <c r="AW6" s="106"/>
      <c r="AX6" s="106"/>
      <c r="AY6" s="107"/>
      <c r="AZ6" s="106" t="s">
        <v>44</v>
      </c>
      <c r="BA6" s="106"/>
      <c r="BB6" s="107"/>
      <c r="BC6" s="108" t="s">
        <v>44</v>
      </c>
      <c r="BD6" s="108"/>
      <c r="BE6" s="108"/>
      <c r="BF6" s="108"/>
      <c r="BG6" s="108"/>
      <c r="BH6" s="108"/>
      <c r="BI6" s="108"/>
      <c r="BJ6" s="108"/>
      <c r="BK6" s="108"/>
      <c r="BL6" s="108" t="s">
        <v>44</v>
      </c>
      <c r="BM6" s="108"/>
      <c r="BN6" s="108"/>
      <c r="BO6" s="108"/>
      <c r="BP6" s="108"/>
      <c r="BQ6" s="108"/>
      <c r="BR6" s="108"/>
      <c r="BS6" s="108"/>
      <c r="BT6" s="106" t="s">
        <v>44</v>
      </c>
      <c r="BU6" s="107"/>
      <c r="BV6" s="106" t="s">
        <v>44</v>
      </c>
      <c r="BW6" s="107"/>
      <c r="BX6" s="106" t="s">
        <v>44</v>
      </c>
      <c r="BY6" s="106"/>
      <c r="BZ6" s="107"/>
      <c r="CA6" s="107" t="s">
        <v>45</v>
      </c>
      <c r="CB6" s="108"/>
      <c r="CC6" s="108"/>
      <c r="CD6" s="108"/>
      <c r="CE6" s="106" t="s">
        <v>45</v>
      </c>
      <c r="CF6" s="106"/>
      <c r="CG6" s="106"/>
      <c r="CH6" s="106"/>
      <c r="CI6" s="106"/>
      <c r="CJ6" s="106"/>
      <c r="CK6" s="107"/>
      <c r="CL6" s="106" t="s">
        <v>45</v>
      </c>
      <c r="CM6" s="106"/>
      <c r="CN6" s="107"/>
      <c r="CO6" s="108" t="s">
        <v>45</v>
      </c>
      <c r="CP6" s="108"/>
      <c r="CQ6" s="108"/>
      <c r="CR6" s="108"/>
      <c r="CS6" s="108"/>
      <c r="CT6" s="108"/>
      <c r="CU6" s="108"/>
      <c r="CV6" s="108"/>
      <c r="CW6" s="108"/>
      <c r="CX6" s="108" t="s">
        <v>45</v>
      </c>
      <c r="CY6" s="108"/>
      <c r="CZ6" s="108"/>
      <c r="DA6" s="108"/>
      <c r="DB6" s="108"/>
      <c r="DC6" s="108"/>
      <c r="DD6" s="108"/>
      <c r="DE6" s="108"/>
      <c r="DF6" s="106" t="s">
        <v>45</v>
      </c>
      <c r="DG6" s="107"/>
      <c r="DH6" s="106" t="s">
        <v>45</v>
      </c>
      <c r="DI6" s="107"/>
      <c r="DJ6" s="106" t="s">
        <v>45</v>
      </c>
      <c r="DK6" s="106"/>
      <c r="DL6" s="107"/>
      <c r="DM6" s="107" t="s">
        <v>46</v>
      </c>
      <c r="DN6" s="108"/>
      <c r="DO6" s="108"/>
      <c r="DP6" s="108"/>
      <c r="DQ6" s="106" t="s">
        <v>46</v>
      </c>
      <c r="DR6" s="106"/>
      <c r="DS6" s="106"/>
      <c r="DT6" s="106"/>
      <c r="DU6" s="106"/>
      <c r="DV6" s="106"/>
      <c r="DW6" s="107"/>
      <c r="DX6" s="106" t="s">
        <v>46</v>
      </c>
      <c r="DY6" s="106"/>
      <c r="DZ6" s="107"/>
      <c r="EA6" s="108" t="s">
        <v>46</v>
      </c>
      <c r="EB6" s="108"/>
      <c r="EC6" s="108"/>
      <c r="ED6" s="108"/>
      <c r="EE6" s="108"/>
      <c r="EF6" s="108"/>
      <c r="EG6" s="108"/>
      <c r="EH6" s="108"/>
      <c r="EI6" s="108"/>
      <c r="EJ6" s="108" t="s">
        <v>46</v>
      </c>
      <c r="EK6" s="108"/>
      <c r="EL6" s="108"/>
      <c r="EM6" s="108"/>
      <c r="EN6" s="108"/>
      <c r="EO6" s="108"/>
      <c r="EP6" s="108"/>
      <c r="EQ6" s="108"/>
      <c r="ER6" s="106" t="s">
        <v>46</v>
      </c>
      <c r="ES6" s="107"/>
      <c r="ET6" s="106" t="s">
        <v>46</v>
      </c>
      <c r="EU6" s="107"/>
      <c r="EV6" s="106" t="s">
        <v>46</v>
      </c>
      <c r="EW6" s="106"/>
      <c r="EX6" s="107"/>
      <c r="EY6" s="107" t="s">
        <v>47</v>
      </c>
      <c r="EZ6" s="108"/>
      <c r="FA6" s="108"/>
      <c r="FB6" s="108"/>
      <c r="FC6" s="106" t="s">
        <v>47</v>
      </c>
      <c r="FD6" s="106"/>
      <c r="FE6" s="106"/>
      <c r="FF6" s="106"/>
      <c r="FG6" s="106"/>
      <c r="FH6" s="106"/>
      <c r="FI6" s="107"/>
      <c r="FJ6" s="106" t="s">
        <v>47</v>
      </c>
      <c r="FK6" s="106"/>
      <c r="FL6" s="107"/>
      <c r="FM6" s="108" t="s">
        <v>47</v>
      </c>
      <c r="FN6" s="108"/>
      <c r="FO6" s="108"/>
      <c r="FP6" s="108"/>
      <c r="FQ6" s="108"/>
      <c r="FR6" s="108"/>
      <c r="FS6" s="108"/>
      <c r="FT6" s="108"/>
      <c r="FU6" s="108"/>
      <c r="FV6" s="108" t="s">
        <v>47</v>
      </c>
      <c r="FW6" s="108"/>
      <c r="FX6" s="108"/>
      <c r="FY6" s="108"/>
      <c r="FZ6" s="108"/>
      <c r="GA6" s="108"/>
      <c r="GB6" s="108"/>
      <c r="GC6" s="108"/>
      <c r="GD6" s="106" t="s">
        <v>47</v>
      </c>
      <c r="GE6" s="107"/>
      <c r="GF6" s="106" t="s">
        <v>47</v>
      </c>
      <c r="GG6" s="107"/>
      <c r="GH6" s="106" t="s">
        <v>47</v>
      </c>
      <c r="GI6" s="106"/>
      <c r="GJ6" s="107"/>
      <c r="GK6" s="107" t="s">
        <v>48</v>
      </c>
      <c r="GL6" s="108"/>
      <c r="GM6" s="108"/>
      <c r="GN6" s="108"/>
      <c r="GO6" s="106" t="s">
        <v>48</v>
      </c>
      <c r="GP6" s="106"/>
      <c r="GQ6" s="106"/>
      <c r="GR6" s="106"/>
      <c r="GS6" s="106"/>
      <c r="GT6" s="106"/>
      <c r="GU6" s="107"/>
      <c r="GV6" s="106" t="s">
        <v>48</v>
      </c>
      <c r="GW6" s="106"/>
      <c r="GX6" s="107"/>
      <c r="GY6" s="108" t="s">
        <v>48</v>
      </c>
      <c r="GZ6" s="108"/>
      <c r="HA6" s="108"/>
      <c r="HB6" s="108"/>
      <c r="HC6" s="108"/>
      <c r="HD6" s="108"/>
      <c r="HE6" s="108"/>
      <c r="HF6" s="108"/>
      <c r="HG6" s="108"/>
      <c r="HH6" s="108" t="s">
        <v>48</v>
      </c>
      <c r="HI6" s="108"/>
      <c r="HJ6" s="108"/>
      <c r="HK6" s="108"/>
      <c r="HL6" s="108"/>
      <c r="HM6" s="108"/>
      <c r="HN6" s="108"/>
      <c r="HO6" s="108"/>
      <c r="HP6" s="106" t="s">
        <v>48</v>
      </c>
      <c r="HQ6" s="107"/>
      <c r="HR6" s="106" t="s">
        <v>48</v>
      </c>
      <c r="HS6" s="107"/>
      <c r="HT6" s="106" t="s">
        <v>48</v>
      </c>
      <c r="HU6" s="106"/>
      <c r="HV6" s="107"/>
    </row>
    <row r="7" spans="1:230" ht="15" customHeight="1" x14ac:dyDescent="0.2">
      <c r="A7" s="111" t="s">
        <v>124</v>
      </c>
      <c r="B7" s="112"/>
      <c r="C7" s="115" t="s">
        <v>50</v>
      </c>
      <c r="D7" s="116" t="s">
        <v>51</v>
      </c>
      <c r="E7" s="116" t="s">
        <v>52</v>
      </c>
      <c r="F7" s="117" t="s">
        <v>53</v>
      </c>
      <c r="G7" s="115" t="s">
        <v>54</v>
      </c>
      <c r="H7" s="143" t="s">
        <v>184</v>
      </c>
      <c r="I7" s="144"/>
      <c r="J7" s="116" t="s">
        <v>55</v>
      </c>
      <c r="K7" s="116" t="s">
        <v>56</v>
      </c>
      <c r="L7" s="116" t="s">
        <v>57</v>
      </c>
      <c r="M7" s="117" t="s">
        <v>58</v>
      </c>
      <c r="N7" s="115" t="s">
        <v>59</v>
      </c>
      <c r="O7" s="116"/>
      <c r="P7" s="117"/>
      <c r="Q7" s="122" t="s">
        <v>60</v>
      </c>
      <c r="R7" s="122"/>
      <c r="S7" s="123"/>
      <c r="T7" s="116" t="s">
        <v>61</v>
      </c>
      <c r="U7" s="124" t="s">
        <v>62</v>
      </c>
      <c r="V7" s="118" t="s">
        <v>63</v>
      </c>
      <c r="W7" s="118"/>
      <c r="X7" s="119"/>
      <c r="Y7" s="120" t="s">
        <v>64</v>
      </c>
      <c r="Z7" s="122" t="s">
        <v>65</v>
      </c>
      <c r="AA7" s="122"/>
      <c r="AB7" s="122"/>
      <c r="AC7" s="122"/>
      <c r="AD7" s="123"/>
      <c r="AE7" s="116" t="s">
        <v>66</v>
      </c>
      <c r="AF7" s="116" t="s">
        <v>67</v>
      </c>
      <c r="AG7" s="117" t="s">
        <v>53</v>
      </c>
      <c r="AH7" s="115" t="s">
        <v>68</v>
      </c>
      <c r="AI7" s="117" t="s">
        <v>69</v>
      </c>
      <c r="AJ7" s="115" t="s">
        <v>70</v>
      </c>
      <c r="AK7" s="117" t="s">
        <v>53</v>
      </c>
      <c r="AL7" s="135" t="s">
        <v>71</v>
      </c>
      <c r="AM7" s="137"/>
      <c r="AN7" s="134" t="s">
        <v>128</v>
      </c>
      <c r="AO7" s="115" t="s">
        <v>50</v>
      </c>
      <c r="AP7" s="116" t="s">
        <v>51</v>
      </c>
      <c r="AQ7" s="116" t="s">
        <v>52</v>
      </c>
      <c r="AR7" s="117" t="s">
        <v>53</v>
      </c>
      <c r="AS7" s="115" t="s">
        <v>54</v>
      </c>
      <c r="AT7" s="143" t="s">
        <v>184</v>
      </c>
      <c r="AU7" s="144"/>
      <c r="AV7" s="116" t="s">
        <v>55</v>
      </c>
      <c r="AW7" s="116" t="s">
        <v>56</v>
      </c>
      <c r="AX7" s="116" t="s">
        <v>57</v>
      </c>
      <c r="AY7" s="117" t="s">
        <v>58</v>
      </c>
      <c r="AZ7" s="115" t="s">
        <v>59</v>
      </c>
      <c r="BA7" s="116"/>
      <c r="BB7" s="117"/>
      <c r="BC7" s="122" t="s">
        <v>60</v>
      </c>
      <c r="BD7" s="122"/>
      <c r="BE7" s="123"/>
      <c r="BF7" s="116" t="s">
        <v>61</v>
      </c>
      <c r="BG7" s="124" t="s">
        <v>62</v>
      </c>
      <c r="BH7" s="118" t="s">
        <v>63</v>
      </c>
      <c r="BI7" s="118"/>
      <c r="BJ7" s="119"/>
      <c r="BK7" s="120" t="s">
        <v>64</v>
      </c>
      <c r="BL7" s="122" t="s">
        <v>65</v>
      </c>
      <c r="BM7" s="122"/>
      <c r="BN7" s="122"/>
      <c r="BO7" s="122"/>
      <c r="BP7" s="123"/>
      <c r="BQ7" s="116" t="s">
        <v>66</v>
      </c>
      <c r="BR7" s="116" t="s">
        <v>67</v>
      </c>
      <c r="BS7" s="117" t="s">
        <v>53</v>
      </c>
      <c r="BT7" s="115" t="s">
        <v>68</v>
      </c>
      <c r="BU7" s="117" t="s">
        <v>69</v>
      </c>
      <c r="BV7" s="115" t="s">
        <v>70</v>
      </c>
      <c r="BW7" s="117" t="s">
        <v>53</v>
      </c>
      <c r="BX7" s="135" t="s">
        <v>71</v>
      </c>
      <c r="BY7" s="137"/>
      <c r="BZ7" s="134" t="s">
        <v>128</v>
      </c>
      <c r="CA7" s="115" t="s">
        <v>50</v>
      </c>
      <c r="CB7" s="116" t="s">
        <v>51</v>
      </c>
      <c r="CC7" s="116" t="s">
        <v>52</v>
      </c>
      <c r="CD7" s="117" t="s">
        <v>53</v>
      </c>
      <c r="CE7" s="115" t="s">
        <v>54</v>
      </c>
      <c r="CF7" s="143" t="s">
        <v>184</v>
      </c>
      <c r="CG7" s="144"/>
      <c r="CH7" s="116" t="s">
        <v>55</v>
      </c>
      <c r="CI7" s="116" t="s">
        <v>56</v>
      </c>
      <c r="CJ7" s="116" t="s">
        <v>57</v>
      </c>
      <c r="CK7" s="117" t="s">
        <v>58</v>
      </c>
      <c r="CL7" s="115" t="s">
        <v>59</v>
      </c>
      <c r="CM7" s="116"/>
      <c r="CN7" s="117"/>
      <c r="CO7" s="122" t="s">
        <v>60</v>
      </c>
      <c r="CP7" s="122"/>
      <c r="CQ7" s="123"/>
      <c r="CR7" s="116" t="s">
        <v>61</v>
      </c>
      <c r="CS7" s="124" t="s">
        <v>62</v>
      </c>
      <c r="CT7" s="118" t="s">
        <v>63</v>
      </c>
      <c r="CU7" s="118"/>
      <c r="CV7" s="119"/>
      <c r="CW7" s="120" t="s">
        <v>64</v>
      </c>
      <c r="CX7" s="122" t="s">
        <v>65</v>
      </c>
      <c r="CY7" s="122"/>
      <c r="CZ7" s="122"/>
      <c r="DA7" s="122"/>
      <c r="DB7" s="123"/>
      <c r="DC7" s="116" t="s">
        <v>66</v>
      </c>
      <c r="DD7" s="116" t="s">
        <v>67</v>
      </c>
      <c r="DE7" s="117" t="s">
        <v>53</v>
      </c>
      <c r="DF7" s="115" t="s">
        <v>68</v>
      </c>
      <c r="DG7" s="117" t="s">
        <v>69</v>
      </c>
      <c r="DH7" s="115" t="s">
        <v>70</v>
      </c>
      <c r="DI7" s="117" t="s">
        <v>53</v>
      </c>
      <c r="DJ7" s="135" t="s">
        <v>71</v>
      </c>
      <c r="DK7" s="137"/>
      <c r="DL7" s="134" t="s">
        <v>128</v>
      </c>
      <c r="DM7" s="115" t="s">
        <v>50</v>
      </c>
      <c r="DN7" s="116" t="s">
        <v>51</v>
      </c>
      <c r="DO7" s="116" t="s">
        <v>52</v>
      </c>
      <c r="DP7" s="117" t="s">
        <v>53</v>
      </c>
      <c r="DQ7" s="115" t="s">
        <v>54</v>
      </c>
      <c r="DR7" s="143" t="s">
        <v>184</v>
      </c>
      <c r="DS7" s="144"/>
      <c r="DT7" s="116" t="s">
        <v>55</v>
      </c>
      <c r="DU7" s="116" t="s">
        <v>56</v>
      </c>
      <c r="DV7" s="116" t="s">
        <v>57</v>
      </c>
      <c r="DW7" s="117" t="s">
        <v>58</v>
      </c>
      <c r="DX7" s="115" t="s">
        <v>59</v>
      </c>
      <c r="DY7" s="116"/>
      <c r="DZ7" s="117"/>
      <c r="EA7" s="122" t="s">
        <v>60</v>
      </c>
      <c r="EB7" s="122"/>
      <c r="EC7" s="123"/>
      <c r="ED7" s="116" t="s">
        <v>61</v>
      </c>
      <c r="EE7" s="124" t="s">
        <v>62</v>
      </c>
      <c r="EF7" s="118" t="s">
        <v>63</v>
      </c>
      <c r="EG7" s="118"/>
      <c r="EH7" s="119"/>
      <c r="EI7" s="120" t="s">
        <v>64</v>
      </c>
      <c r="EJ7" s="122" t="s">
        <v>65</v>
      </c>
      <c r="EK7" s="122"/>
      <c r="EL7" s="122"/>
      <c r="EM7" s="122"/>
      <c r="EN7" s="123"/>
      <c r="EO7" s="116" t="s">
        <v>66</v>
      </c>
      <c r="EP7" s="116" t="s">
        <v>67</v>
      </c>
      <c r="EQ7" s="117" t="s">
        <v>53</v>
      </c>
      <c r="ER7" s="115" t="s">
        <v>68</v>
      </c>
      <c r="ES7" s="117" t="s">
        <v>69</v>
      </c>
      <c r="ET7" s="115" t="s">
        <v>70</v>
      </c>
      <c r="EU7" s="117" t="s">
        <v>53</v>
      </c>
      <c r="EV7" s="135" t="s">
        <v>71</v>
      </c>
      <c r="EW7" s="137"/>
      <c r="EX7" s="134" t="s">
        <v>128</v>
      </c>
      <c r="EY7" s="115" t="s">
        <v>50</v>
      </c>
      <c r="EZ7" s="116" t="s">
        <v>51</v>
      </c>
      <c r="FA7" s="116" t="s">
        <v>52</v>
      </c>
      <c r="FB7" s="117" t="s">
        <v>53</v>
      </c>
      <c r="FC7" s="115" t="s">
        <v>54</v>
      </c>
      <c r="FD7" s="143" t="s">
        <v>184</v>
      </c>
      <c r="FE7" s="144"/>
      <c r="FF7" s="116" t="s">
        <v>55</v>
      </c>
      <c r="FG7" s="116" t="s">
        <v>56</v>
      </c>
      <c r="FH7" s="116" t="s">
        <v>57</v>
      </c>
      <c r="FI7" s="117" t="s">
        <v>58</v>
      </c>
      <c r="FJ7" s="115" t="s">
        <v>59</v>
      </c>
      <c r="FK7" s="116"/>
      <c r="FL7" s="117"/>
      <c r="FM7" s="122" t="s">
        <v>60</v>
      </c>
      <c r="FN7" s="122"/>
      <c r="FO7" s="123"/>
      <c r="FP7" s="116" t="s">
        <v>61</v>
      </c>
      <c r="FQ7" s="124" t="s">
        <v>62</v>
      </c>
      <c r="FR7" s="118" t="s">
        <v>63</v>
      </c>
      <c r="FS7" s="118"/>
      <c r="FT7" s="119"/>
      <c r="FU7" s="120" t="s">
        <v>64</v>
      </c>
      <c r="FV7" s="122" t="s">
        <v>65</v>
      </c>
      <c r="FW7" s="122"/>
      <c r="FX7" s="122"/>
      <c r="FY7" s="122"/>
      <c r="FZ7" s="123"/>
      <c r="GA7" s="116" t="s">
        <v>66</v>
      </c>
      <c r="GB7" s="116" t="s">
        <v>67</v>
      </c>
      <c r="GC7" s="117" t="s">
        <v>53</v>
      </c>
      <c r="GD7" s="115" t="s">
        <v>68</v>
      </c>
      <c r="GE7" s="117" t="s">
        <v>69</v>
      </c>
      <c r="GF7" s="115" t="s">
        <v>70</v>
      </c>
      <c r="GG7" s="117" t="s">
        <v>53</v>
      </c>
      <c r="GH7" s="135" t="s">
        <v>71</v>
      </c>
      <c r="GI7" s="137"/>
      <c r="GJ7" s="134" t="s">
        <v>128</v>
      </c>
      <c r="GK7" s="115" t="s">
        <v>50</v>
      </c>
      <c r="GL7" s="116" t="s">
        <v>51</v>
      </c>
      <c r="GM7" s="116" t="s">
        <v>52</v>
      </c>
      <c r="GN7" s="117" t="s">
        <v>53</v>
      </c>
      <c r="GO7" s="115" t="s">
        <v>54</v>
      </c>
      <c r="GP7" s="143" t="s">
        <v>184</v>
      </c>
      <c r="GQ7" s="144"/>
      <c r="GR7" s="116" t="s">
        <v>55</v>
      </c>
      <c r="GS7" s="116" t="s">
        <v>56</v>
      </c>
      <c r="GT7" s="116" t="s">
        <v>57</v>
      </c>
      <c r="GU7" s="117" t="s">
        <v>58</v>
      </c>
      <c r="GV7" s="115" t="s">
        <v>59</v>
      </c>
      <c r="GW7" s="116"/>
      <c r="GX7" s="117"/>
      <c r="GY7" s="122" t="s">
        <v>60</v>
      </c>
      <c r="GZ7" s="122"/>
      <c r="HA7" s="123"/>
      <c r="HB7" s="116" t="s">
        <v>61</v>
      </c>
      <c r="HC7" s="124" t="s">
        <v>62</v>
      </c>
      <c r="HD7" s="118" t="s">
        <v>63</v>
      </c>
      <c r="HE7" s="118"/>
      <c r="HF7" s="119"/>
      <c r="HG7" s="120" t="s">
        <v>64</v>
      </c>
      <c r="HH7" s="122" t="s">
        <v>65</v>
      </c>
      <c r="HI7" s="122"/>
      <c r="HJ7" s="122"/>
      <c r="HK7" s="122"/>
      <c r="HL7" s="123"/>
      <c r="HM7" s="116" t="s">
        <v>66</v>
      </c>
      <c r="HN7" s="116" t="s">
        <v>67</v>
      </c>
      <c r="HO7" s="117" t="s">
        <v>53</v>
      </c>
      <c r="HP7" s="115" t="s">
        <v>68</v>
      </c>
      <c r="HQ7" s="117" t="s">
        <v>69</v>
      </c>
      <c r="HR7" s="115" t="s">
        <v>70</v>
      </c>
      <c r="HS7" s="117" t="s">
        <v>53</v>
      </c>
      <c r="HT7" s="135" t="s">
        <v>71</v>
      </c>
      <c r="HU7" s="137"/>
      <c r="HV7" s="134" t="s">
        <v>128</v>
      </c>
    </row>
    <row r="8" spans="1:230" ht="15" customHeight="1" x14ac:dyDescent="0.2">
      <c r="A8" s="111"/>
      <c r="B8" s="112"/>
      <c r="C8" s="115"/>
      <c r="D8" s="116"/>
      <c r="E8" s="116"/>
      <c r="F8" s="117"/>
      <c r="G8" s="115"/>
      <c r="H8" s="145"/>
      <c r="I8" s="146"/>
      <c r="J8" s="116"/>
      <c r="K8" s="116"/>
      <c r="L8" s="116"/>
      <c r="M8" s="117"/>
      <c r="N8" s="123" t="s">
        <v>72</v>
      </c>
      <c r="O8" s="132"/>
      <c r="P8" s="133"/>
      <c r="Q8" s="125" t="s">
        <v>73</v>
      </c>
      <c r="R8" s="121" t="s">
        <v>74</v>
      </c>
      <c r="S8" s="121" t="s">
        <v>75</v>
      </c>
      <c r="T8" s="116"/>
      <c r="U8" s="124"/>
      <c r="V8" s="121" t="s">
        <v>129</v>
      </c>
      <c r="W8" s="141" t="s">
        <v>130</v>
      </c>
      <c r="X8" s="121" t="s">
        <v>75</v>
      </c>
      <c r="Y8" s="120"/>
      <c r="Z8" s="126" t="s">
        <v>76</v>
      </c>
      <c r="AA8" s="128" t="s">
        <v>77</v>
      </c>
      <c r="AB8" s="130" t="s">
        <v>78</v>
      </c>
      <c r="AC8" s="130" t="s">
        <v>79</v>
      </c>
      <c r="AD8" s="121" t="s">
        <v>75</v>
      </c>
      <c r="AE8" s="116"/>
      <c r="AF8" s="116"/>
      <c r="AG8" s="117"/>
      <c r="AH8" s="115"/>
      <c r="AI8" s="117"/>
      <c r="AJ8" s="115"/>
      <c r="AK8" s="117"/>
      <c r="AL8" s="135"/>
      <c r="AM8" s="138"/>
      <c r="AN8" s="134"/>
      <c r="AO8" s="115"/>
      <c r="AP8" s="116"/>
      <c r="AQ8" s="116"/>
      <c r="AR8" s="117"/>
      <c r="AS8" s="115"/>
      <c r="AT8" s="145"/>
      <c r="AU8" s="146"/>
      <c r="AV8" s="116"/>
      <c r="AW8" s="116"/>
      <c r="AX8" s="116"/>
      <c r="AY8" s="117"/>
      <c r="AZ8" s="123" t="s">
        <v>72</v>
      </c>
      <c r="BA8" s="132"/>
      <c r="BB8" s="133"/>
      <c r="BC8" s="125" t="s">
        <v>73</v>
      </c>
      <c r="BD8" s="121" t="s">
        <v>74</v>
      </c>
      <c r="BE8" s="121" t="s">
        <v>75</v>
      </c>
      <c r="BF8" s="116"/>
      <c r="BG8" s="124"/>
      <c r="BH8" s="121" t="s">
        <v>129</v>
      </c>
      <c r="BI8" s="141" t="s">
        <v>130</v>
      </c>
      <c r="BJ8" s="121" t="s">
        <v>75</v>
      </c>
      <c r="BK8" s="120"/>
      <c r="BL8" s="126" t="s">
        <v>76</v>
      </c>
      <c r="BM8" s="128" t="s">
        <v>77</v>
      </c>
      <c r="BN8" s="130" t="s">
        <v>78</v>
      </c>
      <c r="BO8" s="130" t="s">
        <v>79</v>
      </c>
      <c r="BP8" s="121" t="s">
        <v>75</v>
      </c>
      <c r="BQ8" s="116"/>
      <c r="BR8" s="116"/>
      <c r="BS8" s="117"/>
      <c r="BT8" s="115"/>
      <c r="BU8" s="117"/>
      <c r="BV8" s="115"/>
      <c r="BW8" s="117"/>
      <c r="BX8" s="135"/>
      <c r="BY8" s="138"/>
      <c r="BZ8" s="134"/>
      <c r="CA8" s="115"/>
      <c r="CB8" s="116"/>
      <c r="CC8" s="116"/>
      <c r="CD8" s="117"/>
      <c r="CE8" s="115"/>
      <c r="CF8" s="145"/>
      <c r="CG8" s="146"/>
      <c r="CH8" s="116"/>
      <c r="CI8" s="116"/>
      <c r="CJ8" s="116"/>
      <c r="CK8" s="117"/>
      <c r="CL8" s="123" t="s">
        <v>72</v>
      </c>
      <c r="CM8" s="132"/>
      <c r="CN8" s="133"/>
      <c r="CO8" s="125" t="s">
        <v>73</v>
      </c>
      <c r="CP8" s="121" t="s">
        <v>74</v>
      </c>
      <c r="CQ8" s="121" t="s">
        <v>75</v>
      </c>
      <c r="CR8" s="116"/>
      <c r="CS8" s="124"/>
      <c r="CT8" s="121" t="s">
        <v>129</v>
      </c>
      <c r="CU8" s="141" t="s">
        <v>130</v>
      </c>
      <c r="CV8" s="121" t="s">
        <v>75</v>
      </c>
      <c r="CW8" s="120"/>
      <c r="CX8" s="126" t="s">
        <v>76</v>
      </c>
      <c r="CY8" s="128" t="s">
        <v>77</v>
      </c>
      <c r="CZ8" s="130" t="s">
        <v>78</v>
      </c>
      <c r="DA8" s="130" t="s">
        <v>79</v>
      </c>
      <c r="DB8" s="121" t="s">
        <v>75</v>
      </c>
      <c r="DC8" s="116"/>
      <c r="DD8" s="116"/>
      <c r="DE8" s="117"/>
      <c r="DF8" s="115"/>
      <c r="DG8" s="117"/>
      <c r="DH8" s="115"/>
      <c r="DI8" s="117"/>
      <c r="DJ8" s="135"/>
      <c r="DK8" s="138"/>
      <c r="DL8" s="134"/>
      <c r="DM8" s="115"/>
      <c r="DN8" s="116"/>
      <c r="DO8" s="116"/>
      <c r="DP8" s="117"/>
      <c r="DQ8" s="115"/>
      <c r="DR8" s="145"/>
      <c r="DS8" s="146"/>
      <c r="DT8" s="116"/>
      <c r="DU8" s="116"/>
      <c r="DV8" s="116"/>
      <c r="DW8" s="117"/>
      <c r="DX8" s="123" t="s">
        <v>72</v>
      </c>
      <c r="DY8" s="132"/>
      <c r="DZ8" s="133"/>
      <c r="EA8" s="125" t="s">
        <v>73</v>
      </c>
      <c r="EB8" s="121" t="s">
        <v>74</v>
      </c>
      <c r="EC8" s="121" t="s">
        <v>75</v>
      </c>
      <c r="ED8" s="116"/>
      <c r="EE8" s="124"/>
      <c r="EF8" s="121" t="s">
        <v>129</v>
      </c>
      <c r="EG8" s="141" t="s">
        <v>130</v>
      </c>
      <c r="EH8" s="121" t="s">
        <v>75</v>
      </c>
      <c r="EI8" s="120"/>
      <c r="EJ8" s="126" t="s">
        <v>76</v>
      </c>
      <c r="EK8" s="128" t="s">
        <v>77</v>
      </c>
      <c r="EL8" s="130" t="s">
        <v>78</v>
      </c>
      <c r="EM8" s="130" t="s">
        <v>79</v>
      </c>
      <c r="EN8" s="121" t="s">
        <v>75</v>
      </c>
      <c r="EO8" s="116"/>
      <c r="EP8" s="116"/>
      <c r="EQ8" s="117"/>
      <c r="ER8" s="115"/>
      <c r="ES8" s="117"/>
      <c r="ET8" s="115"/>
      <c r="EU8" s="117"/>
      <c r="EV8" s="135"/>
      <c r="EW8" s="138"/>
      <c r="EX8" s="134"/>
      <c r="EY8" s="115"/>
      <c r="EZ8" s="116"/>
      <c r="FA8" s="116"/>
      <c r="FB8" s="117"/>
      <c r="FC8" s="115"/>
      <c r="FD8" s="145"/>
      <c r="FE8" s="146"/>
      <c r="FF8" s="116"/>
      <c r="FG8" s="116"/>
      <c r="FH8" s="116"/>
      <c r="FI8" s="117"/>
      <c r="FJ8" s="123" t="s">
        <v>72</v>
      </c>
      <c r="FK8" s="132"/>
      <c r="FL8" s="133"/>
      <c r="FM8" s="125" t="s">
        <v>73</v>
      </c>
      <c r="FN8" s="121" t="s">
        <v>74</v>
      </c>
      <c r="FO8" s="121" t="s">
        <v>75</v>
      </c>
      <c r="FP8" s="116"/>
      <c r="FQ8" s="124"/>
      <c r="FR8" s="121" t="s">
        <v>129</v>
      </c>
      <c r="FS8" s="141" t="s">
        <v>130</v>
      </c>
      <c r="FT8" s="121" t="s">
        <v>75</v>
      </c>
      <c r="FU8" s="120"/>
      <c r="FV8" s="126" t="s">
        <v>76</v>
      </c>
      <c r="FW8" s="128" t="s">
        <v>77</v>
      </c>
      <c r="FX8" s="130" t="s">
        <v>78</v>
      </c>
      <c r="FY8" s="130" t="s">
        <v>79</v>
      </c>
      <c r="FZ8" s="121" t="s">
        <v>75</v>
      </c>
      <c r="GA8" s="116"/>
      <c r="GB8" s="116"/>
      <c r="GC8" s="117"/>
      <c r="GD8" s="115"/>
      <c r="GE8" s="117"/>
      <c r="GF8" s="115"/>
      <c r="GG8" s="117"/>
      <c r="GH8" s="135"/>
      <c r="GI8" s="138"/>
      <c r="GJ8" s="134"/>
      <c r="GK8" s="115"/>
      <c r="GL8" s="116"/>
      <c r="GM8" s="116"/>
      <c r="GN8" s="117"/>
      <c r="GO8" s="115"/>
      <c r="GP8" s="145"/>
      <c r="GQ8" s="146"/>
      <c r="GR8" s="116"/>
      <c r="GS8" s="116"/>
      <c r="GT8" s="116"/>
      <c r="GU8" s="117"/>
      <c r="GV8" s="123" t="s">
        <v>72</v>
      </c>
      <c r="GW8" s="132"/>
      <c r="GX8" s="133"/>
      <c r="GY8" s="125" t="s">
        <v>73</v>
      </c>
      <c r="GZ8" s="121" t="s">
        <v>74</v>
      </c>
      <c r="HA8" s="121" t="s">
        <v>75</v>
      </c>
      <c r="HB8" s="116"/>
      <c r="HC8" s="124"/>
      <c r="HD8" s="121" t="s">
        <v>129</v>
      </c>
      <c r="HE8" s="141" t="s">
        <v>130</v>
      </c>
      <c r="HF8" s="121" t="s">
        <v>75</v>
      </c>
      <c r="HG8" s="120"/>
      <c r="HH8" s="126" t="s">
        <v>76</v>
      </c>
      <c r="HI8" s="128" t="s">
        <v>77</v>
      </c>
      <c r="HJ8" s="130" t="s">
        <v>78</v>
      </c>
      <c r="HK8" s="130" t="s">
        <v>79</v>
      </c>
      <c r="HL8" s="121" t="s">
        <v>75</v>
      </c>
      <c r="HM8" s="116"/>
      <c r="HN8" s="116"/>
      <c r="HO8" s="117"/>
      <c r="HP8" s="115"/>
      <c r="HQ8" s="117"/>
      <c r="HR8" s="115"/>
      <c r="HS8" s="117"/>
      <c r="HT8" s="135"/>
      <c r="HU8" s="138"/>
      <c r="HV8" s="134"/>
    </row>
    <row r="9" spans="1:230" ht="15" customHeight="1" x14ac:dyDescent="0.2">
      <c r="A9" s="111"/>
      <c r="B9" s="112"/>
      <c r="C9" s="115"/>
      <c r="D9" s="116"/>
      <c r="E9" s="116"/>
      <c r="F9" s="117"/>
      <c r="G9" s="115"/>
      <c r="H9" s="91"/>
      <c r="I9" s="147" t="s">
        <v>185</v>
      </c>
      <c r="J9" s="116"/>
      <c r="K9" s="116"/>
      <c r="L9" s="116"/>
      <c r="M9" s="117"/>
      <c r="N9" s="125" t="s">
        <v>80</v>
      </c>
      <c r="O9" s="121" t="s">
        <v>81</v>
      </c>
      <c r="P9" s="131" t="s">
        <v>75</v>
      </c>
      <c r="Q9" s="115"/>
      <c r="R9" s="116"/>
      <c r="S9" s="116"/>
      <c r="T9" s="116"/>
      <c r="U9" s="124"/>
      <c r="V9" s="116"/>
      <c r="W9" s="142"/>
      <c r="X9" s="116"/>
      <c r="Y9" s="120"/>
      <c r="Z9" s="127"/>
      <c r="AA9" s="129"/>
      <c r="AB9" s="124"/>
      <c r="AC9" s="124"/>
      <c r="AD9" s="116"/>
      <c r="AE9" s="116"/>
      <c r="AF9" s="116"/>
      <c r="AG9" s="117"/>
      <c r="AH9" s="115"/>
      <c r="AI9" s="117"/>
      <c r="AJ9" s="115"/>
      <c r="AK9" s="117"/>
      <c r="AL9" s="136"/>
      <c r="AM9" s="139" t="s">
        <v>131</v>
      </c>
      <c r="AN9" s="134"/>
      <c r="AO9" s="115"/>
      <c r="AP9" s="116"/>
      <c r="AQ9" s="116"/>
      <c r="AR9" s="117"/>
      <c r="AS9" s="115"/>
      <c r="AT9" s="91"/>
      <c r="AU9" s="147" t="s">
        <v>185</v>
      </c>
      <c r="AV9" s="116"/>
      <c r="AW9" s="116"/>
      <c r="AX9" s="116"/>
      <c r="AY9" s="117"/>
      <c r="AZ9" s="125" t="s">
        <v>80</v>
      </c>
      <c r="BA9" s="121" t="s">
        <v>81</v>
      </c>
      <c r="BB9" s="131" t="s">
        <v>75</v>
      </c>
      <c r="BC9" s="115"/>
      <c r="BD9" s="116"/>
      <c r="BE9" s="116"/>
      <c r="BF9" s="116"/>
      <c r="BG9" s="124"/>
      <c r="BH9" s="116"/>
      <c r="BI9" s="142"/>
      <c r="BJ9" s="116"/>
      <c r="BK9" s="120"/>
      <c r="BL9" s="127"/>
      <c r="BM9" s="129"/>
      <c r="BN9" s="124"/>
      <c r="BO9" s="124"/>
      <c r="BP9" s="116"/>
      <c r="BQ9" s="116"/>
      <c r="BR9" s="116"/>
      <c r="BS9" s="117"/>
      <c r="BT9" s="115"/>
      <c r="BU9" s="117"/>
      <c r="BV9" s="115"/>
      <c r="BW9" s="117"/>
      <c r="BX9" s="136"/>
      <c r="BY9" s="139" t="s">
        <v>131</v>
      </c>
      <c r="BZ9" s="134"/>
      <c r="CA9" s="115"/>
      <c r="CB9" s="116"/>
      <c r="CC9" s="116"/>
      <c r="CD9" s="117"/>
      <c r="CE9" s="115"/>
      <c r="CF9" s="91"/>
      <c r="CG9" s="147" t="s">
        <v>185</v>
      </c>
      <c r="CH9" s="116"/>
      <c r="CI9" s="116"/>
      <c r="CJ9" s="116"/>
      <c r="CK9" s="117"/>
      <c r="CL9" s="125" t="s">
        <v>80</v>
      </c>
      <c r="CM9" s="121" t="s">
        <v>81</v>
      </c>
      <c r="CN9" s="131" t="s">
        <v>75</v>
      </c>
      <c r="CO9" s="115"/>
      <c r="CP9" s="116"/>
      <c r="CQ9" s="116"/>
      <c r="CR9" s="116"/>
      <c r="CS9" s="124"/>
      <c r="CT9" s="116"/>
      <c r="CU9" s="142"/>
      <c r="CV9" s="116"/>
      <c r="CW9" s="120"/>
      <c r="CX9" s="127"/>
      <c r="CY9" s="129"/>
      <c r="CZ9" s="124"/>
      <c r="DA9" s="124"/>
      <c r="DB9" s="116"/>
      <c r="DC9" s="116"/>
      <c r="DD9" s="116"/>
      <c r="DE9" s="117"/>
      <c r="DF9" s="115"/>
      <c r="DG9" s="117"/>
      <c r="DH9" s="115"/>
      <c r="DI9" s="117"/>
      <c r="DJ9" s="136"/>
      <c r="DK9" s="139" t="s">
        <v>131</v>
      </c>
      <c r="DL9" s="134"/>
      <c r="DM9" s="115"/>
      <c r="DN9" s="116"/>
      <c r="DO9" s="116"/>
      <c r="DP9" s="117"/>
      <c r="DQ9" s="115"/>
      <c r="DR9" s="91"/>
      <c r="DS9" s="147" t="s">
        <v>185</v>
      </c>
      <c r="DT9" s="116"/>
      <c r="DU9" s="116"/>
      <c r="DV9" s="116"/>
      <c r="DW9" s="117"/>
      <c r="DX9" s="125" t="s">
        <v>80</v>
      </c>
      <c r="DY9" s="121" t="s">
        <v>81</v>
      </c>
      <c r="DZ9" s="131" t="s">
        <v>75</v>
      </c>
      <c r="EA9" s="115"/>
      <c r="EB9" s="116"/>
      <c r="EC9" s="116"/>
      <c r="ED9" s="116"/>
      <c r="EE9" s="124"/>
      <c r="EF9" s="116"/>
      <c r="EG9" s="142"/>
      <c r="EH9" s="116"/>
      <c r="EI9" s="120"/>
      <c r="EJ9" s="127"/>
      <c r="EK9" s="129"/>
      <c r="EL9" s="124"/>
      <c r="EM9" s="124"/>
      <c r="EN9" s="116"/>
      <c r="EO9" s="116"/>
      <c r="EP9" s="116"/>
      <c r="EQ9" s="117"/>
      <c r="ER9" s="115"/>
      <c r="ES9" s="117"/>
      <c r="ET9" s="115"/>
      <c r="EU9" s="117"/>
      <c r="EV9" s="136"/>
      <c r="EW9" s="139" t="s">
        <v>131</v>
      </c>
      <c r="EX9" s="134"/>
      <c r="EY9" s="115"/>
      <c r="EZ9" s="116"/>
      <c r="FA9" s="116"/>
      <c r="FB9" s="117"/>
      <c r="FC9" s="115"/>
      <c r="FD9" s="91"/>
      <c r="FE9" s="147" t="s">
        <v>185</v>
      </c>
      <c r="FF9" s="116"/>
      <c r="FG9" s="116"/>
      <c r="FH9" s="116"/>
      <c r="FI9" s="117"/>
      <c r="FJ9" s="125" t="s">
        <v>80</v>
      </c>
      <c r="FK9" s="121" t="s">
        <v>81</v>
      </c>
      <c r="FL9" s="131" t="s">
        <v>75</v>
      </c>
      <c r="FM9" s="115"/>
      <c r="FN9" s="116"/>
      <c r="FO9" s="116"/>
      <c r="FP9" s="116"/>
      <c r="FQ9" s="124"/>
      <c r="FR9" s="116"/>
      <c r="FS9" s="142"/>
      <c r="FT9" s="116"/>
      <c r="FU9" s="120"/>
      <c r="FV9" s="127"/>
      <c r="FW9" s="129"/>
      <c r="FX9" s="124"/>
      <c r="FY9" s="124"/>
      <c r="FZ9" s="116"/>
      <c r="GA9" s="116"/>
      <c r="GB9" s="116"/>
      <c r="GC9" s="117"/>
      <c r="GD9" s="115"/>
      <c r="GE9" s="117"/>
      <c r="GF9" s="115"/>
      <c r="GG9" s="117"/>
      <c r="GH9" s="136"/>
      <c r="GI9" s="139" t="s">
        <v>131</v>
      </c>
      <c r="GJ9" s="134"/>
      <c r="GK9" s="115"/>
      <c r="GL9" s="116"/>
      <c r="GM9" s="116"/>
      <c r="GN9" s="117"/>
      <c r="GO9" s="115"/>
      <c r="GP9" s="91"/>
      <c r="GQ9" s="147" t="s">
        <v>185</v>
      </c>
      <c r="GR9" s="116"/>
      <c r="GS9" s="116"/>
      <c r="GT9" s="116"/>
      <c r="GU9" s="117"/>
      <c r="GV9" s="125" t="s">
        <v>80</v>
      </c>
      <c r="GW9" s="121" t="s">
        <v>81</v>
      </c>
      <c r="GX9" s="131" t="s">
        <v>75</v>
      </c>
      <c r="GY9" s="115"/>
      <c r="GZ9" s="116"/>
      <c r="HA9" s="116"/>
      <c r="HB9" s="116"/>
      <c r="HC9" s="124"/>
      <c r="HD9" s="116"/>
      <c r="HE9" s="142"/>
      <c r="HF9" s="116"/>
      <c r="HG9" s="120"/>
      <c r="HH9" s="127"/>
      <c r="HI9" s="129"/>
      <c r="HJ9" s="124"/>
      <c r="HK9" s="124"/>
      <c r="HL9" s="116"/>
      <c r="HM9" s="116"/>
      <c r="HN9" s="116"/>
      <c r="HO9" s="117"/>
      <c r="HP9" s="115"/>
      <c r="HQ9" s="117"/>
      <c r="HR9" s="115"/>
      <c r="HS9" s="117"/>
      <c r="HT9" s="136"/>
      <c r="HU9" s="139" t="s">
        <v>131</v>
      </c>
      <c r="HV9" s="134"/>
    </row>
    <row r="10" spans="1:230" ht="15" customHeight="1" x14ac:dyDescent="0.2">
      <c r="A10" s="111"/>
      <c r="B10" s="112"/>
      <c r="C10" s="115"/>
      <c r="D10" s="116"/>
      <c r="E10" s="116"/>
      <c r="F10" s="117"/>
      <c r="G10" s="115"/>
      <c r="H10" s="91"/>
      <c r="I10" s="148"/>
      <c r="J10" s="116"/>
      <c r="K10" s="116"/>
      <c r="L10" s="116"/>
      <c r="M10" s="117"/>
      <c r="N10" s="115"/>
      <c r="O10" s="116"/>
      <c r="P10" s="117"/>
      <c r="Q10" s="115"/>
      <c r="R10" s="116"/>
      <c r="S10" s="116"/>
      <c r="T10" s="116"/>
      <c r="U10" s="124"/>
      <c r="V10" s="116"/>
      <c r="W10" s="142"/>
      <c r="X10" s="116"/>
      <c r="Y10" s="120"/>
      <c r="Z10" s="127"/>
      <c r="AA10" s="129"/>
      <c r="AB10" s="124"/>
      <c r="AC10" s="124"/>
      <c r="AD10" s="116"/>
      <c r="AE10" s="116"/>
      <c r="AF10" s="116"/>
      <c r="AG10" s="117"/>
      <c r="AH10" s="115"/>
      <c r="AI10" s="117"/>
      <c r="AJ10" s="115"/>
      <c r="AK10" s="117"/>
      <c r="AL10" s="136"/>
      <c r="AM10" s="140"/>
      <c r="AN10" s="134"/>
      <c r="AO10" s="115"/>
      <c r="AP10" s="116"/>
      <c r="AQ10" s="116"/>
      <c r="AR10" s="117"/>
      <c r="AS10" s="115"/>
      <c r="AT10" s="91"/>
      <c r="AU10" s="148"/>
      <c r="AV10" s="116"/>
      <c r="AW10" s="116"/>
      <c r="AX10" s="116"/>
      <c r="AY10" s="117"/>
      <c r="AZ10" s="115"/>
      <c r="BA10" s="116"/>
      <c r="BB10" s="117"/>
      <c r="BC10" s="115"/>
      <c r="BD10" s="116"/>
      <c r="BE10" s="116"/>
      <c r="BF10" s="116"/>
      <c r="BG10" s="124"/>
      <c r="BH10" s="116"/>
      <c r="BI10" s="142"/>
      <c r="BJ10" s="116"/>
      <c r="BK10" s="120"/>
      <c r="BL10" s="127"/>
      <c r="BM10" s="129"/>
      <c r="BN10" s="124"/>
      <c r="BO10" s="124"/>
      <c r="BP10" s="116"/>
      <c r="BQ10" s="116"/>
      <c r="BR10" s="116"/>
      <c r="BS10" s="117"/>
      <c r="BT10" s="115"/>
      <c r="BU10" s="117"/>
      <c r="BV10" s="115"/>
      <c r="BW10" s="117"/>
      <c r="BX10" s="136"/>
      <c r="BY10" s="140"/>
      <c r="BZ10" s="134"/>
      <c r="CA10" s="115"/>
      <c r="CB10" s="116"/>
      <c r="CC10" s="116"/>
      <c r="CD10" s="117"/>
      <c r="CE10" s="115"/>
      <c r="CF10" s="91"/>
      <c r="CG10" s="148"/>
      <c r="CH10" s="116"/>
      <c r="CI10" s="116"/>
      <c r="CJ10" s="116"/>
      <c r="CK10" s="117"/>
      <c r="CL10" s="115"/>
      <c r="CM10" s="116"/>
      <c r="CN10" s="117"/>
      <c r="CO10" s="115"/>
      <c r="CP10" s="116"/>
      <c r="CQ10" s="116"/>
      <c r="CR10" s="116"/>
      <c r="CS10" s="124"/>
      <c r="CT10" s="116"/>
      <c r="CU10" s="142"/>
      <c r="CV10" s="116"/>
      <c r="CW10" s="120"/>
      <c r="CX10" s="127"/>
      <c r="CY10" s="129"/>
      <c r="CZ10" s="124"/>
      <c r="DA10" s="124"/>
      <c r="DB10" s="116"/>
      <c r="DC10" s="116"/>
      <c r="DD10" s="116"/>
      <c r="DE10" s="117"/>
      <c r="DF10" s="115"/>
      <c r="DG10" s="117"/>
      <c r="DH10" s="115"/>
      <c r="DI10" s="117"/>
      <c r="DJ10" s="136"/>
      <c r="DK10" s="140"/>
      <c r="DL10" s="134"/>
      <c r="DM10" s="115"/>
      <c r="DN10" s="116"/>
      <c r="DO10" s="116"/>
      <c r="DP10" s="117"/>
      <c r="DQ10" s="115"/>
      <c r="DR10" s="91"/>
      <c r="DS10" s="148"/>
      <c r="DT10" s="116"/>
      <c r="DU10" s="116"/>
      <c r="DV10" s="116"/>
      <c r="DW10" s="117"/>
      <c r="DX10" s="115"/>
      <c r="DY10" s="116"/>
      <c r="DZ10" s="117"/>
      <c r="EA10" s="115"/>
      <c r="EB10" s="116"/>
      <c r="EC10" s="116"/>
      <c r="ED10" s="116"/>
      <c r="EE10" s="124"/>
      <c r="EF10" s="116"/>
      <c r="EG10" s="142"/>
      <c r="EH10" s="116"/>
      <c r="EI10" s="120"/>
      <c r="EJ10" s="127"/>
      <c r="EK10" s="129"/>
      <c r="EL10" s="124"/>
      <c r="EM10" s="124"/>
      <c r="EN10" s="116"/>
      <c r="EO10" s="116"/>
      <c r="EP10" s="116"/>
      <c r="EQ10" s="117"/>
      <c r="ER10" s="115"/>
      <c r="ES10" s="117"/>
      <c r="ET10" s="115"/>
      <c r="EU10" s="117"/>
      <c r="EV10" s="136"/>
      <c r="EW10" s="140"/>
      <c r="EX10" s="134"/>
      <c r="EY10" s="115"/>
      <c r="EZ10" s="116"/>
      <c r="FA10" s="116"/>
      <c r="FB10" s="117"/>
      <c r="FC10" s="115"/>
      <c r="FD10" s="91"/>
      <c r="FE10" s="148"/>
      <c r="FF10" s="116"/>
      <c r="FG10" s="116"/>
      <c r="FH10" s="116"/>
      <c r="FI10" s="117"/>
      <c r="FJ10" s="115"/>
      <c r="FK10" s="116"/>
      <c r="FL10" s="117"/>
      <c r="FM10" s="115"/>
      <c r="FN10" s="116"/>
      <c r="FO10" s="116"/>
      <c r="FP10" s="116"/>
      <c r="FQ10" s="124"/>
      <c r="FR10" s="116"/>
      <c r="FS10" s="142"/>
      <c r="FT10" s="116"/>
      <c r="FU10" s="120"/>
      <c r="FV10" s="127"/>
      <c r="FW10" s="129"/>
      <c r="FX10" s="124"/>
      <c r="FY10" s="124"/>
      <c r="FZ10" s="116"/>
      <c r="GA10" s="116"/>
      <c r="GB10" s="116"/>
      <c r="GC10" s="117"/>
      <c r="GD10" s="115"/>
      <c r="GE10" s="117"/>
      <c r="GF10" s="115"/>
      <c r="GG10" s="117"/>
      <c r="GH10" s="136"/>
      <c r="GI10" s="140"/>
      <c r="GJ10" s="134"/>
      <c r="GK10" s="115"/>
      <c r="GL10" s="116"/>
      <c r="GM10" s="116"/>
      <c r="GN10" s="117"/>
      <c r="GO10" s="115"/>
      <c r="GP10" s="91"/>
      <c r="GQ10" s="148"/>
      <c r="GR10" s="116"/>
      <c r="GS10" s="116"/>
      <c r="GT10" s="116"/>
      <c r="GU10" s="117"/>
      <c r="GV10" s="115"/>
      <c r="GW10" s="116"/>
      <c r="GX10" s="117"/>
      <c r="GY10" s="115"/>
      <c r="GZ10" s="116"/>
      <c r="HA10" s="116"/>
      <c r="HB10" s="116"/>
      <c r="HC10" s="124"/>
      <c r="HD10" s="116"/>
      <c r="HE10" s="142"/>
      <c r="HF10" s="116"/>
      <c r="HG10" s="120"/>
      <c r="HH10" s="127"/>
      <c r="HI10" s="129"/>
      <c r="HJ10" s="124"/>
      <c r="HK10" s="124"/>
      <c r="HL10" s="116"/>
      <c r="HM10" s="116"/>
      <c r="HN10" s="116"/>
      <c r="HO10" s="117"/>
      <c r="HP10" s="115"/>
      <c r="HQ10" s="117"/>
      <c r="HR10" s="115"/>
      <c r="HS10" s="117"/>
      <c r="HT10" s="136"/>
      <c r="HU10" s="140"/>
      <c r="HV10" s="134"/>
    </row>
    <row r="11" spans="1:230" ht="15" customHeight="1" x14ac:dyDescent="0.2">
      <c r="A11" s="111"/>
      <c r="B11" s="112"/>
      <c r="C11" s="115"/>
      <c r="D11" s="116"/>
      <c r="E11" s="116"/>
      <c r="F11" s="117"/>
      <c r="G11" s="115"/>
      <c r="H11" s="91"/>
      <c r="I11" s="148"/>
      <c r="J11" s="116"/>
      <c r="K11" s="116"/>
      <c r="L11" s="116"/>
      <c r="M11" s="117"/>
      <c r="N11" s="115"/>
      <c r="O11" s="116"/>
      <c r="P11" s="117"/>
      <c r="Q11" s="115"/>
      <c r="R11" s="116"/>
      <c r="S11" s="116"/>
      <c r="T11" s="116"/>
      <c r="U11" s="124"/>
      <c r="V11" s="116"/>
      <c r="W11" s="142"/>
      <c r="X11" s="116"/>
      <c r="Y11" s="120"/>
      <c r="Z11" s="127"/>
      <c r="AA11" s="129"/>
      <c r="AB11" s="124"/>
      <c r="AC11" s="124"/>
      <c r="AD11" s="116"/>
      <c r="AE11" s="116"/>
      <c r="AF11" s="116"/>
      <c r="AG11" s="117"/>
      <c r="AH11" s="115"/>
      <c r="AI11" s="117"/>
      <c r="AJ11" s="115"/>
      <c r="AK11" s="117"/>
      <c r="AL11" s="136"/>
      <c r="AM11" s="140"/>
      <c r="AN11" s="134"/>
      <c r="AO11" s="115"/>
      <c r="AP11" s="116"/>
      <c r="AQ11" s="116"/>
      <c r="AR11" s="117"/>
      <c r="AS11" s="115"/>
      <c r="AT11" s="91"/>
      <c r="AU11" s="148"/>
      <c r="AV11" s="116"/>
      <c r="AW11" s="116"/>
      <c r="AX11" s="116"/>
      <c r="AY11" s="117"/>
      <c r="AZ11" s="115"/>
      <c r="BA11" s="116"/>
      <c r="BB11" s="117"/>
      <c r="BC11" s="115"/>
      <c r="BD11" s="116"/>
      <c r="BE11" s="116"/>
      <c r="BF11" s="116"/>
      <c r="BG11" s="124"/>
      <c r="BH11" s="116"/>
      <c r="BI11" s="142"/>
      <c r="BJ11" s="116"/>
      <c r="BK11" s="120"/>
      <c r="BL11" s="127"/>
      <c r="BM11" s="129"/>
      <c r="BN11" s="124"/>
      <c r="BO11" s="124"/>
      <c r="BP11" s="116"/>
      <c r="BQ11" s="116"/>
      <c r="BR11" s="116"/>
      <c r="BS11" s="117"/>
      <c r="BT11" s="115"/>
      <c r="BU11" s="117"/>
      <c r="BV11" s="115"/>
      <c r="BW11" s="117"/>
      <c r="BX11" s="136"/>
      <c r="BY11" s="140"/>
      <c r="BZ11" s="134"/>
      <c r="CA11" s="115"/>
      <c r="CB11" s="116"/>
      <c r="CC11" s="116"/>
      <c r="CD11" s="117"/>
      <c r="CE11" s="115"/>
      <c r="CF11" s="91"/>
      <c r="CG11" s="148"/>
      <c r="CH11" s="116"/>
      <c r="CI11" s="116"/>
      <c r="CJ11" s="116"/>
      <c r="CK11" s="117"/>
      <c r="CL11" s="115"/>
      <c r="CM11" s="116"/>
      <c r="CN11" s="117"/>
      <c r="CO11" s="115"/>
      <c r="CP11" s="116"/>
      <c r="CQ11" s="116"/>
      <c r="CR11" s="116"/>
      <c r="CS11" s="124"/>
      <c r="CT11" s="116"/>
      <c r="CU11" s="142"/>
      <c r="CV11" s="116"/>
      <c r="CW11" s="120"/>
      <c r="CX11" s="127"/>
      <c r="CY11" s="129"/>
      <c r="CZ11" s="124"/>
      <c r="DA11" s="124"/>
      <c r="DB11" s="116"/>
      <c r="DC11" s="116"/>
      <c r="DD11" s="116"/>
      <c r="DE11" s="117"/>
      <c r="DF11" s="115"/>
      <c r="DG11" s="117"/>
      <c r="DH11" s="115"/>
      <c r="DI11" s="117"/>
      <c r="DJ11" s="136"/>
      <c r="DK11" s="140"/>
      <c r="DL11" s="134"/>
      <c r="DM11" s="115"/>
      <c r="DN11" s="116"/>
      <c r="DO11" s="116"/>
      <c r="DP11" s="117"/>
      <c r="DQ11" s="115"/>
      <c r="DR11" s="91"/>
      <c r="DS11" s="148"/>
      <c r="DT11" s="116"/>
      <c r="DU11" s="116"/>
      <c r="DV11" s="116"/>
      <c r="DW11" s="117"/>
      <c r="DX11" s="115"/>
      <c r="DY11" s="116"/>
      <c r="DZ11" s="117"/>
      <c r="EA11" s="115"/>
      <c r="EB11" s="116"/>
      <c r="EC11" s="116"/>
      <c r="ED11" s="116"/>
      <c r="EE11" s="124"/>
      <c r="EF11" s="116"/>
      <c r="EG11" s="142"/>
      <c r="EH11" s="116"/>
      <c r="EI11" s="120"/>
      <c r="EJ11" s="127"/>
      <c r="EK11" s="129"/>
      <c r="EL11" s="124"/>
      <c r="EM11" s="124"/>
      <c r="EN11" s="116"/>
      <c r="EO11" s="116"/>
      <c r="EP11" s="116"/>
      <c r="EQ11" s="117"/>
      <c r="ER11" s="115"/>
      <c r="ES11" s="117"/>
      <c r="ET11" s="115"/>
      <c r="EU11" s="117"/>
      <c r="EV11" s="136"/>
      <c r="EW11" s="140"/>
      <c r="EX11" s="134"/>
      <c r="EY11" s="115"/>
      <c r="EZ11" s="116"/>
      <c r="FA11" s="116"/>
      <c r="FB11" s="117"/>
      <c r="FC11" s="115"/>
      <c r="FD11" s="91"/>
      <c r="FE11" s="148"/>
      <c r="FF11" s="116"/>
      <c r="FG11" s="116"/>
      <c r="FH11" s="116"/>
      <c r="FI11" s="117"/>
      <c r="FJ11" s="115"/>
      <c r="FK11" s="116"/>
      <c r="FL11" s="117"/>
      <c r="FM11" s="115"/>
      <c r="FN11" s="116"/>
      <c r="FO11" s="116"/>
      <c r="FP11" s="116"/>
      <c r="FQ11" s="124"/>
      <c r="FR11" s="116"/>
      <c r="FS11" s="142"/>
      <c r="FT11" s="116"/>
      <c r="FU11" s="120"/>
      <c r="FV11" s="127"/>
      <c r="FW11" s="129"/>
      <c r="FX11" s="124"/>
      <c r="FY11" s="124"/>
      <c r="FZ11" s="116"/>
      <c r="GA11" s="116"/>
      <c r="GB11" s="116"/>
      <c r="GC11" s="117"/>
      <c r="GD11" s="115"/>
      <c r="GE11" s="117"/>
      <c r="GF11" s="115"/>
      <c r="GG11" s="117"/>
      <c r="GH11" s="136"/>
      <c r="GI11" s="140"/>
      <c r="GJ11" s="134"/>
      <c r="GK11" s="115"/>
      <c r="GL11" s="116"/>
      <c r="GM11" s="116"/>
      <c r="GN11" s="117"/>
      <c r="GO11" s="115"/>
      <c r="GP11" s="91"/>
      <c r="GQ11" s="148"/>
      <c r="GR11" s="116"/>
      <c r="GS11" s="116"/>
      <c r="GT11" s="116"/>
      <c r="GU11" s="117"/>
      <c r="GV11" s="115"/>
      <c r="GW11" s="116"/>
      <c r="GX11" s="117"/>
      <c r="GY11" s="115"/>
      <c r="GZ11" s="116"/>
      <c r="HA11" s="116"/>
      <c r="HB11" s="116"/>
      <c r="HC11" s="124"/>
      <c r="HD11" s="116"/>
      <c r="HE11" s="142"/>
      <c r="HF11" s="116"/>
      <c r="HG11" s="120"/>
      <c r="HH11" s="127"/>
      <c r="HI11" s="129"/>
      <c r="HJ11" s="124"/>
      <c r="HK11" s="124"/>
      <c r="HL11" s="116"/>
      <c r="HM11" s="116"/>
      <c r="HN11" s="116"/>
      <c r="HO11" s="117"/>
      <c r="HP11" s="115"/>
      <c r="HQ11" s="117"/>
      <c r="HR11" s="115"/>
      <c r="HS11" s="117"/>
      <c r="HT11" s="136"/>
      <c r="HU11" s="140"/>
      <c r="HV11" s="134"/>
    </row>
    <row r="12" spans="1:230" ht="15" customHeight="1" x14ac:dyDescent="0.2">
      <c r="A12" s="113"/>
      <c r="B12" s="114"/>
      <c r="C12" s="64" t="s">
        <v>132</v>
      </c>
      <c r="D12" s="65" t="s">
        <v>132</v>
      </c>
      <c r="E12" s="65" t="s">
        <v>132</v>
      </c>
      <c r="F12" s="66" t="s">
        <v>132</v>
      </c>
      <c r="G12" s="64" t="s">
        <v>132</v>
      </c>
      <c r="H12" s="65" t="s">
        <v>83</v>
      </c>
      <c r="I12" s="65" t="s">
        <v>83</v>
      </c>
      <c r="J12" s="65" t="s">
        <v>132</v>
      </c>
      <c r="K12" s="65" t="s">
        <v>132</v>
      </c>
      <c r="L12" s="65" t="s">
        <v>132</v>
      </c>
      <c r="M12" s="66" t="s">
        <v>132</v>
      </c>
      <c r="N12" s="64" t="s">
        <v>132</v>
      </c>
      <c r="O12" s="65" t="s">
        <v>132</v>
      </c>
      <c r="P12" s="66" t="s">
        <v>132</v>
      </c>
      <c r="Q12" s="64" t="s">
        <v>132</v>
      </c>
      <c r="R12" s="65" t="s">
        <v>132</v>
      </c>
      <c r="S12" s="65" t="s">
        <v>132</v>
      </c>
      <c r="T12" s="65" t="s">
        <v>132</v>
      </c>
      <c r="U12" s="65" t="s">
        <v>132</v>
      </c>
      <c r="V12" s="65" t="s">
        <v>132</v>
      </c>
      <c r="W12" s="65" t="s">
        <v>132</v>
      </c>
      <c r="X12" s="65" t="s">
        <v>132</v>
      </c>
      <c r="Y12" s="66" t="s">
        <v>132</v>
      </c>
      <c r="Z12" s="64" t="s">
        <v>132</v>
      </c>
      <c r="AA12" s="65" t="s">
        <v>132</v>
      </c>
      <c r="AB12" s="65" t="s">
        <v>132</v>
      </c>
      <c r="AC12" s="65" t="s">
        <v>132</v>
      </c>
      <c r="AD12" s="65" t="s">
        <v>132</v>
      </c>
      <c r="AE12" s="65" t="s">
        <v>132</v>
      </c>
      <c r="AF12" s="65" t="s">
        <v>132</v>
      </c>
      <c r="AG12" s="66" t="s">
        <v>132</v>
      </c>
      <c r="AH12" s="67" t="s">
        <v>132</v>
      </c>
      <c r="AI12" s="68" t="s">
        <v>132</v>
      </c>
      <c r="AJ12" s="67" t="s">
        <v>132</v>
      </c>
      <c r="AK12" s="69" t="s">
        <v>133</v>
      </c>
      <c r="AL12" s="70" t="s">
        <v>134</v>
      </c>
      <c r="AM12" s="71" t="s">
        <v>135</v>
      </c>
      <c r="AN12" s="72" t="s">
        <v>136</v>
      </c>
      <c r="AO12" s="64" t="s">
        <v>132</v>
      </c>
      <c r="AP12" s="65" t="s">
        <v>132</v>
      </c>
      <c r="AQ12" s="65" t="s">
        <v>132</v>
      </c>
      <c r="AR12" s="66" t="s">
        <v>132</v>
      </c>
      <c r="AS12" s="64" t="s">
        <v>132</v>
      </c>
      <c r="AT12" s="65" t="s">
        <v>83</v>
      </c>
      <c r="AU12" s="65" t="s">
        <v>83</v>
      </c>
      <c r="AV12" s="65" t="s">
        <v>132</v>
      </c>
      <c r="AW12" s="65" t="s">
        <v>132</v>
      </c>
      <c r="AX12" s="65" t="s">
        <v>132</v>
      </c>
      <c r="AY12" s="66" t="s">
        <v>132</v>
      </c>
      <c r="AZ12" s="64" t="s">
        <v>132</v>
      </c>
      <c r="BA12" s="65" t="s">
        <v>132</v>
      </c>
      <c r="BB12" s="66" t="s">
        <v>132</v>
      </c>
      <c r="BC12" s="64" t="s">
        <v>132</v>
      </c>
      <c r="BD12" s="65" t="s">
        <v>132</v>
      </c>
      <c r="BE12" s="65" t="s">
        <v>132</v>
      </c>
      <c r="BF12" s="65" t="s">
        <v>132</v>
      </c>
      <c r="BG12" s="65" t="s">
        <v>132</v>
      </c>
      <c r="BH12" s="65" t="s">
        <v>132</v>
      </c>
      <c r="BI12" s="65" t="s">
        <v>132</v>
      </c>
      <c r="BJ12" s="65" t="s">
        <v>132</v>
      </c>
      <c r="BK12" s="66" t="s">
        <v>132</v>
      </c>
      <c r="BL12" s="73" t="s">
        <v>132</v>
      </c>
      <c r="BM12" s="65" t="s">
        <v>132</v>
      </c>
      <c r="BN12" s="65" t="s">
        <v>132</v>
      </c>
      <c r="BO12" s="65" t="s">
        <v>132</v>
      </c>
      <c r="BP12" s="65" t="s">
        <v>132</v>
      </c>
      <c r="BQ12" s="65" t="s">
        <v>132</v>
      </c>
      <c r="BR12" s="65" t="s">
        <v>132</v>
      </c>
      <c r="BS12" s="66" t="s">
        <v>132</v>
      </c>
      <c r="BT12" s="67" t="s">
        <v>132</v>
      </c>
      <c r="BU12" s="68" t="s">
        <v>132</v>
      </c>
      <c r="BV12" s="67" t="s">
        <v>132</v>
      </c>
      <c r="BW12" s="69" t="s">
        <v>133</v>
      </c>
      <c r="BX12" s="70" t="s">
        <v>134</v>
      </c>
      <c r="BY12" s="71" t="s">
        <v>135</v>
      </c>
      <c r="BZ12" s="72" t="s">
        <v>136</v>
      </c>
      <c r="CA12" s="64" t="s">
        <v>132</v>
      </c>
      <c r="CB12" s="65" t="s">
        <v>132</v>
      </c>
      <c r="CC12" s="65" t="s">
        <v>132</v>
      </c>
      <c r="CD12" s="66" t="s">
        <v>132</v>
      </c>
      <c r="CE12" s="64" t="s">
        <v>132</v>
      </c>
      <c r="CF12" s="65" t="s">
        <v>83</v>
      </c>
      <c r="CG12" s="65" t="s">
        <v>83</v>
      </c>
      <c r="CH12" s="65" t="s">
        <v>132</v>
      </c>
      <c r="CI12" s="65" t="s">
        <v>132</v>
      </c>
      <c r="CJ12" s="65" t="s">
        <v>132</v>
      </c>
      <c r="CK12" s="66" t="s">
        <v>132</v>
      </c>
      <c r="CL12" s="64" t="s">
        <v>132</v>
      </c>
      <c r="CM12" s="65" t="s">
        <v>132</v>
      </c>
      <c r="CN12" s="66" t="s">
        <v>132</v>
      </c>
      <c r="CO12" s="64" t="s">
        <v>132</v>
      </c>
      <c r="CP12" s="65" t="s">
        <v>132</v>
      </c>
      <c r="CQ12" s="65" t="s">
        <v>132</v>
      </c>
      <c r="CR12" s="65" t="s">
        <v>132</v>
      </c>
      <c r="CS12" s="65" t="s">
        <v>132</v>
      </c>
      <c r="CT12" s="65" t="s">
        <v>132</v>
      </c>
      <c r="CU12" s="65" t="s">
        <v>132</v>
      </c>
      <c r="CV12" s="65" t="s">
        <v>132</v>
      </c>
      <c r="CW12" s="66" t="s">
        <v>132</v>
      </c>
      <c r="CX12" s="73" t="s">
        <v>132</v>
      </c>
      <c r="CY12" s="65" t="s">
        <v>132</v>
      </c>
      <c r="CZ12" s="65" t="s">
        <v>132</v>
      </c>
      <c r="DA12" s="65" t="s">
        <v>132</v>
      </c>
      <c r="DB12" s="65" t="s">
        <v>132</v>
      </c>
      <c r="DC12" s="65" t="s">
        <v>132</v>
      </c>
      <c r="DD12" s="65" t="s">
        <v>132</v>
      </c>
      <c r="DE12" s="66" t="s">
        <v>132</v>
      </c>
      <c r="DF12" s="67" t="s">
        <v>132</v>
      </c>
      <c r="DG12" s="68" t="s">
        <v>132</v>
      </c>
      <c r="DH12" s="67" t="s">
        <v>132</v>
      </c>
      <c r="DI12" s="69" t="s">
        <v>133</v>
      </c>
      <c r="DJ12" s="70" t="s">
        <v>134</v>
      </c>
      <c r="DK12" s="71" t="s">
        <v>135</v>
      </c>
      <c r="DL12" s="72" t="s">
        <v>136</v>
      </c>
      <c r="DM12" s="64" t="s">
        <v>132</v>
      </c>
      <c r="DN12" s="65" t="s">
        <v>132</v>
      </c>
      <c r="DO12" s="65" t="s">
        <v>132</v>
      </c>
      <c r="DP12" s="66" t="s">
        <v>132</v>
      </c>
      <c r="DQ12" s="64" t="s">
        <v>132</v>
      </c>
      <c r="DR12" s="65" t="s">
        <v>83</v>
      </c>
      <c r="DS12" s="65" t="s">
        <v>83</v>
      </c>
      <c r="DT12" s="65" t="s">
        <v>132</v>
      </c>
      <c r="DU12" s="65" t="s">
        <v>132</v>
      </c>
      <c r="DV12" s="65" t="s">
        <v>132</v>
      </c>
      <c r="DW12" s="66" t="s">
        <v>132</v>
      </c>
      <c r="DX12" s="64" t="s">
        <v>132</v>
      </c>
      <c r="DY12" s="65" t="s">
        <v>132</v>
      </c>
      <c r="DZ12" s="66" t="s">
        <v>132</v>
      </c>
      <c r="EA12" s="64" t="s">
        <v>132</v>
      </c>
      <c r="EB12" s="65" t="s">
        <v>132</v>
      </c>
      <c r="EC12" s="65" t="s">
        <v>132</v>
      </c>
      <c r="ED12" s="65" t="s">
        <v>132</v>
      </c>
      <c r="EE12" s="65" t="s">
        <v>132</v>
      </c>
      <c r="EF12" s="65" t="s">
        <v>132</v>
      </c>
      <c r="EG12" s="65" t="s">
        <v>132</v>
      </c>
      <c r="EH12" s="65" t="s">
        <v>132</v>
      </c>
      <c r="EI12" s="66" t="s">
        <v>132</v>
      </c>
      <c r="EJ12" s="73" t="s">
        <v>132</v>
      </c>
      <c r="EK12" s="65" t="s">
        <v>132</v>
      </c>
      <c r="EL12" s="65" t="s">
        <v>132</v>
      </c>
      <c r="EM12" s="65" t="s">
        <v>132</v>
      </c>
      <c r="EN12" s="65" t="s">
        <v>132</v>
      </c>
      <c r="EO12" s="65" t="s">
        <v>132</v>
      </c>
      <c r="EP12" s="65" t="s">
        <v>132</v>
      </c>
      <c r="EQ12" s="66" t="s">
        <v>132</v>
      </c>
      <c r="ER12" s="67" t="s">
        <v>132</v>
      </c>
      <c r="ES12" s="68" t="s">
        <v>132</v>
      </c>
      <c r="ET12" s="67" t="s">
        <v>132</v>
      </c>
      <c r="EU12" s="69" t="s">
        <v>133</v>
      </c>
      <c r="EV12" s="70" t="s">
        <v>134</v>
      </c>
      <c r="EW12" s="71" t="s">
        <v>135</v>
      </c>
      <c r="EX12" s="72" t="s">
        <v>136</v>
      </c>
      <c r="EY12" s="64" t="s">
        <v>132</v>
      </c>
      <c r="EZ12" s="65" t="s">
        <v>132</v>
      </c>
      <c r="FA12" s="65" t="s">
        <v>132</v>
      </c>
      <c r="FB12" s="66" t="s">
        <v>132</v>
      </c>
      <c r="FC12" s="64" t="s">
        <v>132</v>
      </c>
      <c r="FD12" s="65" t="s">
        <v>83</v>
      </c>
      <c r="FE12" s="65" t="s">
        <v>83</v>
      </c>
      <c r="FF12" s="65" t="s">
        <v>132</v>
      </c>
      <c r="FG12" s="65" t="s">
        <v>132</v>
      </c>
      <c r="FH12" s="65" t="s">
        <v>132</v>
      </c>
      <c r="FI12" s="66" t="s">
        <v>132</v>
      </c>
      <c r="FJ12" s="64" t="s">
        <v>132</v>
      </c>
      <c r="FK12" s="65" t="s">
        <v>132</v>
      </c>
      <c r="FL12" s="66" t="s">
        <v>132</v>
      </c>
      <c r="FM12" s="64" t="s">
        <v>132</v>
      </c>
      <c r="FN12" s="65" t="s">
        <v>132</v>
      </c>
      <c r="FO12" s="65" t="s">
        <v>132</v>
      </c>
      <c r="FP12" s="65" t="s">
        <v>132</v>
      </c>
      <c r="FQ12" s="65" t="s">
        <v>132</v>
      </c>
      <c r="FR12" s="65" t="s">
        <v>132</v>
      </c>
      <c r="FS12" s="65" t="s">
        <v>132</v>
      </c>
      <c r="FT12" s="65" t="s">
        <v>132</v>
      </c>
      <c r="FU12" s="66" t="s">
        <v>132</v>
      </c>
      <c r="FV12" s="73" t="s">
        <v>132</v>
      </c>
      <c r="FW12" s="65" t="s">
        <v>132</v>
      </c>
      <c r="FX12" s="65" t="s">
        <v>132</v>
      </c>
      <c r="FY12" s="65" t="s">
        <v>132</v>
      </c>
      <c r="FZ12" s="65" t="s">
        <v>132</v>
      </c>
      <c r="GA12" s="65" t="s">
        <v>132</v>
      </c>
      <c r="GB12" s="65" t="s">
        <v>132</v>
      </c>
      <c r="GC12" s="66" t="s">
        <v>132</v>
      </c>
      <c r="GD12" s="67" t="s">
        <v>132</v>
      </c>
      <c r="GE12" s="68" t="s">
        <v>132</v>
      </c>
      <c r="GF12" s="67" t="s">
        <v>132</v>
      </c>
      <c r="GG12" s="69" t="s">
        <v>133</v>
      </c>
      <c r="GH12" s="70" t="s">
        <v>134</v>
      </c>
      <c r="GI12" s="71" t="s">
        <v>135</v>
      </c>
      <c r="GJ12" s="72" t="s">
        <v>136</v>
      </c>
      <c r="GK12" s="64" t="s">
        <v>132</v>
      </c>
      <c r="GL12" s="65" t="s">
        <v>132</v>
      </c>
      <c r="GM12" s="65" t="s">
        <v>132</v>
      </c>
      <c r="GN12" s="66" t="s">
        <v>132</v>
      </c>
      <c r="GO12" s="64" t="s">
        <v>132</v>
      </c>
      <c r="GP12" s="65" t="s">
        <v>83</v>
      </c>
      <c r="GQ12" s="65" t="s">
        <v>83</v>
      </c>
      <c r="GR12" s="65" t="s">
        <v>132</v>
      </c>
      <c r="GS12" s="65" t="s">
        <v>132</v>
      </c>
      <c r="GT12" s="65" t="s">
        <v>132</v>
      </c>
      <c r="GU12" s="66" t="s">
        <v>132</v>
      </c>
      <c r="GV12" s="64" t="s">
        <v>132</v>
      </c>
      <c r="GW12" s="65" t="s">
        <v>132</v>
      </c>
      <c r="GX12" s="66" t="s">
        <v>132</v>
      </c>
      <c r="GY12" s="64" t="s">
        <v>132</v>
      </c>
      <c r="GZ12" s="65" t="s">
        <v>132</v>
      </c>
      <c r="HA12" s="65" t="s">
        <v>132</v>
      </c>
      <c r="HB12" s="65" t="s">
        <v>132</v>
      </c>
      <c r="HC12" s="65" t="s">
        <v>132</v>
      </c>
      <c r="HD12" s="65" t="s">
        <v>132</v>
      </c>
      <c r="HE12" s="65" t="s">
        <v>132</v>
      </c>
      <c r="HF12" s="65" t="s">
        <v>132</v>
      </c>
      <c r="HG12" s="66" t="s">
        <v>132</v>
      </c>
      <c r="HH12" s="73" t="s">
        <v>132</v>
      </c>
      <c r="HI12" s="65" t="s">
        <v>132</v>
      </c>
      <c r="HJ12" s="65" t="s">
        <v>132</v>
      </c>
      <c r="HK12" s="65" t="s">
        <v>132</v>
      </c>
      <c r="HL12" s="65" t="s">
        <v>132</v>
      </c>
      <c r="HM12" s="65" t="s">
        <v>132</v>
      </c>
      <c r="HN12" s="65" t="s">
        <v>132</v>
      </c>
      <c r="HO12" s="66" t="s">
        <v>132</v>
      </c>
      <c r="HP12" s="67" t="s">
        <v>132</v>
      </c>
      <c r="HQ12" s="68" t="s">
        <v>132</v>
      </c>
      <c r="HR12" s="67" t="s">
        <v>132</v>
      </c>
      <c r="HS12" s="69" t="s">
        <v>133</v>
      </c>
      <c r="HT12" s="70" t="s">
        <v>134</v>
      </c>
      <c r="HU12" s="71" t="s">
        <v>135</v>
      </c>
      <c r="HV12" s="72" t="s">
        <v>136</v>
      </c>
    </row>
    <row r="13" spans="1:230" s="60" customFormat="1" ht="12.6" customHeight="1" x14ac:dyDescent="0.2">
      <c r="A13" s="74">
        <v>1</v>
      </c>
      <c r="B13" s="75" t="s">
        <v>85</v>
      </c>
      <c r="C13" s="1">
        <v>18396563</v>
      </c>
      <c r="D13" s="2">
        <v>0</v>
      </c>
      <c r="E13" s="2">
        <v>0</v>
      </c>
      <c r="F13" s="3">
        <v>18396563</v>
      </c>
      <c r="G13" s="1">
        <v>0</v>
      </c>
      <c r="H13" s="2">
        <v>139741</v>
      </c>
      <c r="I13" s="2">
        <v>69</v>
      </c>
      <c r="J13" s="2">
        <v>2765398</v>
      </c>
      <c r="K13" s="2">
        <v>84915</v>
      </c>
      <c r="L13" s="2">
        <v>85982</v>
      </c>
      <c r="M13" s="4">
        <v>3342</v>
      </c>
      <c r="N13" s="5">
        <v>6240</v>
      </c>
      <c r="O13" s="2">
        <v>5100</v>
      </c>
      <c r="P13" s="3">
        <v>11340</v>
      </c>
      <c r="Q13" s="1">
        <v>2860</v>
      </c>
      <c r="R13" s="2">
        <v>0</v>
      </c>
      <c r="S13" s="6">
        <v>2860</v>
      </c>
      <c r="T13" s="2">
        <v>0</v>
      </c>
      <c r="U13" s="2">
        <v>0</v>
      </c>
      <c r="V13" s="2">
        <v>94050</v>
      </c>
      <c r="W13" s="2">
        <v>2280</v>
      </c>
      <c r="X13" s="6">
        <v>96330</v>
      </c>
      <c r="Y13" s="4">
        <v>12060</v>
      </c>
      <c r="Z13" s="5">
        <v>43230</v>
      </c>
      <c r="AA13" s="2">
        <v>49950</v>
      </c>
      <c r="AB13" s="2">
        <v>21280</v>
      </c>
      <c r="AC13" s="2">
        <v>5850</v>
      </c>
      <c r="AD13" s="6">
        <v>120310</v>
      </c>
      <c r="AE13" s="2">
        <v>2300</v>
      </c>
      <c r="AF13" s="2">
        <v>764940</v>
      </c>
      <c r="AG13" s="3">
        <v>4089518</v>
      </c>
      <c r="AH13" s="1">
        <v>14307045</v>
      </c>
      <c r="AI13" s="4">
        <v>0</v>
      </c>
      <c r="AJ13" s="5">
        <v>0</v>
      </c>
      <c r="AK13" s="3">
        <v>14307045</v>
      </c>
      <c r="AL13" s="1">
        <v>858319</v>
      </c>
      <c r="AM13" s="2">
        <v>858319</v>
      </c>
      <c r="AN13" s="7">
        <f t="shared" ref="AN13:AN35" si="0">AL13/AK13</f>
        <v>5.9992751822616062E-2</v>
      </c>
      <c r="AO13" s="5">
        <v>26809586</v>
      </c>
      <c r="AP13" s="2">
        <v>1</v>
      </c>
      <c r="AQ13" s="2">
        <v>0</v>
      </c>
      <c r="AR13" s="3">
        <v>26809587</v>
      </c>
      <c r="AS13" s="1">
        <v>15</v>
      </c>
      <c r="AT13" s="2">
        <v>207871</v>
      </c>
      <c r="AU13" s="2">
        <v>178</v>
      </c>
      <c r="AV13" s="2">
        <v>3343390</v>
      </c>
      <c r="AW13" s="2">
        <v>127555</v>
      </c>
      <c r="AX13" s="2">
        <v>100015</v>
      </c>
      <c r="AY13" s="4">
        <v>4555</v>
      </c>
      <c r="AZ13" s="5">
        <v>4940</v>
      </c>
      <c r="BA13" s="2">
        <v>6600</v>
      </c>
      <c r="BB13" s="3">
        <v>11540</v>
      </c>
      <c r="BC13" s="1">
        <v>5460</v>
      </c>
      <c r="BD13" s="2">
        <v>0</v>
      </c>
      <c r="BE13" s="6">
        <v>5460</v>
      </c>
      <c r="BF13" s="2">
        <v>0</v>
      </c>
      <c r="BG13" s="2">
        <v>0</v>
      </c>
      <c r="BH13" s="2">
        <v>24310</v>
      </c>
      <c r="BI13" s="2">
        <v>770</v>
      </c>
      <c r="BJ13" s="6">
        <v>25080</v>
      </c>
      <c r="BK13" s="4">
        <v>2390</v>
      </c>
      <c r="BL13" s="5">
        <v>66330</v>
      </c>
      <c r="BM13" s="2">
        <v>59400</v>
      </c>
      <c r="BN13" s="2">
        <v>25840</v>
      </c>
      <c r="BO13" s="2">
        <v>8100</v>
      </c>
      <c r="BP13" s="6">
        <v>159670</v>
      </c>
      <c r="BQ13" s="2">
        <v>1150</v>
      </c>
      <c r="BR13" s="2">
        <v>870210</v>
      </c>
      <c r="BS13" s="3">
        <v>4858901</v>
      </c>
      <c r="BT13" s="1">
        <v>21950686</v>
      </c>
      <c r="BU13" s="4">
        <v>0</v>
      </c>
      <c r="BV13" s="5">
        <v>0</v>
      </c>
      <c r="BW13" s="3">
        <v>21950686</v>
      </c>
      <c r="BX13" s="1">
        <v>1316924</v>
      </c>
      <c r="BY13" s="2">
        <v>1316924</v>
      </c>
      <c r="BZ13" s="7">
        <f t="shared" ref="BZ13:BZ35" si="1">BX13/BW13</f>
        <v>5.9994662581388115E-2</v>
      </c>
      <c r="CA13" s="5">
        <v>122302146</v>
      </c>
      <c r="CB13" s="2">
        <v>2</v>
      </c>
      <c r="CC13" s="2">
        <v>0</v>
      </c>
      <c r="CD13" s="3">
        <v>122302148</v>
      </c>
      <c r="CE13" s="1">
        <v>952</v>
      </c>
      <c r="CF13" s="2">
        <v>784388</v>
      </c>
      <c r="CG13" s="2">
        <v>137</v>
      </c>
      <c r="CH13" s="2">
        <v>6348488</v>
      </c>
      <c r="CI13" s="2">
        <v>309828</v>
      </c>
      <c r="CJ13" s="2">
        <v>164735</v>
      </c>
      <c r="CK13" s="4">
        <v>13923</v>
      </c>
      <c r="CL13" s="5">
        <v>11700</v>
      </c>
      <c r="CM13" s="2">
        <v>13800</v>
      </c>
      <c r="CN13" s="3">
        <v>25500</v>
      </c>
      <c r="CO13" s="1">
        <v>8060</v>
      </c>
      <c r="CP13" s="2">
        <v>0</v>
      </c>
      <c r="CQ13" s="6">
        <v>8060</v>
      </c>
      <c r="CR13" s="2">
        <v>0</v>
      </c>
      <c r="CS13" s="2">
        <v>0</v>
      </c>
      <c r="CT13" s="2">
        <v>0</v>
      </c>
      <c r="CU13" s="2">
        <v>0</v>
      </c>
      <c r="CV13" s="6">
        <v>0</v>
      </c>
      <c r="CW13" s="4">
        <v>0</v>
      </c>
      <c r="CX13" s="5">
        <v>186780</v>
      </c>
      <c r="CY13" s="2">
        <v>168750</v>
      </c>
      <c r="CZ13" s="2">
        <v>89300</v>
      </c>
      <c r="DA13" s="2">
        <v>18900</v>
      </c>
      <c r="DB13" s="6">
        <v>463730</v>
      </c>
      <c r="DC13" s="2">
        <v>2990</v>
      </c>
      <c r="DD13" s="2">
        <v>1471140</v>
      </c>
      <c r="DE13" s="3">
        <v>9593734</v>
      </c>
      <c r="DF13" s="1">
        <v>112708414</v>
      </c>
      <c r="DG13" s="4">
        <v>0</v>
      </c>
      <c r="DH13" s="5">
        <v>0</v>
      </c>
      <c r="DI13" s="3">
        <v>112708414</v>
      </c>
      <c r="DJ13" s="1">
        <v>6762306</v>
      </c>
      <c r="DK13" s="2">
        <v>6762306</v>
      </c>
      <c r="DL13" s="7">
        <f t="shared" ref="DL13:DL35" si="2">DJ13/DI13</f>
        <v>5.9998235801632341E-2</v>
      </c>
      <c r="DM13" s="5">
        <v>247793431</v>
      </c>
      <c r="DN13" s="2">
        <v>4</v>
      </c>
      <c r="DO13" s="2">
        <v>0</v>
      </c>
      <c r="DP13" s="3">
        <v>247793435</v>
      </c>
      <c r="DQ13" s="1">
        <v>967</v>
      </c>
      <c r="DR13" s="2">
        <v>1842222</v>
      </c>
      <c r="DS13" s="2">
        <v>421</v>
      </c>
      <c r="DT13" s="2">
        <v>27061756</v>
      </c>
      <c r="DU13" s="2">
        <v>937726</v>
      </c>
      <c r="DV13" s="2">
        <v>971445</v>
      </c>
      <c r="DW13" s="4">
        <v>36332</v>
      </c>
      <c r="DX13" s="5">
        <v>74880</v>
      </c>
      <c r="DY13" s="2">
        <v>71100</v>
      </c>
      <c r="DZ13" s="3">
        <v>145980</v>
      </c>
      <c r="EA13" s="1">
        <v>61620</v>
      </c>
      <c r="EB13" s="2">
        <v>60900</v>
      </c>
      <c r="EC13" s="6">
        <v>122520</v>
      </c>
      <c r="ED13" s="2">
        <v>3380</v>
      </c>
      <c r="EE13" s="2">
        <v>520</v>
      </c>
      <c r="EF13" s="2">
        <v>544060</v>
      </c>
      <c r="EG13" s="2">
        <v>40670</v>
      </c>
      <c r="EH13" s="6">
        <v>584730</v>
      </c>
      <c r="EI13" s="4">
        <v>109700</v>
      </c>
      <c r="EJ13" s="5">
        <v>616110</v>
      </c>
      <c r="EK13" s="2">
        <v>466650</v>
      </c>
      <c r="EL13" s="2">
        <v>272460</v>
      </c>
      <c r="EM13" s="2">
        <v>108900</v>
      </c>
      <c r="EN13" s="6">
        <v>1464120</v>
      </c>
      <c r="EO13" s="2">
        <v>17020</v>
      </c>
      <c r="EP13" s="2">
        <v>10495650</v>
      </c>
      <c r="EQ13" s="3">
        <v>43794068</v>
      </c>
      <c r="ER13" s="1">
        <v>203999367</v>
      </c>
      <c r="ES13" s="4">
        <v>0</v>
      </c>
      <c r="ET13" s="5">
        <v>0</v>
      </c>
      <c r="EU13" s="3">
        <v>203999367</v>
      </c>
      <c r="EV13" s="1">
        <v>12238601</v>
      </c>
      <c r="EW13" s="2">
        <v>12238601</v>
      </c>
      <c r="EX13" s="7">
        <f t="shared" ref="EX13:EX35" si="3">EV13/EU13</f>
        <v>5.9993328312631482E-2</v>
      </c>
      <c r="EY13" s="5">
        <v>18190470</v>
      </c>
      <c r="EZ13" s="2">
        <v>1</v>
      </c>
      <c r="FA13" s="2">
        <v>0</v>
      </c>
      <c r="FB13" s="3">
        <v>18190471</v>
      </c>
      <c r="FC13" s="1">
        <v>0</v>
      </c>
      <c r="FD13" s="2">
        <v>265500</v>
      </c>
      <c r="FE13" s="2">
        <v>20</v>
      </c>
      <c r="FF13" s="2">
        <v>3619111</v>
      </c>
      <c r="FG13" s="2">
        <v>121051</v>
      </c>
      <c r="FH13" s="2">
        <v>208181</v>
      </c>
      <c r="FI13" s="4">
        <v>4142</v>
      </c>
      <c r="FJ13" s="5">
        <v>26520</v>
      </c>
      <c r="FK13" s="2">
        <v>23700</v>
      </c>
      <c r="FL13" s="3">
        <v>50220</v>
      </c>
      <c r="FM13" s="1">
        <v>21840</v>
      </c>
      <c r="FN13" s="2">
        <v>47400</v>
      </c>
      <c r="FO13" s="6">
        <v>69240</v>
      </c>
      <c r="FP13" s="2">
        <v>2340</v>
      </c>
      <c r="FQ13" s="2">
        <v>520</v>
      </c>
      <c r="FR13" s="2">
        <v>129690</v>
      </c>
      <c r="FS13" s="2">
        <v>19760</v>
      </c>
      <c r="FT13" s="6">
        <v>149450</v>
      </c>
      <c r="FU13" s="4">
        <v>33880</v>
      </c>
      <c r="FV13" s="5">
        <v>134310</v>
      </c>
      <c r="FW13" s="2">
        <v>82350</v>
      </c>
      <c r="FX13" s="2">
        <v>49780</v>
      </c>
      <c r="FY13" s="2">
        <v>45000</v>
      </c>
      <c r="FZ13" s="6">
        <v>311440</v>
      </c>
      <c r="GA13" s="2">
        <v>4830</v>
      </c>
      <c r="GB13" s="2">
        <v>3091770</v>
      </c>
      <c r="GC13" s="3">
        <v>7931675</v>
      </c>
      <c r="GD13" s="1">
        <v>10258796</v>
      </c>
      <c r="GE13" s="4">
        <v>0</v>
      </c>
      <c r="GF13" s="5">
        <v>0</v>
      </c>
      <c r="GG13" s="3">
        <v>10258796</v>
      </c>
      <c r="GH13" s="1">
        <v>615150</v>
      </c>
      <c r="GI13" s="2">
        <v>615150</v>
      </c>
      <c r="GJ13" s="7">
        <f t="shared" ref="GJ13:GJ35" si="4">GH13/GG13</f>
        <v>5.9963176965406075E-2</v>
      </c>
      <c r="GK13" s="5">
        <v>80491229</v>
      </c>
      <c r="GL13" s="2">
        <v>0</v>
      </c>
      <c r="GM13" s="2">
        <v>0</v>
      </c>
      <c r="GN13" s="3">
        <v>80491229</v>
      </c>
      <c r="GO13" s="1">
        <v>0</v>
      </c>
      <c r="GP13" s="2">
        <v>584463</v>
      </c>
      <c r="GQ13" s="2">
        <v>86</v>
      </c>
      <c r="GR13" s="2">
        <v>13750767</v>
      </c>
      <c r="GS13" s="2">
        <v>379292</v>
      </c>
      <c r="GT13" s="2">
        <v>498514</v>
      </c>
      <c r="GU13" s="4">
        <v>13712</v>
      </c>
      <c r="GV13" s="5">
        <v>31720</v>
      </c>
      <c r="GW13" s="2">
        <v>27000</v>
      </c>
      <c r="GX13" s="3">
        <v>58720</v>
      </c>
      <c r="GY13" s="1">
        <v>26260</v>
      </c>
      <c r="GZ13" s="2">
        <v>13500</v>
      </c>
      <c r="HA13" s="6">
        <v>39760</v>
      </c>
      <c r="HB13" s="2">
        <v>1040</v>
      </c>
      <c r="HC13" s="2">
        <v>0</v>
      </c>
      <c r="HD13" s="2">
        <v>390060</v>
      </c>
      <c r="HE13" s="2">
        <v>20140</v>
      </c>
      <c r="HF13" s="6">
        <v>410200</v>
      </c>
      <c r="HG13" s="4">
        <v>73430</v>
      </c>
      <c r="HH13" s="5">
        <v>228690</v>
      </c>
      <c r="HI13" s="2">
        <v>156150</v>
      </c>
      <c r="HJ13" s="2">
        <v>107540</v>
      </c>
      <c r="HK13" s="2">
        <v>36900</v>
      </c>
      <c r="HL13" s="6">
        <v>529280</v>
      </c>
      <c r="HM13" s="2">
        <v>8050</v>
      </c>
      <c r="HN13" s="2">
        <v>5062530</v>
      </c>
      <c r="HO13" s="3">
        <v>21409758</v>
      </c>
      <c r="HP13" s="1">
        <v>59081471</v>
      </c>
      <c r="HQ13" s="4">
        <v>0</v>
      </c>
      <c r="HR13" s="5">
        <v>0</v>
      </c>
      <c r="HS13" s="3">
        <v>59081471</v>
      </c>
      <c r="HT13" s="1">
        <v>3544221</v>
      </c>
      <c r="HU13" s="2">
        <v>3544221</v>
      </c>
      <c r="HV13" s="7">
        <f>HT13/HS13</f>
        <v>5.9988706103813835E-2</v>
      </c>
    </row>
    <row r="14" spans="1:230" s="60" customFormat="1" ht="12.6" customHeight="1" x14ac:dyDescent="0.2">
      <c r="A14" s="76">
        <v>2</v>
      </c>
      <c r="B14" s="77" t="s">
        <v>86</v>
      </c>
      <c r="C14" s="8">
        <v>51794308</v>
      </c>
      <c r="D14" s="9">
        <v>0</v>
      </c>
      <c r="E14" s="9">
        <v>0</v>
      </c>
      <c r="F14" s="10">
        <v>51794308</v>
      </c>
      <c r="G14" s="8">
        <v>0</v>
      </c>
      <c r="H14" s="9">
        <v>307180</v>
      </c>
      <c r="I14" s="9">
        <v>219</v>
      </c>
      <c r="J14" s="9">
        <v>8047506</v>
      </c>
      <c r="K14" s="9">
        <v>211576</v>
      </c>
      <c r="L14" s="9">
        <v>252787</v>
      </c>
      <c r="M14" s="11">
        <v>11964</v>
      </c>
      <c r="N14" s="12">
        <v>12740</v>
      </c>
      <c r="O14" s="9">
        <v>14100</v>
      </c>
      <c r="P14" s="10">
        <v>26840</v>
      </c>
      <c r="Q14" s="8">
        <v>5200</v>
      </c>
      <c r="R14" s="9">
        <v>0</v>
      </c>
      <c r="S14" s="13">
        <v>5200</v>
      </c>
      <c r="T14" s="9">
        <v>0</v>
      </c>
      <c r="U14" s="9">
        <v>0</v>
      </c>
      <c r="V14" s="9">
        <v>302610</v>
      </c>
      <c r="W14" s="9">
        <v>5320</v>
      </c>
      <c r="X14" s="13">
        <v>307930</v>
      </c>
      <c r="Y14" s="11">
        <v>37490</v>
      </c>
      <c r="Z14" s="12">
        <v>132660</v>
      </c>
      <c r="AA14" s="9">
        <v>81000</v>
      </c>
      <c r="AB14" s="9">
        <v>82080</v>
      </c>
      <c r="AC14" s="9">
        <v>20700</v>
      </c>
      <c r="AD14" s="13">
        <v>316440</v>
      </c>
      <c r="AE14" s="9">
        <v>4140</v>
      </c>
      <c r="AF14" s="9">
        <v>2142360</v>
      </c>
      <c r="AG14" s="10">
        <v>11671413</v>
      </c>
      <c r="AH14" s="8">
        <v>40122895</v>
      </c>
      <c r="AI14" s="11">
        <v>0</v>
      </c>
      <c r="AJ14" s="12">
        <v>0</v>
      </c>
      <c r="AK14" s="10">
        <v>40122895</v>
      </c>
      <c r="AL14" s="8">
        <v>2407083</v>
      </c>
      <c r="AM14" s="9">
        <v>2407083</v>
      </c>
      <c r="AN14" s="14">
        <f t="shared" si="0"/>
        <v>5.9992754760093955E-2</v>
      </c>
      <c r="AO14" s="12">
        <v>72510533</v>
      </c>
      <c r="AP14" s="9">
        <v>0</v>
      </c>
      <c r="AQ14" s="9">
        <v>0</v>
      </c>
      <c r="AR14" s="10">
        <v>72510533</v>
      </c>
      <c r="AS14" s="8">
        <v>85</v>
      </c>
      <c r="AT14" s="9">
        <v>440561</v>
      </c>
      <c r="AU14" s="9">
        <v>185</v>
      </c>
      <c r="AV14" s="9">
        <v>9491546</v>
      </c>
      <c r="AW14" s="9">
        <v>286596</v>
      </c>
      <c r="AX14" s="9">
        <v>278779</v>
      </c>
      <c r="AY14" s="11">
        <v>15326</v>
      </c>
      <c r="AZ14" s="12">
        <v>11700</v>
      </c>
      <c r="BA14" s="9">
        <v>15000</v>
      </c>
      <c r="BB14" s="10">
        <v>26700</v>
      </c>
      <c r="BC14" s="8">
        <v>7800</v>
      </c>
      <c r="BD14" s="9">
        <v>0</v>
      </c>
      <c r="BE14" s="13">
        <v>7800</v>
      </c>
      <c r="BF14" s="9">
        <v>0</v>
      </c>
      <c r="BG14" s="9">
        <v>0</v>
      </c>
      <c r="BH14" s="9">
        <v>71720</v>
      </c>
      <c r="BI14" s="9">
        <v>1790</v>
      </c>
      <c r="BJ14" s="13">
        <v>73510</v>
      </c>
      <c r="BK14" s="11">
        <v>9460</v>
      </c>
      <c r="BL14" s="12">
        <v>181500</v>
      </c>
      <c r="BM14" s="9">
        <v>129150</v>
      </c>
      <c r="BN14" s="9">
        <v>125780</v>
      </c>
      <c r="BO14" s="9">
        <v>21150</v>
      </c>
      <c r="BP14" s="13">
        <v>457580</v>
      </c>
      <c r="BQ14" s="9">
        <v>4140</v>
      </c>
      <c r="BR14" s="9">
        <v>2334750</v>
      </c>
      <c r="BS14" s="10">
        <v>13426833</v>
      </c>
      <c r="BT14" s="8">
        <v>59083700</v>
      </c>
      <c r="BU14" s="11">
        <v>0</v>
      </c>
      <c r="BV14" s="12">
        <v>0</v>
      </c>
      <c r="BW14" s="10">
        <v>59083700</v>
      </c>
      <c r="BX14" s="8">
        <v>3544703</v>
      </c>
      <c r="BY14" s="9">
        <v>3544703</v>
      </c>
      <c r="BZ14" s="14">
        <f t="shared" si="1"/>
        <v>5.9994600879768871E-2</v>
      </c>
      <c r="CA14" s="12">
        <v>182780466</v>
      </c>
      <c r="CB14" s="9">
        <v>0</v>
      </c>
      <c r="CC14" s="9">
        <v>0</v>
      </c>
      <c r="CD14" s="10">
        <v>182780466</v>
      </c>
      <c r="CE14" s="8">
        <v>1331</v>
      </c>
      <c r="CF14" s="9">
        <v>959066</v>
      </c>
      <c r="CG14" s="9">
        <v>410</v>
      </c>
      <c r="CH14" s="9">
        <v>12570185</v>
      </c>
      <c r="CI14" s="9">
        <v>515481</v>
      </c>
      <c r="CJ14" s="9">
        <v>318217</v>
      </c>
      <c r="CK14" s="11">
        <v>22893</v>
      </c>
      <c r="CL14" s="12">
        <v>25220</v>
      </c>
      <c r="CM14" s="9">
        <v>33300</v>
      </c>
      <c r="CN14" s="10">
        <v>58520</v>
      </c>
      <c r="CO14" s="8">
        <v>7280</v>
      </c>
      <c r="CP14" s="9">
        <v>0</v>
      </c>
      <c r="CQ14" s="13">
        <v>7280</v>
      </c>
      <c r="CR14" s="9">
        <v>0</v>
      </c>
      <c r="CS14" s="9">
        <v>0</v>
      </c>
      <c r="CT14" s="9">
        <v>0</v>
      </c>
      <c r="CU14" s="9">
        <v>0</v>
      </c>
      <c r="CV14" s="13">
        <v>0</v>
      </c>
      <c r="CW14" s="11">
        <v>0</v>
      </c>
      <c r="CX14" s="12">
        <v>294030</v>
      </c>
      <c r="CY14" s="9">
        <v>233100</v>
      </c>
      <c r="CZ14" s="9">
        <v>201400</v>
      </c>
      <c r="DA14" s="9">
        <v>41400</v>
      </c>
      <c r="DB14" s="13">
        <v>769930</v>
      </c>
      <c r="DC14" s="9">
        <v>7130</v>
      </c>
      <c r="DD14" s="9">
        <v>2795760</v>
      </c>
      <c r="DE14" s="10">
        <v>18025793</v>
      </c>
      <c r="DF14" s="8">
        <v>164754673</v>
      </c>
      <c r="DG14" s="11">
        <v>0</v>
      </c>
      <c r="DH14" s="12">
        <v>0</v>
      </c>
      <c r="DI14" s="10">
        <v>164754673</v>
      </c>
      <c r="DJ14" s="8">
        <v>9884902</v>
      </c>
      <c r="DK14" s="9">
        <v>9884902</v>
      </c>
      <c r="DL14" s="14">
        <f t="shared" si="2"/>
        <v>5.9997703373184441E-2</v>
      </c>
      <c r="DM14" s="12">
        <v>536399913</v>
      </c>
      <c r="DN14" s="9">
        <v>0</v>
      </c>
      <c r="DO14" s="9">
        <v>0</v>
      </c>
      <c r="DP14" s="10">
        <v>536399913</v>
      </c>
      <c r="DQ14" s="8">
        <v>2559</v>
      </c>
      <c r="DR14" s="9">
        <v>3447236</v>
      </c>
      <c r="DS14" s="9">
        <v>1409</v>
      </c>
      <c r="DT14" s="9">
        <v>73038212</v>
      </c>
      <c r="DU14" s="9">
        <v>2021158</v>
      </c>
      <c r="DV14" s="9">
        <v>2729094</v>
      </c>
      <c r="DW14" s="11">
        <v>103913</v>
      </c>
      <c r="DX14" s="12">
        <v>200200</v>
      </c>
      <c r="DY14" s="9">
        <v>197400</v>
      </c>
      <c r="DZ14" s="10">
        <v>397600</v>
      </c>
      <c r="EA14" s="8">
        <v>123760</v>
      </c>
      <c r="EB14" s="9">
        <v>134100</v>
      </c>
      <c r="EC14" s="13">
        <v>257860</v>
      </c>
      <c r="ED14" s="9">
        <v>7800</v>
      </c>
      <c r="EE14" s="9">
        <v>1300</v>
      </c>
      <c r="EF14" s="9">
        <v>1989240</v>
      </c>
      <c r="EG14" s="9">
        <v>98310</v>
      </c>
      <c r="EH14" s="13">
        <v>2087550</v>
      </c>
      <c r="EI14" s="11">
        <v>298800</v>
      </c>
      <c r="EJ14" s="12">
        <v>1570140</v>
      </c>
      <c r="EK14" s="9">
        <v>954900</v>
      </c>
      <c r="EL14" s="9">
        <v>905920</v>
      </c>
      <c r="EM14" s="9">
        <v>357750</v>
      </c>
      <c r="EN14" s="13">
        <v>3788710</v>
      </c>
      <c r="EO14" s="9">
        <v>42780</v>
      </c>
      <c r="EP14" s="9">
        <v>28391550</v>
      </c>
      <c r="EQ14" s="10">
        <v>116616122</v>
      </c>
      <c r="ER14" s="8">
        <v>419783791</v>
      </c>
      <c r="ES14" s="11">
        <v>0</v>
      </c>
      <c r="ET14" s="12">
        <v>0</v>
      </c>
      <c r="EU14" s="10">
        <v>419783791</v>
      </c>
      <c r="EV14" s="8">
        <v>25183340</v>
      </c>
      <c r="EW14" s="9">
        <v>25183340</v>
      </c>
      <c r="EX14" s="14">
        <f t="shared" si="3"/>
        <v>5.9991215811379436E-2</v>
      </c>
      <c r="EY14" s="12">
        <v>53785347</v>
      </c>
      <c r="EZ14" s="9">
        <v>0</v>
      </c>
      <c r="FA14" s="9">
        <v>0</v>
      </c>
      <c r="FB14" s="10">
        <v>53785347</v>
      </c>
      <c r="FC14" s="8">
        <v>0</v>
      </c>
      <c r="FD14" s="9">
        <v>588826</v>
      </c>
      <c r="FE14" s="9">
        <v>147</v>
      </c>
      <c r="FF14" s="9">
        <v>10950153</v>
      </c>
      <c r="FG14" s="9">
        <v>268042</v>
      </c>
      <c r="FH14" s="9">
        <v>650904</v>
      </c>
      <c r="FI14" s="11">
        <v>14024</v>
      </c>
      <c r="FJ14" s="12">
        <v>80080</v>
      </c>
      <c r="FK14" s="9">
        <v>63000</v>
      </c>
      <c r="FL14" s="10">
        <v>143080</v>
      </c>
      <c r="FM14" s="8">
        <v>53560</v>
      </c>
      <c r="FN14" s="9">
        <v>104700</v>
      </c>
      <c r="FO14" s="13">
        <v>158260</v>
      </c>
      <c r="FP14" s="9">
        <v>5980</v>
      </c>
      <c r="FQ14" s="9">
        <v>1300</v>
      </c>
      <c r="FR14" s="9">
        <v>471900</v>
      </c>
      <c r="FS14" s="9">
        <v>64220</v>
      </c>
      <c r="FT14" s="13">
        <v>536120</v>
      </c>
      <c r="FU14" s="11">
        <v>81080</v>
      </c>
      <c r="FV14" s="12">
        <v>381480</v>
      </c>
      <c r="FW14" s="9">
        <v>209700</v>
      </c>
      <c r="FX14" s="9">
        <v>158840</v>
      </c>
      <c r="FY14" s="9">
        <v>131400</v>
      </c>
      <c r="FZ14" s="13">
        <v>881420</v>
      </c>
      <c r="GA14" s="9">
        <v>13570</v>
      </c>
      <c r="GB14" s="9">
        <v>9137370</v>
      </c>
      <c r="GC14" s="10">
        <v>23430129</v>
      </c>
      <c r="GD14" s="8">
        <v>30355218</v>
      </c>
      <c r="GE14" s="11">
        <v>0</v>
      </c>
      <c r="GF14" s="12">
        <v>0</v>
      </c>
      <c r="GG14" s="10">
        <v>30355218</v>
      </c>
      <c r="GH14" s="8">
        <v>1820186</v>
      </c>
      <c r="GI14" s="9">
        <v>1820186</v>
      </c>
      <c r="GJ14" s="14">
        <f t="shared" si="4"/>
        <v>5.9962870304538743E-2</v>
      </c>
      <c r="GK14" s="12">
        <v>227323567</v>
      </c>
      <c r="GL14" s="9">
        <v>0</v>
      </c>
      <c r="GM14" s="9">
        <v>0</v>
      </c>
      <c r="GN14" s="10">
        <v>227323567</v>
      </c>
      <c r="GO14" s="8">
        <v>1143</v>
      </c>
      <c r="GP14" s="9">
        <v>1458783</v>
      </c>
      <c r="GQ14" s="9">
        <v>667</v>
      </c>
      <c r="GR14" s="9">
        <v>40026328</v>
      </c>
      <c r="GS14" s="9">
        <v>951039</v>
      </c>
      <c r="GT14" s="9">
        <v>1481194</v>
      </c>
      <c r="GU14" s="11">
        <v>51670</v>
      </c>
      <c r="GV14" s="12">
        <v>83200</v>
      </c>
      <c r="GW14" s="9">
        <v>86100</v>
      </c>
      <c r="GX14" s="10">
        <v>169300</v>
      </c>
      <c r="GY14" s="8">
        <v>55120</v>
      </c>
      <c r="GZ14" s="9">
        <v>29400</v>
      </c>
      <c r="HA14" s="13">
        <v>84520</v>
      </c>
      <c r="HB14" s="9">
        <v>1820</v>
      </c>
      <c r="HC14" s="9">
        <v>0</v>
      </c>
      <c r="HD14" s="9">
        <v>1445620</v>
      </c>
      <c r="HE14" s="9">
        <v>32300</v>
      </c>
      <c r="HF14" s="13">
        <v>1477920</v>
      </c>
      <c r="HG14" s="11">
        <v>208260</v>
      </c>
      <c r="HH14" s="12">
        <v>713130</v>
      </c>
      <c r="HI14" s="9">
        <v>382950</v>
      </c>
      <c r="HJ14" s="9">
        <v>419900</v>
      </c>
      <c r="HK14" s="9">
        <v>163800</v>
      </c>
      <c r="HL14" s="13">
        <v>1679780</v>
      </c>
      <c r="HM14" s="9">
        <v>17940</v>
      </c>
      <c r="HN14" s="9">
        <v>14123670</v>
      </c>
      <c r="HO14" s="10">
        <v>61733367</v>
      </c>
      <c r="HP14" s="8">
        <v>165590200</v>
      </c>
      <c r="HQ14" s="11">
        <v>0</v>
      </c>
      <c r="HR14" s="12">
        <v>0</v>
      </c>
      <c r="HS14" s="10">
        <v>165590200</v>
      </c>
      <c r="HT14" s="8">
        <v>9933549</v>
      </c>
      <c r="HU14" s="9">
        <v>9933549</v>
      </c>
      <c r="HV14" s="14">
        <f t="shared" ref="HV14:HV35" si="5">HT14/HS14</f>
        <v>5.9988749334199731E-2</v>
      </c>
    </row>
    <row r="15" spans="1:230" s="60" customFormat="1" ht="12.6" customHeight="1" x14ac:dyDescent="0.2">
      <c r="A15" s="78">
        <v>3</v>
      </c>
      <c r="B15" s="79" t="s">
        <v>87</v>
      </c>
      <c r="C15" s="15">
        <v>64654447</v>
      </c>
      <c r="D15" s="16">
        <v>0</v>
      </c>
      <c r="E15" s="16">
        <v>0</v>
      </c>
      <c r="F15" s="17">
        <v>64654447</v>
      </c>
      <c r="G15" s="15">
        <v>720</v>
      </c>
      <c r="H15" s="16">
        <v>504804</v>
      </c>
      <c r="I15" s="16">
        <v>144</v>
      </c>
      <c r="J15" s="16">
        <v>9717890</v>
      </c>
      <c r="K15" s="16">
        <v>299503</v>
      </c>
      <c r="L15" s="16">
        <v>286433</v>
      </c>
      <c r="M15" s="18">
        <v>13537</v>
      </c>
      <c r="N15" s="19">
        <v>15860</v>
      </c>
      <c r="O15" s="16">
        <v>18300</v>
      </c>
      <c r="P15" s="17">
        <v>34160</v>
      </c>
      <c r="Q15" s="15">
        <v>11700</v>
      </c>
      <c r="R15" s="16">
        <v>0</v>
      </c>
      <c r="S15" s="20">
        <v>11700</v>
      </c>
      <c r="T15" s="16">
        <v>0</v>
      </c>
      <c r="U15" s="16">
        <v>0</v>
      </c>
      <c r="V15" s="16">
        <v>337040</v>
      </c>
      <c r="W15" s="16">
        <v>10790</v>
      </c>
      <c r="X15" s="20">
        <v>347830</v>
      </c>
      <c r="Y15" s="18">
        <v>54800</v>
      </c>
      <c r="Z15" s="19">
        <v>182820</v>
      </c>
      <c r="AA15" s="16">
        <v>120600</v>
      </c>
      <c r="AB15" s="16">
        <v>91960</v>
      </c>
      <c r="AC15" s="16">
        <v>34200</v>
      </c>
      <c r="AD15" s="20">
        <v>429580</v>
      </c>
      <c r="AE15" s="16">
        <v>5980</v>
      </c>
      <c r="AF15" s="16">
        <v>2681580</v>
      </c>
      <c r="AG15" s="17">
        <v>14388517</v>
      </c>
      <c r="AH15" s="15">
        <v>50265930</v>
      </c>
      <c r="AI15" s="18">
        <v>0</v>
      </c>
      <c r="AJ15" s="19">
        <v>0</v>
      </c>
      <c r="AK15" s="17">
        <v>50265930</v>
      </c>
      <c r="AL15" s="15">
        <v>3015593</v>
      </c>
      <c r="AM15" s="16">
        <v>3015593</v>
      </c>
      <c r="AN15" s="21">
        <f t="shared" si="0"/>
        <v>5.9992782387593348E-2</v>
      </c>
      <c r="AO15" s="19">
        <v>96584775</v>
      </c>
      <c r="AP15" s="16">
        <v>0</v>
      </c>
      <c r="AQ15" s="16">
        <v>0</v>
      </c>
      <c r="AR15" s="17">
        <v>96584775</v>
      </c>
      <c r="AS15" s="15">
        <v>1201</v>
      </c>
      <c r="AT15" s="16">
        <v>758926</v>
      </c>
      <c r="AU15" s="16">
        <v>242</v>
      </c>
      <c r="AV15" s="16">
        <v>12226560</v>
      </c>
      <c r="AW15" s="16">
        <v>444952</v>
      </c>
      <c r="AX15" s="16">
        <v>338433</v>
      </c>
      <c r="AY15" s="18">
        <v>20272</v>
      </c>
      <c r="AZ15" s="19">
        <v>18720</v>
      </c>
      <c r="BA15" s="16">
        <v>30000</v>
      </c>
      <c r="BB15" s="17">
        <v>48720</v>
      </c>
      <c r="BC15" s="15">
        <v>14560</v>
      </c>
      <c r="BD15" s="16">
        <v>0</v>
      </c>
      <c r="BE15" s="20">
        <v>14560</v>
      </c>
      <c r="BF15" s="16">
        <v>0</v>
      </c>
      <c r="BG15" s="16">
        <v>0</v>
      </c>
      <c r="BH15" s="16">
        <v>77110</v>
      </c>
      <c r="BI15" s="16">
        <v>2340</v>
      </c>
      <c r="BJ15" s="20">
        <v>79450</v>
      </c>
      <c r="BK15" s="18">
        <v>12130</v>
      </c>
      <c r="BL15" s="19">
        <v>240900</v>
      </c>
      <c r="BM15" s="16">
        <v>175950</v>
      </c>
      <c r="BN15" s="16">
        <v>155800</v>
      </c>
      <c r="BO15" s="16">
        <v>40950</v>
      </c>
      <c r="BP15" s="20">
        <v>613600</v>
      </c>
      <c r="BQ15" s="16">
        <v>8050</v>
      </c>
      <c r="BR15" s="16">
        <v>3115530</v>
      </c>
      <c r="BS15" s="17">
        <v>17682384</v>
      </c>
      <c r="BT15" s="15">
        <v>78902391</v>
      </c>
      <c r="BU15" s="18">
        <v>0</v>
      </c>
      <c r="BV15" s="19">
        <v>0</v>
      </c>
      <c r="BW15" s="17">
        <v>78902391</v>
      </c>
      <c r="BX15" s="15">
        <v>4733726</v>
      </c>
      <c r="BY15" s="16">
        <v>4733726</v>
      </c>
      <c r="BZ15" s="21">
        <f t="shared" si="1"/>
        <v>5.9994709159067183E-2</v>
      </c>
      <c r="CA15" s="19">
        <v>570296045</v>
      </c>
      <c r="CB15" s="16">
        <v>0</v>
      </c>
      <c r="CC15" s="16">
        <v>0</v>
      </c>
      <c r="CD15" s="17">
        <v>570296045</v>
      </c>
      <c r="CE15" s="15">
        <v>177</v>
      </c>
      <c r="CF15" s="16">
        <v>3141796</v>
      </c>
      <c r="CG15" s="16">
        <v>842</v>
      </c>
      <c r="CH15" s="16">
        <v>27378652</v>
      </c>
      <c r="CI15" s="16">
        <v>1257303</v>
      </c>
      <c r="CJ15" s="16">
        <v>634339</v>
      </c>
      <c r="CK15" s="18">
        <v>57424</v>
      </c>
      <c r="CL15" s="19">
        <v>57980</v>
      </c>
      <c r="CM15" s="16">
        <v>67200</v>
      </c>
      <c r="CN15" s="17">
        <v>125180</v>
      </c>
      <c r="CO15" s="15">
        <v>26260</v>
      </c>
      <c r="CP15" s="16">
        <v>0</v>
      </c>
      <c r="CQ15" s="20">
        <v>26260</v>
      </c>
      <c r="CR15" s="16">
        <v>0</v>
      </c>
      <c r="CS15" s="16">
        <v>0</v>
      </c>
      <c r="CT15" s="16">
        <v>0</v>
      </c>
      <c r="CU15" s="16">
        <v>0</v>
      </c>
      <c r="CV15" s="20">
        <v>0</v>
      </c>
      <c r="CW15" s="18">
        <v>0</v>
      </c>
      <c r="CX15" s="19">
        <v>713790</v>
      </c>
      <c r="CY15" s="16">
        <v>522000</v>
      </c>
      <c r="CZ15" s="16">
        <v>423700</v>
      </c>
      <c r="DA15" s="16">
        <v>89550</v>
      </c>
      <c r="DB15" s="20">
        <v>1749040</v>
      </c>
      <c r="DC15" s="16">
        <v>19090</v>
      </c>
      <c r="DD15" s="16">
        <v>6244590</v>
      </c>
      <c r="DE15" s="17">
        <v>40633851</v>
      </c>
      <c r="DF15" s="15">
        <v>529662194</v>
      </c>
      <c r="DG15" s="18">
        <v>0</v>
      </c>
      <c r="DH15" s="19">
        <v>0</v>
      </c>
      <c r="DI15" s="17">
        <v>529662194</v>
      </c>
      <c r="DJ15" s="15">
        <v>31778891</v>
      </c>
      <c r="DK15" s="16">
        <v>31778891</v>
      </c>
      <c r="DL15" s="21">
        <f t="shared" si="2"/>
        <v>5.9998412875207026E-2</v>
      </c>
      <c r="DM15" s="19">
        <v>1015620406</v>
      </c>
      <c r="DN15" s="16">
        <v>5</v>
      </c>
      <c r="DO15" s="16">
        <v>589</v>
      </c>
      <c r="DP15" s="17">
        <v>1015621000</v>
      </c>
      <c r="DQ15" s="15">
        <v>9284</v>
      </c>
      <c r="DR15" s="16">
        <v>7061024</v>
      </c>
      <c r="DS15" s="16">
        <v>1719</v>
      </c>
      <c r="DT15" s="16">
        <v>101366006</v>
      </c>
      <c r="DU15" s="16">
        <v>3412780</v>
      </c>
      <c r="DV15" s="16">
        <v>3434317</v>
      </c>
      <c r="DW15" s="18">
        <v>149839</v>
      </c>
      <c r="DX15" s="19">
        <v>319020</v>
      </c>
      <c r="DY15" s="16">
        <v>295800</v>
      </c>
      <c r="DZ15" s="17">
        <v>614820</v>
      </c>
      <c r="EA15" s="15">
        <v>186420</v>
      </c>
      <c r="EB15" s="16">
        <v>203700</v>
      </c>
      <c r="EC15" s="20">
        <v>390120</v>
      </c>
      <c r="ED15" s="16">
        <v>10140</v>
      </c>
      <c r="EE15" s="16">
        <v>3120</v>
      </c>
      <c r="EF15" s="16">
        <v>2249830</v>
      </c>
      <c r="EG15" s="16">
        <v>157150</v>
      </c>
      <c r="EH15" s="20">
        <v>2406980</v>
      </c>
      <c r="EI15" s="18">
        <v>441840</v>
      </c>
      <c r="EJ15" s="19">
        <v>2307030</v>
      </c>
      <c r="EK15" s="16">
        <v>1459800</v>
      </c>
      <c r="EL15" s="16">
        <v>1236520</v>
      </c>
      <c r="EM15" s="16">
        <v>552150</v>
      </c>
      <c r="EN15" s="20">
        <v>5555500</v>
      </c>
      <c r="EO15" s="16">
        <v>81880</v>
      </c>
      <c r="EP15" s="16">
        <v>39400350</v>
      </c>
      <c r="EQ15" s="17">
        <v>164338000</v>
      </c>
      <c r="ER15" s="15">
        <v>851282407</v>
      </c>
      <c r="ES15" s="18">
        <v>4</v>
      </c>
      <c r="ET15" s="19">
        <v>589</v>
      </c>
      <c r="EU15" s="17">
        <v>851283000</v>
      </c>
      <c r="EV15" s="15">
        <v>51071895</v>
      </c>
      <c r="EW15" s="16">
        <v>51071895</v>
      </c>
      <c r="EX15" s="21">
        <f t="shared" si="3"/>
        <v>5.9994026663283538E-2</v>
      </c>
      <c r="EY15" s="19">
        <v>74576763</v>
      </c>
      <c r="EZ15" s="16">
        <v>5</v>
      </c>
      <c r="FA15" s="16">
        <v>589</v>
      </c>
      <c r="FB15" s="17">
        <v>74577357</v>
      </c>
      <c r="FC15" s="15">
        <v>6933</v>
      </c>
      <c r="FD15" s="16">
        <v>1016228</v>
      </c>
      <c r="FE15" s="16">
        <v>177</v>
      </c>
      <c r="FF15" s="16">
        <v>14793057</v>
      </c>
      <c r="FG15" s="16">
        <v>453681</v>
      </c>
      <c r="FH15" s="16">
        <v>829403</v>
      </c>
      <c r="FI15" s="18">
        <v>17222</v>
      </c>
      <c r="FJ15" s="19">
        <v>130780</v>
      </c>
      <c r="FK15" s="16">
        <v>99600</v>
      </c>
      <c r="FL15" s="17">
        <v>230380</v>
      </c>
      <c r="FM15" s="15">
        <v>69420</v>
      </c>
      <c r="FN15" s="16">
        <v>161400</v>
      </c>
      <c r="FO15" s="20">
        <v>230820</v>
      </c>
      <c r="FP15" s="16">
        <v>5980</v>
      </c>
      <c r="FQ15" s="16">
        <v>3120</v>
      </c>
      <c r="FR15" s="16">
        <v>620290</v>
      </c>
      <c r="FS15" s="16">
        <v>80940</v>
      </c>
      <c r="FT15" s="20">
        <v>701230</v>
      </c>
      <c r="FU15" s="18">
        <v>147200</v>
      </c>
      <c r="FV15" s="19">
        <v>496320</v>
      </c>
      <c r="FW15" s="16">
        <v>261450</v>
      </c>
      <c r="FX15" s="16">
        <v>226480</v>
      </c>
      <c r="FY15" s="16">
        <v>201600</v>
      </c>
      <c r="FZ15" s="20">
        <v>1185850</v>
      </c>
      <c r="GA15" s="16">
        <v>25760</v>
      </c>
      <c r="GB15" s="16">
        <v>12902340</v>
      </c>
      <c r="GC15" s="17">
        <v>32549204</v>
      </c>
      <c r="GD15" s="15">
        <v>42027560</v>
      </c>
      <c r="GE15" s="18">
        <v>4</v>
      </c>
      <c r="GF15" s="19">
        <v>589</v>
      </c>
      <c r="GG15" s="17">
        <v>42028153</v>
      </c>
      <c r="GH15" s="15">
        <v>2520099</v>
      </c>
      <c r="GI15" s="16">
        <v>2520099</v>
      </c>
      <c r="GJ15" s="21">
        <f t="shared" si="4"/>
        <v>5.9962163933304419E-2</v>
      </c>
      <c r="GK15" s="19">
        <v>274162823</v>
      </c>
      <c r="GL15" s="16">
        <v>0</v>
      </c>
      <c r="GM15" s="16">
        <v>0</v>
      </c>
      <c r="GN15" s="17">
        <v>274162823</v>
      </c>
      <c r="GO15" s="15">
        <v>973</v>
      </c>
      <c r="GP15" s="16">
        <v>2144074</v>
      </c>
      <c r="GQ15" s="16">
        <v>458</v>
      </c>
      <c r="GR15" s="16">
        <v>46967737</v>
      </c>
      <c r="GS15" s="16">
        <v>1256844</v>
      </c>
      <c r="GT15" s="16">
        <v>1632142</v>
      </c>
      <c r="GU15" s="18">
        <v>54921</v>
      </c>
      <c r="GV15" s="19">
        <v>111540</v>
      </c>
      <c r="GW15" s="16">
        <v>99000</v>
      </c>
      <c r="GX15" s="17">
        <v>210540</v>
      </c>
      <c r="GY15" s="15">
        <v>76180</v>
      </c>
      <c r="GZ15" s="16">
        <v>42300</v>
      </c>
      <c r="HA15" s="20">
        <v>118480</v>
      </c>
      <c r="HB15" s="16">
        <v>4160</v>
      </c>
      <c r="HC15" s="16">
        <v>0</v>
      </c>
      <c r="HD15" s="16">
        <v>1552430</v>
      </c>
      <c r="HE15" s="16">
        <v>73870</v>
      </c>
      <c r="HF15" s="20">
        <v>1626300</v>
      </c>
      <c r="HG15" s="18">
        <v>282510</v>
      </c>
      <c r="HH15" s="19">
        <v>856020</v>
      </c>
      <c r="HI15" s="16">
        <v>500400</v>
      </c>
      <c r="HJ15" s="16">
        <v>430540</v>
      </c>
      <c r="HK15" s="16">
        <v>220050</v>
      </c>
      <c r="HL15" s="20">
        <v>2007010</v>
      </c>
      <c r="HM15" s="16">
        <v>28980</v>
      </c>
      <c r="HN15" s="16">
        <v>17137890</v>
      </c>
      <c r="HO15" s="17">
        <v>73472561</v>
      </c>
      <c r="HP15" s="15">
        <v>200690262</v>
      </c>
      <c r="HQ15" s="18">
        <v>0</v>
      </c>
      <c r="HR15" s="19">
        <v>0</v>
      </c>
      <c r="HS15" s="17">
        <v>200690262</v>
      </c>
      <c r="HT15" s="15">
        <v>12039179</v>
      </c>
      <c r="HU15" s="16">
        <v>12039179</v>
      </c>
      <c r="HV15" s="21">
        <f t="shared" si="5"/>
        <v>5.9988854865314793E-2</v>
      </c>
    </row>
    <row r="16" spans="1:230" s="60" customFormat="1" ht="12.6" customHeight="1" x14ac:dyDescent="0.2">
      <c r="A16" s="76">
        <v>4</v>
      </c>
      <c r="B16" s="77" t="s">
        <v>88</v>
      </c>
      <c r="C16" s="8">
        <v>63322598</v>
      </c>
      <c r="D16" s="9">
        <v>0</v>
      </c>
      <c r="E16" s="9">
        <v>0</v>
      </c>
      <c r="F16" s="10">
        <v>63322598</v>
      </c>
      <c r="G16" s="8">
        <v>0</v>
      </c>
      <c r="H16" s="9">
        <v>372298</v>
      </c>
      <c r="I16" s="9">
        <v>121</v>
      </c>
      <c r="J16" s="9">
        <v>9768744</v>
      </c>
      <c r="K16" s="9">
        <v>251464</v>
      </c>
      <c r="L16" s="9">
        <v>314651</v>
      </c>
      <c r="M16" s="11">
        <v>16691</v>
      </c>
      <c r="N16" s="12">
        <v>22360</v>
      </c>
      <c r="O16" s="9">
        <v>19200</v>
      </c>
      <c r="P16" s="10">
        <v>41560</v>
      </c>
      <c r="Q16" s="8">
        <v>7540</v>
      </c>
      <c r="R16" s="9">
        <v>0</v>
      </c>
      <c r="S16" s="13">
        <v>7540</v>
      </c>
      <c r="T16" s="9">
        <v>0</v>
      </c>
      <c r="U16" s="9">
        <v>0</v>
      </c>
      <c r="V16" s="9">
        <v>430210</v>
      </c>
      <c r="W16" s="9">
        <v>10150</v>
      </c>
      <c r="X16" s="13">
        <v>440360</v>
      </c>
      <c r="Y16" s="11">
        <v>54810</v>
      </c>
      <c r="Z16" s="12">
        <v>221760</v>
      </c>
      <c r="AA16" s="9">
        <v>169650</v>
      </c>
      <c r="AB16" s="9">
        <v>105260</v>
      </c>
      <c r="AC16" s="9">
        <v>45900</v>
      </c>
      <c r="AD16" s="13">
        <v>542570</v>
      </c>
      <c r="AE16" s="9">
        <v>6210</v>
      </c>
      <c r="AF16" s="9">
        <v>2615250</v>
      </c>
      <c r="AG16" s="10">
        <v>14432148</v>
      </c>
      <c r="AH16" s="8">
        <v>48890450</v>
      </c>
      <c r="AI16" s="11">
        <v>0</v>
      </c>
      <c r="AJ16" s="12">
        <v>0</v>
      </c>
      <c r="AK16" s="10">
        <v>48890450</v>
      </c>
      <c r="AL16" s="8">
        <v>2933093</v>
      </c>
      <c r="AM16" s="9">
        <v>2933093</v>
      </c>
      <c r="AN16" s="14">
        <f t="shared" si="0"/>
        <v>5.999316839996359E-2</v>
      </c>
      <c r="AO16" s="12">
        <v>82238490</v>
      </c>
      <c r="AP16" s="9">
        <v>0</v>
      </c>
      <c r="AQ16" s="9">
        <v>0</v>
      </c>
      <c r="AR16" s="10">
        <v>82238490</v>
      </c>
      <c r="AS16" s="8">
        <v>1850</v>
      </c>
      <c r="AT16" s="9">
        <v>532326</v>
      </c>
      <c r="AU16" s="9">
        <v>54</v>
      </c>
      <c r="AV16" s="9">
        <v>10650589</v>
      </c>
      <c r="AW16" s="9">
        <v>329162</v>
      </c>
      <c r="AX16" s="9">
        <v>327355</v>
      </c>
      <c r="AY16" s="11">
        <v>21280</v>
      </c>
      <c r="AZ16" s="12">
        <v>24180</v>
      </c>
      <c r="BA16" s="9">
        <v>27600</v>
      </c>
      <c r="BB16" s="10">
        <v>51780</v>
      </c>
      <c r="BC16" s="8">
        <v>7020</v>
      </c>
      <c r="BD16" s="9">
        <v>0</v>
      </c>
      <c r="BE16" s="13">
        <v>7020</v>
      </c>
      <c r="BF16" s="9">
        <v>0</v>
      </c>
      <c r="BG16" s="9">
        <v>0</v>
      </c>
      <c r="BH16" s="9">
        <v>81620</v>
      </c>
      <c r="BI16" s="9">
        <v>3440</v>
      </c>
      <c r="BJ16" s="13">
        <v>85060</v>
      </c>
      <c r="BK16" s="11">
        <v>10390</v>
      </c>
      <c r="BL16" s="12">
        <v>298980</v>
      </c>
      <c r="BM16" s="9">
        <v>269100</v>
      </c>
      <c r="BN16" s="9">
        <v>124260</v>
      </c>
      <c r="BO16" s="9">
        <v>48600</v>
      </c>
      <c r="BP16" s="13">
        <v>740940</v>
      </c>
      <c r="BQ16" s="9">
        <v>8740</v>
      </c>
      <c r="BR16" s="9">
        <v>2645280</v>
      </c>
      <c r="BS16" s="10">
        <v>15411772</v>
      </c>
      <c r="BT16" s="8">
        <v>66826718</v>
      </c>
      <c r="BU16" s="11">
        <v>0</v>
      </c>
      <c r="BV16" s="12">
        <v>0</v>
      </c>
      <c r="BW16" s="10">
        <v>66826718</v>
      </c>
      <c r="BX16" s="8">
        <v>4009264</v>
      </c>
      <c r="BY16" s="9">
        <v>4009264</v>
      </c>
      <c r="BZ16" s="14">
        <f t="shared" si="1"/>
        <v>5.9994925981551268E-2</v>
      </c>
      <c r="CA16" s="12">
        <v>220349868</v>
      </c>
      <c r="CB16" s="9">
        <v>0</v>
      </c>
      <c r="CC16" s="9">
        <v>0</v>
      </c>
      <c r="CD16" s="10">
        <v>220349868</v>
      </c>
      <c r="CE16" s="8">
        <v>1062</v>
      </c>
      <c r="CF16" s="9">
        <v>1263917</v>
      </c>
      <c r="CG16" s="9">
        <v>194</v>
      </c>
      <c r="CH16" s="9">
        <v>14521167</v>
      </c>
      <c r="CI16" s="9">
        <v>590066</v>
      </c>
      <c r="CJ16" s="9">
        <v>381794</v>
      </c>
      <c r="CK16" s="11">
        <v>38697</v>
      </c>
      <c r="CL16" s="12">
        <v>36920</v>
      </c>
      <c r="CM16" s="9">
        <v>45300</v>
      </c>
      <c r="CN16" s="10">
        <v>82220</v>
      </c>
      <c r="CO16" s="8">
        <v>12480</v>
      </c>
      <c r="CP16" s="9">
        <v>0</v>
      </c>
      <c r="CQ16" s="13">
        <v>12480</v>
      </c>
      <c r="CR16" s="9">
        <v>0</v>
      </c>
      <c r="CS16" s="9">
        <v>0</v>
      </c>
      <c r="CT16" s="9">
        <v>0</v>
      </c>
      <c r="CU16" s="9">
        <v>0</v>
      </c>
      <c r="CV16" s="13">
        <v>0</v>
      </c>
      <c r="CW16" s="11">
        <v>0</v>
      </c>
      <c r="CX16" s="12">
        <v>472560</v>
      </c>
      <c r="CY16" s="9">
        <v>434700</v>
      </c>
      <c r="CZ16" s="9">
        <v>209000</v>
      </c>
      <c r="DA16" s="9">
        <v>56700</v>
      </c>
      <c r="DB16" s="13">
        <v>1172960</v>
      </c>
      <c r="DC16" s="9">
        <v>16100</v>
      </c>
      <c r="DD16" s="9">
        <v>3265350</v>
      </c>
      <c r="DE16" s="10">
        <v>21345813</v>
      </c>
      <c r="DF16" s="8">
        <v>199004055</v>
      </c>
      <c r="DG16" s="11">
        <v>0</v>
      </c>
      <c r="DH16" s="12">
        <v>0</v>
      </c>
      <c r="DI16" s="10">
        <v>199004055</v>
      </c>
      <c r="DJ16" s="8">
        <v>11939813</v>
      </c>
      <c r="DK16" s="9">
        <v>11939813</v>
      </c>
      <c r="DL16" s="14">
        <f t="shared" si="2"/>
        <v>5.9997837732502488E-2</v>
      </c>
      <c r="DM16" s="12">
        <v>772316420</v>
      </c>
      <c r="DN16" s="9">
        <v>0</v>
      </c>
      <c r="DO16" s="9">
        <v>0</v>
      </c>
      <c r="DP16" s="10">
        <v>772316420</v>
      </c>
      <c r="DQ16" s="8">
        <v>6231</v>
      </c>
      <c r="DR16" s="9">
        <v>4612395</v>
      </c>
      <c r="DS16" s="9">
        <v>1210</v>
      </c>
      <c r="DT16" s="9">
        <v>110753895</v>
      </c>
      <c r="DU16" s="9">
        <v>2580520</v>
      </c>
      <c r="DV16" s="9">
        <v>4272903</v>
      </c>
      <c r="DW16" s="11">
        <v>169677</v>
      </c>
      <c r="DX16" s="12">
        <v>423020</v>
      </c>
      <c r="DY16" s="9">
        <v>369900</v>
      </c>
      <c r="DZ16" s="10">
        <v>792920</v>
      </c>
      <c r="EA16" s="8">
        <v>187720</v>
      </c>
      <c r="EB16" s="9">
        <v>264000</v>
      </c>
      <c r="EC16" s="13">
        <v>451720</v>
      </c>
      <c r="ED16" s="9">
        <v>22100</v>
      </c>
      <c r="EE16" s="9">
        <v>10660</v>
      </c>
      <c r="EF16" s="9">
        <v>3446630</v>
      </c>
      <c r="EG16" s="9">
        <v>231710</v>
      </c>
      <c r="EH16" s="13">
        <v>3678340</v>
      </c>
      <c r="EI16" s="11">
        <v>639460</v>
      </c>
      <c r="EJ16" s="12">
        <v>3041610</v>
      </c>
      <c r="EK16" s="9">
        <v>1955700</v>
      </c>
      <c r="EL16" s="9">
        <v>1282880</v>
      </c>
      <c r="EM16" s="9">
        <v>809550</v>
      </c>
      <c r="EN16" s="13">
        <v>7089740</v>
      </c>
      <c r="EO16" s="9">
        <v>109020</v>
      </c>
      <c r="EP16" s="9">
        <v>51385950</v>
      </c>
      <c r="EQ16" s="10">
        <v>186575531</v>
      </c>
      <c r="ER16" s="8">
        <v>585740889</v>
      </c>
      <c r="ES16" s="11">
        <v>0</v>
      </c>
      <c r="ET16" s="12">
        <v>0</v>
      </c>
      <c r="EU16" s="10">
        <v>585740889</v>
      </c>
      <c r="EV16" s="8">
        <v>35138051</v>
      </c>
      <c r="EW16" s="9">
        <v>35138051</v>
      </c>
      <c r="EX16" s="14">
        <f t="shared" si="3"/>
        <v>5.9989069672067914E-2</v>
      </c>
      <c r="EY16" s="12">
        <v>131106318</v>
      </c>
      <c r="EZ16" s="9">
        <v>0</v>
      </c>
      <c r="FA16" s="9">
        <v>0</v>
      </c>
      <c r="FB16" s="10">
        <v>131106318</v>
      </c>
      <c r="FC16" s="8">
        <v>2809</v>
      </c>
      <c r="FD16" s="9">
        <v>993067</v>
      </c>
      <c r="FE16" s="9">
        <v>405</v>
      </c>
      <c r="FF16" s="9">
        <v>25414469</v>
      </c>
      <c r="FG16" s="9">
        <v>426404</v>
      </c>
      <c r="FH16" s="9">
        <v>1324708</v>
      </c>
      <c r="FI16" s="11">
        <v>30090</v>
      </c>
      <c r="FJ16" s="12">
        <v>209560</v>
      </c>
      <c r="FK16" s="9">
        <v>156600</v>
      </c>
      <c r="FL16" s="10">
        <v>366160</v>
      </c>
      <c r="FM16" s="8">
        <v>90740</v>
      </c>
      <c r="FN16" s="9">
        <v>219300</v>
      </c>
      <c r="FO16" s="13">
        <v>310040</v>
      </c>
      <c r="FP16" s="9">
        <v>15080</v>
      </c>
      <c r="FQ16" s="9">
        <v>10660</v>
      </c>
      <c r="FR16" s="9">
        <v>1115180</v>
      </c>
      <c r="FS16" s="9">
        <v>147440</v>
      </c>
      <c r="FT16" s="13">
        <v>1262620</v>
      </c>
      <c r="FU16" s="11">
        <v>259540</v>
      </c>
      <c r="FV16" s="12">
        <v>1081740</v>
      </c>
      <c r="FW16" s="9">
        <v>459450</v>
      </c>
      <c r="FX16" s="9">
        <v>401660</v>
      </c>
      <c r="FY16" s="9">
        <v>372150</v>
      </c>
      <c r="FZ16" s="13">
        <v>2315000</v>
      </c>
      <c r="GA16" s="9">
        <v>40710</v>
      </c>
      <c r="GB16" s="9">
        <v>23171610</v>
      </c>
      <c r="GC16" s="10">
        <v>55942967</v>
      </c>
      <c r="GD16" s="8">
        <v>75163351</v>
      </c>
      <c r="GE16" s="11">
        <v>0</v>
      </c>
      <c r="GF16" s="12">
        <v>0</v>
      </c>
      <c r="GG16" s="10">
        <v>75163351</v>
      </c>
      <c r="GH16" s="8">
        <v>4506934</v>
      </c>
      <c r="GI16" s="9">
        <v>4506934</v>
      </c>
      <c r="GJ16" s="14">
        <f t="shared" si="4"/>
        <v>5.9961855612318295E-2</v>
      </c>
      <c r="GK16" s="12">
        <v>338621744</v>
      </c>
      <c r="GL16" s="9">
        <v>0</v>
      </c>
      <c r="GM16" s="9">
        <v>0</v>
      </c>
      <c r="GN16" s="10">
        <v>338621744</v>
      </c>
      <c r="GO16" s="8">
        <v>510</v>
      </c>
      <c r="GP16" s="9">
        <v>1823085</v>
      </c>
      <c r="GQ16" s="9">
        <v>557</v>
      </c>
      <c r="GR16" s="9">
        <v>60167670</v>
      </c>
      <c r="GS16" s="9">
        <v>1234888</v>
      </c>
      <c r="GT16" s="9">
        <v>2239046</v>
      </c>
      <c r="GU16" s="11">
        <v>79610</v>
      </c>
      <c r="GV16" s="12">
        <v>152360</v>
      </c>
      <c r="GW16" s="9">
        <v>140400</v>
      </c>
      <c r="GX16" s="10">
        <v>292760</v>
      </c>
      <c r="GY16" s="8">
        <v>77480</v>
      </c>
      <c r="GZ16" s="9">
        <v>44700</v>
      </c>
      <c r="HA16" s="13">
        <v>122180</v>
      </c>
      <c r="HB16" s="9">
        <v>7020</v>
      </c>
      <c r="HC16" s="9">
        <v>0</v>
      </c>
      <c r="HD16" s="9">
        <v>2249830</v>
      </c>
      <c r="HE16" s="9">
        <v>80830</v>
      </c>
      <c r="HF16" s="13">
        <v>2330660</v>
      </c>
      <c r="HG16" s="11">
        <v>369530</v>
      </c>
      <c r="HH16" s="12">
        <v>1188330</v>
      </c>
      <c r="HI16" s="9">
        <v>792450</v>
      </c>
      <c r="HJ16" s="9">
        <v>547960</v>
      </c>
      <c r="HK16" s="9">
        <v>332100</v>
      </c>
      <c r="HL16" s="13">
        <v>2860840</v>
      </c>
      <c r="HM16" s="9">
        <v>43470</v>
      </c>
      <c r="HN16" s="9">
        <v>22303710</v>
      </c>
      <c r="HO16" s="10">
        <v>93874979</v>
      </c>
      <c r="HP16" s="8">
        <v>244746765</v>
      </c>
      <c r="HQ16" s="11">
        <v>0</v>
      </c>
      <c r="HR16" s="12">
        <v>0</v>
      </c>
      <c r="HS16" s="10">
        <v>244746765</v>
      </c>
      <c r="HT16" s="8">
        <v>14682040</v>
      </c>
      <c r="HU16" s="9">
        <v>14682040</v>
      </c>
      <c r="HV16" s="14">
        <f t="shared" si="5"/>
        <v>5.9988698931321929E-2</v>
      </c>
    </row>
    <row r="17" spans="1:230" s="60" customFormat="1" ht="12.6" customHeight="1" x14ac:dyDescent="0.2">
      <c r="A17" s="78">
        <v>5</v>
      </c>
      <c r="B17" s="79" t="s">
        <v>89</v>
      </c>
      <c r="C17" s="15">
        <v>53944795</v>
      </c>
      <c r="D17" s="16">
        <v>0</v>
      </c>
      <c r="E17" s="16">
        <v>0</v>
      </c>
      <c r="F17" s="17">
        <v>53944795</v>
      </c>
      <c r="G17" s="15">
        <v>0</v>
      </c>
      <c r="H17" s="16">
        <v>337988</v>
      </c>
      <c r="I17" s="16">
        <v>328</v>
      </c>
      <c r="J17" s="16">
        <v>8347248</v>
      </c>
      <c r="K17" s="16">
        <v>206682</v>
      </c>
      <c r="L17" s="16">
        <v>268584</v>
      </c>
      <c r="M17" s="18">
        <v>16535</v>
      </c>
      <c r="N17" s="19">
        <v>17420</v>
      </c>
      <c r="O17" s="16">
        <v>18900</v>
      </c>
      <c r="P17" s="17">
        <v>36320</v>
      </c>
      <c r="Q17" s="15">
        <v>6760</v>
      </c>
      <c r="R17" s="16">
        <v>0</v>
      </c>
      <c r="S17" s="20">
        <v>6760</v>
      </c>
      <c r="T17" s="16">
        <v>0</v>
      </c>
      <c r="U17" s="16">
        <v>0</v>
      </c>
      <c r="V17" s="16">
        <v>365860</v>
      </c>
      <c r="W17" s="16">
        <v>7480</v>
      </c>
      <c r="X17" s="20">
        <v>373340</v>
      </c>
      <c r="Y17" s="18">
        <v>59820</v>
      </c>
      <c r="Z17" s="19">
        <v>186450</v>
      </c>
      <c r="AA17" s="16">
        <v>174600</v>
      </c>
      <c r="AB17" s="16">
        <v>60800</v>
      </c>
      <c r="AC17" s="16">
        <v>23850</v>
      </c>
      <c r="AD17" s="20">
        <v>445700</v>
      </c>
      <c r="AE17" s="16">
        <v>6900</v>
      </c>
      <c r="AF17" s="16">
        <v>2224860</v>
      </c>
      <c r="AG17" s="17">
        <v>12330737</v>
      </c>
      <c r="AH17" s="15">
        <v>41614058</v>
      </c>
      <c r="AI17" s="18">
        <v>0</v>
      </c>
      <c r="AJ17" s="19">
        <v>0</v>
      </c>
      <c r="AK17" s="17">
        <v>41614058</v>
      </c>
      <c r="AL17" s="15">
        <v>2496544</v>
      </c>
      <c r="AM17" s="16">
        <v>2496544</v>
      </c>
      <c r="AN17" s="21">
        <f t="shared" si="0"/>
        <v>5.9992803393507071E-2</v>
      </c>
      <c r="AO17" s="19">
        <v>74497300</v>
      </c>
      <c r="AP17" s="16">
        <v>0</v>
      </c>
      <c r="AQ17" s="16">
        <v>0</v>
      </c>
      <c r="AR17" s="17">
        <v>74497300</v>
      </c>
      <c r="AS17" s="15">
        <v>0</v>
      </c>
      <c r="AT17" s="16">
        <v>534748</v>
      </c>
      <c r="AU17" s="16">
        <v>173</v>
      </c>
      <c r="AV17" s="16">
        <v>9586881</v>
      </c>
      <c r="AW17" s="16">
        <v>267811</v>
      </c>
      <c r="AX17" s="16">
        <v>292973</v>
      </c>
      <c r="AY17" s="18">
        <v>22549</v>
      </c>
      <c r="AZ17" s="19">
        <v>22100</v>
      </c>
      <c r="BA17" s="16">
        <v>18900</v>
      </c>
      <c r="BB17" s="17">
        <v>41000</v>
      </c>
      <c r="BC17" s="15">
        <v>9880</v>
      </c>
      <c r="BD17" s="16">
        <v>0</v>
      </c>
      <c r="BE17" s="20">
        <v>9880</v>
      </c>
      <c r="BF17" s="16">
        <v>0</v>
      </c>
      <c r="BG17" s="16">
        <v>0</v>
      </c>
      <c r="BH17" s="16">
        <v>82500</v>
      </c>
      <c r="BI17" s="16">
        <v>3200</v>
      </c>
      <c r="BJ17" s="20">
        <v>85700</v>
      </c>
      <c r="BK17" s="18">
        <v>11880</v>
      </c>
      <c r="BL17" s="19">
        <v>268950</v>
      </c>
      <c r="BM17" s="16">
        <v>239850</v>
      </c>
      <c r="BN17" s="16">
        <v>86260</v>
      </c>
      <c r="BO17" s="16">
        <v>33750</v>
      </c>
      <c r="BP17" s="20">
        <v>628810</v>
      </c>
      <c r="BQ17" s="16">
        <v>7130</v>
      </c>
      <c r="BR17" s="16">
        <v>2397120</v>
      </c>
      <c r="BS17" s="17">
        <v>13886482</v>
      </c>
      <c r="BT17" s="15">
        <v>60610818</v>
      </c>
      <c r="BU17" s="18">
        <v>0</v>
      </c>
      <c r="BV17" s="19">
        <v>0</v>
      </c>
      <c r="BW17" s="17">
        <v>60610818</v>
      </c>
      <c r="BX17" s="15">
        <v>3636322</v>
      </c>
      <c r="BY17" s="16">
        <v>3636322</v>
      </c>
      <c r="BZ17" s="21">
        <f t="shared" si="1"/>
        <v>5.9994603603600927E-2</v>
      </c>
      <c r="CA17" s="19">
        <v>204062180</v>
      </c>
      <c r="CB17" s="16">
        <v>0</v>
      </c>
      <c r="CC17" s="16">
        <v>0</v>
      </c>
      <c r="CD17" s="17">
        <v>204062180</v>
      </c>
      <c r="CE17" s="15">
        <v>2496</v>
      </c>
      <c r="CF17" s="16">
        <v>1219782</v>
      </c>
      <c r="CG17" s="16">
        <v>772</v>
      </c>
      <c r="CH17" s="16">
        <v>14032996</v>
      </c>
      <c r="CI17" s="16">
        <v>493938</v>
      </c>
      <c r="CJ17" s="16">
        <v>384152</v>
      </c>
      <c r="CK17" s="18">
        <v>44486</v>
      </c>
      <c r="CL17" s="19">
        <v>34320</v>
      </c>
      <c r="CM17" s="16">
        <v>36300</v>
      </c>
      <c r="CN17" s="17">
        <v>70620</v>
      </c>
      <c r="CO17" s="15">
        <v>14560</v>
      </c>
      <c r="CP17" s="16">
        <v>0</v>
      </c>
      <c r="CQ17" s="20">
        <v>14560</v>
      </c>
      <c r="CR17" s="16">
        <v>0</v>
      </c>
      <c r="CS17" s="16">
        <v>0</v>
      </c>
      <c r="CT17" s="16">
        <v>0</v>
      </c>
      <c r="CU17" s="16">
        <v>0</v>
      </c>
      <c r="CV17" s="20">
        <v>0</v>
      </c>
      <c r="CW17" s="18">
        <v>0</v>
      </c>
      <c r="CX17" s="19">
        <v>518760</v>
      </c>
      <c r="CY17" s="16">
        <v>503550</v>
      </c>
      <c r="CZ17" s="16">
        <v>154280</v>
      </c>
      <c r="DA17" s="16">
        <v>52650</v>
      </c>
      <c r="DB17" s="20">
        <v>1229240</v>
      </c>
      <c r="DC17" s="16">
        <v>15180</v>
      </c>
      <c r="DD17" s="16">
        <v>3172620</v>
      </c>
      <c r="DE17" s="17">
        <v>20680070</v>
      </c>
      <c r="DF17" s="15">
        <v>183382110</v>
      </c>
      <c r="DG17" s="18">
        <v>0</v>
      </c>
      <c r="DH17" s="19">
        <v>0</v>
      </c>
      <c r="DI17" s="17">
        <v>183382110</v>
      </c>
      <c r="DJ17" s="15">
        <v>11002495</v>
      </c>
      <c r="DK17" s="16">
        <v>11002495</v>
      </c>
      <c r="DL17" s="21">
        <f t="shared" si="2"/>
        <v>5.9997646444355998E-2</v>
      </c>
      <c r="DM17" s="19">
        <v>607914825</v>
      </c>
      <c r="DN17" s="16">
        <v>0</v>
      </c>
      <c r="DO17" s="16">
        <v>0</v>
      </c>
      <c r="DP17" s="17">
        <v>607914825</v>
      </c>
      <c r="DQ17" s="15">
        <v>4798</v>
      </c>
      <c r="DR17" s="16">
        <v>4112569</v>
      </c>
      <c r="DS17" s="16">
        <v>3090</v>
      </c>
      <c r="DT17" s="16">
        <v>83830717</v>
      </c>
      <c r="DU17" s="16">
        <v>2056855</v>
      </c>
      <c r="DV17" s="16">
        <v>3212600</v>
      </c>
      <c r="DW17" s="18">
        <v>158922</v>
      </c>
      <c r="DX17" s="19">
        <v>297180</v>
      </c>
      <c r="DY17" s="16">
        <v>237900</v>
      </c>
      <c r="DZ17" s="17">
        <v>535080</v>
      </c>
      <c r="EA17" s="15">
        <v>159120</v>
      </c>
      <c r="EB17" s="16">
        <v>181800</v>
      </c>
      <c r="EC17" s="20">
        <v>340920</v>
      </c>
      <c r="ED17" s="16">
        <v>13000</v>
      </c>
      <c r="EE17" s="16">
        <v>4160</v>
      </c>
      <c r="EF17" s="16">
        <v>2317700</v>
      </c>
      <c r="EG17" s="16">
        <v>143300</v>
      </c>
      <c r="EH17" s="20">
        <v>2461000</v>
      </c>
      <c r="EI17" s="18">
        <v>454630</v>
      </c>
      <c r="EJ17" s="19">
        <v>2104410</v>
      </c>
      <c r="EK17" s="16">
        <v>1702350</v>
      </c>
      <c r="EL17" s="16">
        <v>696920</v>
      </c>
      <c r="EM17" s="16">
        <v>554400</v>
      </c>
      <c r="EN17" s="20">
        <v>5058080</v>
      </c>
      <c r="EO17" s="16">
        <v>76360</v>
      </c>
      <c r="EP17" s="16">
        <v>34731840</v>
      </c>
      <c r="EQ17" s="17">
        <v>137051531</v>
      </c>
      <c r="ER17" s="15">
        <v>470863294</v>
      </c>
      <c r="ES17" s="18">
        <v>0</v>
      </c>
      <c r="ET17" s="19">
        <v>0</v>
      </c>
      <c r="EU17" s="17">
        <v>470863294</v>
      </c>
      <c r="EV17" s="15">
        <v>28247265</v>
      </c>
      <c r="EW17" s="16">
        <v>28247265</v>
      </c>
      <c r="EX17" s="21">
        <f t="shared" si="3"/>
        <v>5.9990373766531054E-2</v>
      </c>
      <c r="EY17" s="19">
        <v>75197329</v>
      </c>
      <c r="EZ17" s="16">
        <v>0</v>
      </c>
      <c r="FA17" s="16">
        <v>0</v>
      </c>
      <c r="FB17" s="17">
        <v>75197329</v>
      </c>
      <c r="FC17" s="15">
        <v>529</v>
      </c>
      <c r="FD17" s="16">
        <v>731368</v>
      </c>
      <c r="FE17" s="16">
        <v>644</v>
      </c>
      <c r="FF17" s="16">
        <v>15186601</v>
      </c>
      <c r="FG17" s="16">
        <v>317271</v>
      </c>
      <c r="FH17" s="16">
        <v>859376</v>
      </c>
      <c r="FI17" s="18">
        <v>22523</v>
      </c>
      <c r="FJ17" s="19">
        <v>129220</v>
      </c>
      <c r="FK17" s="16">
        <v>83700</v>
      </c>
      <c r="FL17" s="17">
        <v>212920</v>
      </c>
      <c r="FM17" s="15">
        <v>72540</v>
      </c>
      <c r="FN17" s="16">
        <v>144000</v>
      </c>
      <c r="FO17" s="20">
        <v>216540</v>
      </c>
      <c r="FP17" s="16">
        <v>8060</v>
      </c>
      <c r="FQ17" s="16">
        <v>4160</v>
      </c>
      <c r="FR17" s="16">
        <v>566280</v>
      </c>
      <c r="FS17" s="16">
        <v>85880</v>
      </c>
      <c r="FT17" s="20">
        <v>652160</v>
      </c>
      <c r="FU17" s="18">
        <v>147460</v>
      </c>
      <c r="FV17" s="19">
        <v>467940</v>
      </c>
      <c r="FW17" s="16">
        <v>291150</v>
      </c>
      <c r="FX17" s="16">
        <v>131480</v>
      </c>
      <c r="FY17" s="16">
        <v>242550</v>
      </c>
      <c r="FZ17" s="20">
        <v>1133120</v>
      </c>
      <c r="GA17" s="16">
        <v>23000</v>
      </c>
      <c r="GB17" s="16">
        <v>12996390</v>
      </c>
      <c r="GC17" s="17">
        <v>32511478</v>
      </c>
      <c r="GD17" s="15">
        <v>42685851</v>
      </c>
      <c r="GE17" s="18">
        <v>0</v>
      </c>
      <c r="GF17" s="19">
        <v>0</v>
      </c>
      <c r="GG17" s="17">
        <v>42685851</v>
      </c>
      <c r="GH17" s="15">
        <v>2559499</v>
      </c>
      <c r="GI17" s="16">
        <v>2559499</v>
      </c>
      <c r="GJ17" s="21">
        <f t="shared" si="4"/>
        <v>5.9961297245778235E-2</v>
      </c>
      <c r="GK17" s="19">
        <v>254158016</v>
      </c>
      <c r="GL17" s="16">
        <v>0</v>
      </c>
      <c r="GM17" s="16">
        <v>0</v>
      </c>
      <c r="GN17" s="17">
        <v>254158016</v>
      </c>
      <c r="GO17" s="15">
        <v>1773</v>
      </c>
      <c r="GP17" s="16">
        <v>1626671</v>
      </c>
      <c r="GQ17" s="16">
        <v>1501</v>
      </c>
      <c r="GR17" s="16">
        <v>45024239</v>
      </c>
      <c r="GS17" s="16">
        <v>977835</v>
      </c>
      <c r="GT17" s="16">
        <v>1676099</v>
      </c>
      <c r="GU17" s="18">
        <v>69364</v>
      </c>
      <c r="GV17" s="19">
        <v>111540</v>
      </c>
      <c r="GW17" s="16">
        <v>99000</v>
      </c>
      <c r="GX17" s="17">
        <v>210540</v>
      </c>
      <c r="GY17" s="15">
        <v>62140</v>
      </c>
      <c r="GZ17" s="16">
        <v>37800</v>
      </c>
      <c r="HA17" s="20">
        <v>99940</v>
      </c>
      <c r="HB17" s="16">
        <v>4940</v>
      </c>
      <c r="HC17" s="16">
        <v>0</v>
      </c>
      <c r="HD17" s="16">
        <v>1668920</v>
      </c>
      <c r="HE17" s="16">
        <v>54220</v>
      </c>
      <c r="HF17" s="20">
        <v>1723140</v>
      </c>
      <c r="HG17" s="18">
        <v>295290</v>
      </c>
      <c r="HH17" s="19">
        <v>848760</v>
      </c>
      <c r="HI17" s="16">
        <v>667800</v>
      </c>
      <c r="HJ17" s="16">
        <v>324900</v>
      </c>
      <c r="HK17" s="16">
        <v>225450</v>
      </c>
      <c r="HL17" s="20">
        <v>2066910</v>
      </c>
      <c r="HM17" s="16">
        <v>31050</v>
      </c>
      <c r="HN17" s="16">
        <v>16165710</v>
      </c>
      <c r="HO17" s="17">
        <v>69973501</v>
      </c>
      <c r="HP17" s="15">
        <v>184184515</v>
      </c>
      <c r="HQ17" s="18">
        <v>0</v>
      </c>
      <c r="HR17" s="19">
        <v>0</v>
      </c>
      <c r="HS17" s="17">
        <v>184184515</v>
      </c>
      <c r="HT17" s="15">
        <v>11048949</v>
      </c>
      <c r="HU17" s="16">
        <v>11048949</v>
      </c>
      <c r="HV17" s="21">
        <f t="shared" si="5"/>
        <v>5.9988479487539978E-2</v>
      </c>
    </row>
    <row r="18" spans="1:230" s="60" customFormat="1" ht="12.6" customHeight="1" x14ac:dyDescent="0.2">
      <c r="A18" s="76">
        <v>6</v>
      </c>
      <c r="B18" s="77" t="s">
        <v>90</v>
      </c>
      <c r="C18" s="8">
        <v>31802569</v>
      </c>
      <c r="D18" s="9">
        <v>0</v>
      </c>
      <c r="E18" s="9">
        <v>0</v>
      </c>
      <c r="F18" s="10">
        <v>31802569</v>
      </c>
      <c r="G18" s="8">
        <v>0</v>
      </c>
      <c r="H18" s="9">
        <v>190340</v>
      </c>
      <c r="I18" s="9">
        <v>40</v>
      </c>
      <c r="J18" s="9">
        <v>4963861</v>
      </c>
      <c r="K18" s="9">
        <v>124621</v>
      </c>
      <c r="L18" s="9">
        <v>169360</v>
      </c>
      <c r="M18" s="11">
        <v>9619</v>
      </c>
      <c r="N18" s="12">
        <v>13000</v>
      </c>
      <c r="O18" s="9">
        <v>7800</v>
      </c>
      <c r="P18" s="10">
        <v>20800</v>
      </c>
      <c r="Q18" s="8">
        <v>3640</v>
      </c>
      <c r="R18" s="9">
        <v>0</v>
      </c>
      <c r="S18" s="13">
        <v>3640</v>
      </c>
      <c r="T18" s="9">
        <v>0</v>
      </c>
      <c r="U18" s="9">
        <v>0</v>
      </c>
      <c r="V18" s="9">
        <v>218570</v>
      </c>
      <c r="W18" s="9">
        <v>3930</v>
      </c>
      <c r="X18" s="13">
        <v>222500</v>
      </c>
      <c r="Y18" s="11">
        <v>38120</v>
      </c>
      <c r="Z18" s="12">
        <v>95040</v>
      </c>
      <c r="AA18" s="9">
        <v>88650</v>
      </c>
      <c r="AB18" s="9">
        <v>41040</v>
      </c>
      <c r="AC18" s="9">
        <v>29250</v>
      </c>
      <c r="AD18" s="13">
        <v>253980</v>
      </c>
      <c r="AE18" s="9">
        <v>2300</v>
      </c>
      <c r="AF18" s="9">
        <v>1314720</v>
      </c>
      <c r="AG18" s="10">
        <v>7313861</v>
      </c>
      <c r="AH18" s="8">
        <v>24488708</v>
      </c>
      <c r="AI18" s="11">
        <v>0</v>
      </c>
      <c r="AJ18" s="12">
        <v>0</v>
      </c>
      <c r="AK18" s="10">
        <v>24488708</v>
      </c>
      <c r="AL18" s="8">
        <v>1469144</v>
      </c>
      <c r="AM18" s="9">
        <v>1469144</v>
      </c>
      <c r="AN18" s="14">
        <f t="shared" si="0"/>
        <v>5.999271174289799E-2</v>
      </c>
      <c r="AO18" s="12">
        <v>33966826</v>
      </c>
      <c r="AP18" s="9">
        <v>0</v>
      </c>
      <c r="AQ18" s="9">
        <v>0</v>
      </c>
      <c r="AR18" s="10">
        <v>33966826</v>
      </c>
      <c r="AS18" s="8">
        <v>0</v>
      </c>
      <c r="AT18" s="9">
        <v>230336</v>
      </c>
      <c r="AU18" s="9">
        <v>42</v>
      </c>
      <c r="AV18" s="9">
        <v>4426947</v>
      </c>
      <c r="AW18" s="9">
        <v>161551</v>
      </c>
      <c r="AX18" s="9">
        <v>147966</v>
      </c>
      <c r="AY18" s="11">
        <v>9964</v>
      </c>
      <c r="AZ18" s="12">
        <v>12480</v>
      </c>
      <c r="BA18" s="9">
        <v>9900</v>
      </c>
      <c r="BB18" s="10">
        <v>22380</v>
      </c>
      <c r="BC18" s="8">
        <v>2860</v>
      </c>
      <c r="BD18" s="9">
        <v>0</v>
      </c>
      <c r="BE18" s="13">
        <v>2860</v>
      </c>
      <c r="BF18" s="9">
        <v>0</v>
      </c>
      <c r="BG18" s="9">
        <v>0</v>
      </c>
      <c r="BH18" s="9">
        <v>43120</v>
      </c>
      <c r="BI18" s="9">
        <v>3080</v>
      </c>
      <c r="BJ18" s="13">
        <v>46200</v>
      </c>
      <c r="BK18" s="11">
        <v>5600</v>
      </c>
      <c r="BL18" s="12">
        <v>100320</v>
      </c>
      <c r="BM18" s="9">
        <v>108450</v>
      </c>
      <c r="BN18" s="9">
        <v>46740</v>
      </c>
      <c r="BO18" s="9">
        <v>34200</v>
      </c>
      <c r="BP18" s="13">
        <v>289710</v>
      </c>
      <c r="BQ18" s="9">
        <v>4140</v>
      </c>
      <c r="BR18" s="9">
        <v>1096590</v>
      </c>
      <c r="BS18" s="10">
        <v>6444244</v>
      </c>
      <c r="BT18" s="8">
        <v>27522582</v>
      </c>
      <c r="BU18" s="11">
        <v>0</v>
      </c>
      <c r="BV18" s="12">
        <v>0</v>
      </c>
      <c r="BW18" s="10">
        <v>27522582</v>
      </c>
      <c r="BX18" s="8">
        <v>1651207</v>
      </c>
      <c r="BY18" s="9">
        <v>1651207</v>
      </c>
      <c r="BZ18" s="14">
        <f t="shared" si="1"/>
        <v>5.9994625504249562E-2</v>
      </c>
      <c r="CA18" s="12">
        <v>64305541</v>
      </c>
      <c r="CB18" s="9">
        <v>0</v>
      </c>
      <c r="CC18" s="9">
        <v>0</v>
      </c>
      <c r="CD18" s="10">
        <v>64305541</v>
      </c>
      <c r="CE18" s="8">
        <v>150</v>
      </c>
      <c r="CF18" s="9">
        <v>449414</v>
      </c>
      <c r="CG18" s="9">
        <v>47</v>
      </c>
      <c r="CH18" s="9">
        <v>4611287</v>
      </c>
      <c r="CI18" s="9">
        <v>275470</v>
      </c>
      <c r="CJ18" s="9">
        <v>137504</v>
      </c>
      <c r="CK18" s="11">
        <v>13834</v>
      </c>
      <c r="CL18" s="12">
        <v>9100</v>
      </c>
      <c r="CM18" s="9">
        <v>10800</v>
      </c>
      <c r="CN18" s="10">
        <v>19900</v>
      </c>
      <c r="CO18" s="8">
        <v>3120</v>
      </c>
      <c r="CP18" s="9">
        <v>0</v>
      </c>
      <c r="CQ18" s="13">
        <v>3120</v>
      </c>
      <c r="CR18" s="9">
        <v>0</v>
      </c>
      <c r="CS18" s="9">
        <v>0</v>
      </c>
      <c r="CT18" s="9">
        <v>0</v>
      </c>
      <c r="CU18" s="9">
        <v>0</v>
      </c>
      <c r="CV18" s="13">
        <v>0</v>
      </c>
      <c r="CW18" s="11">
        <v>0</v>
      </c>
      <c r="CX18" s="12">
        <v>139920</v>
      </c>
      <c r="CY18" s="9">
        <v>139050</v>
      </c>
      <c r="CZ18" s="9">
        <v>70300</v>
      </c>
      <c r="DA18" s="9">
        <v>34650</v>
      </c>
      <c r="DB18" s="13">
        <v>383920</v>
      </c>
      <c r="DC18" s="9">
        <v>3450</v>
      </c>
      <c r="DD18" s="9">
        <v>1045110</v>
      </c>
      <c r="DE18" s="10">
        <v>6943159</v>
      </c>
      <c r="DF18" s="8">
        <v>57362382</v>
      </c>
      <c r="DG18" s="11">
        <v>0</v>
      </c>
      <c r="DH18" s="12">
        <v>0</v>
      </c>
      <c r="DI18" s="10">
        <v>57362382</v>
      </c>
      <c r="DJ18" s="8">
        <v>3441604</v>
      </c>
      <c r="DK18" s="9">
        <v>3441604</v>
      </c>
      <c r="DL18" s="14">
        <f t="shared" si="2"/>
        <v>5.9997578203778219E-2</v>
      </c>
      <c r="DM18" s="12">
        <v>396758438</v>
      </c>
      <c r="DN18" s="9">
        <v>0</v>
      </c>
      <c r="DO18" s="9">
        <v>0</v>
      </c>
      <c r="DP18" s="10">
        <v>396758438</v>
      </c>
      <c r="DQ18" s="8">
        <v>1782</v>
      </c>
      <c r="DR18" s="9">
        <v>2629294</v>
      </c>
      <c r="DS18" s="9">
        <v>818</v>
      </c>
      <c r="DT18" s="9">
        <v>64730593</v>
      </c>
      <c r="DU18" s="9">
        <v>1478559</v>
      </c>
      <c r="DV18" s="9">
        <v>2860420</v>
      </c>
      <c r="DW18" s="11">
        <v>113707</v>
      </c>
      <c r="DX18" s="12">
        <v>247000</v>
      </c>
      <c r="DY18" s="9">
        <v>223200</v>
      </c>
      <c r="DZ18" s="10">
        <v>470200</v>
      </c>
      <c r="EA18" s="8">
        <v>144560</v>
      </c>
      <c r="EB18" s="9">
        <v>203400</v>
      </c>
      <c r="EC18" s="13">
        <v>347960</v>
      </c>
      <c r="ED18" s="9">
        <v>17420</v>
      </c>
      <c r="EE18" s="9">
        <v>3640</v>
      </c>
      <c r="EF18" s="9">
        <v>2552220</v>
      </c>
      <c r="EG18" s="9">
        <v>163570</v>
      </c>
      <c r="EH18" s="13">
        <v>2715790</v>
      </c>
      <c r="EI18" s="11">
        <v>579660</v>
      </c>
      <c r="EJ18" s="12">
        <v>1715340</v>
      </c>
      <c r="EK18" s="9">
        <v>1158750</v>
      </c>
      <c r="EL18" s="9">
        <v>666900</v>
      </c>
      <c r="EM18" s="9">
        <v>706950</v>
      </c>
      <c r="EN18" s="13">
        <v>4247940</v>
      </c>
      <c r="EO18" s="9">
        <v>69000</v>
      </c>
      <c r="EP18" s="9">
        <v>31242420</v>
      </c>
      <c r="EQ18" s="10">
        <v>111508385</v>
      </c>
      <c r="ER18" s="8">
        <v>285250053</v>
      </c>
      <c r="ES18" s="11">
        <v>0</v>
      </c>
      <c r="ET18" s="12">
        <v>0</v>
      </c>
      <c r="EU18" s="10">
        <v>285250053</v>
      </c>
      <c r="EV18" s="8">
        <v>17111040</v>
      </c>
      <c r="EW18" s="9">
        <v>17111040</v>
      </c>
      <c r="EX18" s="14">
        <f t="shared" si="3"/>
        <v>5.9986106295307158E-2</v>
      </c>
      <c r="EY18" s="12">
        <v>86058716</v>
      </c>
      <c r="EZ18" s="9">
        <v>0</v>
      </c>
      <c r="FA18" s="9">
        <v>0</v>
      </c>
      <c r="FB18" s="10">
        <v>86058716</v>
      </c>
      <c r="FC18" s="8">
        <v>372</v>
      </c>
      <c r="FD18" s="9">
        <v>761398</v>
      </c>
      <c r="FE18" s="9">
        <v>400</v>
      </c>
      <c r="FF18" s="9">
        <v>17224890</v>
      </c>
      <c r="FG18" s="9">
        <v>311822</v>
      </c>
      <c r="FH18" s="9">
        <v>1028498</v>
      </c>
      <c r="FI18" s="11">
        <v>27322</v>
      </c>
      <c r="FJ18" s="12">
        <v>124280</v>
      </c>
      <c r="FK18" s="9">
        <v>117300</v>
      </c>
      <c r="FL18" s="10">
        <v>241580</v>
      </c>
      <c r="FM18" s="8">
        <v>88400</v>
      </c>
      <c r="FN18" s="9">
        <v>169800</v>
      </c>
      <c r="FO18" s="13">
        <v>258200</v>
      </c>
      <c r="FP18" s="9">
        <v>9880</v>
      </c>
      <c r="FQ18" s="9">
        <v>3640</v>
      </c>
      <c r="FR18" s="9">
        <v>902550</v>
      </c>
      <c r="FS18" s="9">
        <v>117040</v>
      </c>
      <c r="FT18" s="13">
        <v>1019590</v>
      </c>
      <c r="FU18" s="11">
        <v>233850</v>
      </c>
      <c r="FV18" s="12">
        <v>731280</v>
      </c>
      <c r="FW18" s="9">
        <v>376650</v>
      </c>
      <c r="FX18" s="9">
        <v>256500</v>
      </c>
      <c r="FY18" s="9">
        <v>332550</v>
      </c>
      <c r="FZ18" s="13">
        <v>1696980</v>
      </c>
      <c r="GA18" s="9">
        <v>34960</v>
      </c>
      <c r="GB18" s="9">
        <v>14822610</v>
      </c>
      <c r="GC18" s="10">
        <v>37675592</v>
      </c>
      <c r="GD18" s="8">
        <v>48383124</v>
      </c>
      <c r="GE18" s="11">
        <v>0</v>
      </c>
      <c r="GF18" s="12">
        <v>0</v>
      </c>
      <c r="GG18" s="10">
        <v>48383124</v>
      </c>
      <c r="GH18" s="8">
        <v>2901166</v>
      </c>
      <c r="GI18" s="9">
        <v>2901166</v>
      </c>
      <c r="GJ18" s="14">
        <f t="shared" si="4"/>
        <v>5.9962353815764355E-2</v>
      </c>
      <c r="GK18" s="12">
        <v>212427355</v>
      </c>
      <c r="GL18" s="9">
        <v>0</v>
      </c>
      <c r="GM18" s="9">
        <v>0</v>
      </c>
      <c r="GN18" s="10">
        <v>212427355</v>
      </c>
      <c r="GO18" s="8">
        <v>1260</v>
      </c>
      <c r="GP18" s="9">
        <v>1188146</v>
      </c>
      <c r="GQ18" s="9">
        <v>329</v>
      </c>
      <c r="GR18" s="9">
        <v>38467469</v>
      </c>
      <c r="GS18" s="9">
        <v>729716</v>
      </c>
      <c r="GT18" s="9">
        <v>1546452</v>
      </c>
      <c r="GU18" s="11">
        <v>62587</v>
      </c>
      <c r="GV18" s="12">
        <v>101140</v>
      </c>
      <c r="GW18" s="9">
        <v>85200</v>
      </c>
      <c r="GX18" s="10">
        <v>186340</v>
      </c>
      <c r="GY18" s="8">
        <v>50180</v>
      </c>
      <c r="GZ18" s="9">
        <v>33600</v>
      </c>
      <c r="HA18" s="13">
        <v>83780</v>
      </c>
      <c r="HB18" s="9">
        <v>7540</v>
      </c>
      <c r="HC18" s="9">
        <v>0</v>
      </c>
      <c r="HD18" s="9">
        <v>1606550</v>
      </c>
      <c r="HE18" s="9">
        <v>43450</v>
      </c>
      <c r="HF18" s="13">
        <v>1650000</v>
      </c>
      <c r="HG18" s="11">
        <v>340210</v>
      </c>
      <c r="HH18" s="12">
        <v>743820</v>
      </c>
      <c r="HI18" s="9">
        <v>534600</v>
      </c>
      <c r="HJ18" s="9">
        <v>293360</v>
      </c>
      <c r="HK18" s="9">
        <v>305550</v>
      </c>
      <c r="HL18" s="13">
        <v>1877330</v>
      </c>
      <c r="HM18" s="9">
        <v>26450</v>
      </c>
      <c r="HN18" s="9">
        <v>14278110</v>
      </c>
      <c r="HO18" s="10">
        <v>60445390</v>
      </c>
      <c r="HP18" s="8">
        <v>151981965</v>
      </c>
      <c r="HQ18" s="11">
        <v>0</v>
      </c>
      <c r="HR18" s="12">
        <v>0</v>
      </c>
      <c r="HS18" s="10">
        <v>151981965</v>
      </c>
      <c r="HT18" s="8">
        <v>9117063</v>
      </c>
      <c r="HU18" s="9">
        <v>9117063</v>
      </c>
      <c r="HV18" s="14">
        <f t="shared" si="5"/>
        <v>5.9987795262418146E-2</v>
      </c>
    </row>
    <row r="19" spans="1:230" s="60" customFormat="1" ht="12.6" customHeight="1" x14ac:dyDescent="0.2">
      <c r="A19" s="78">
        <v>7</v>
      </c>
      <c r="B19" s="79" t="s">
        <v>91</v>
      </c>
      <c r="C19" s="15">
        <v>37248086</v>
      </c>
      <c r="D19" s="16">
        <v>0</v>
      </c>
      <c r="E19" s="16">
        <v>0</v>
      </c>
      <c r="F19" s="17">
        <v>37248086</v>
      </c>
      <c r="G19" s="15">
        <v>0</v>
      </c>
      <c r="H19" s="16">
        <v>193810</v>
      </c>
      <c r="I19" s="16">
        <v>3</v>
      </c>
      <c r="J19" s="16">
        <v>5971779</v>
      </c>
      <c r="K19" s="16">
        <v>149723</v>
      </c>
      <c r="L19" s="16">
        <v>210334</v>
      </c>
      <c r="M19" s="18">
        <v>12773</v>
      </c>
      <c r="N19" s="19">
        <v>12740</v>
      </c>
      <c r="O19" s="16">
        <v>6600</v>
      </c>
      <c r="P19" s="17">
        <v>19340</v>
      </c>
      <c r="Q19" s="15">
        <v>4680</v>
      </c>
      <c r="R19" s="16">
        <v>0</v>
      </c>
      <c r="S19" s="20">
        <v>4680</v>
      </c>
      <c r="T19" s="16">
        <v>0</v>
      </c>
      <c r="U19" s="16">
        <v>0</v>
      </c>
      <c r="V19" s="16">
        <v>327910</v>
      </c>
      <c r="W19" s="16">
        <v>4690</v>
      </c>
      <c r="X19" s="20">
        <v>332600</v>
      </c>
      <c r="Y19" s="18">
        <v>58320</v>
      </c>
      <c r="Z19" s="19">
        <v>138600</v>
      </c>
      <c r="AA19" s="16">
        <v>126900</v>
      </c>
      <c r="AB19" s="16">
        <v>40280</v>
      </c>
      <c r="AC19" s="16">
        <v>36900</v>
      </c>
      <c r="AD19" s="20">
        <v>342680</v>
      </c>
      <c r="AE19" s="16">
        <v>2300</v>
      </c>
      <c r="AF19" s="16">
        <v>1527900</v>
      </c>
      <c r="AG19" s="17">
        <v>8826239</v>
      </c>
      <c r="AH19" s="15">
        <v>28421847</v>
      </c>
      <c r="AI19" s="18">
        <v>0</v>
      </c>
      <c r="AJ19" s="19">
        <v>0</v>
      </c>
      <c r="AK19" s="17">
        <v>28421847</v>
      </c>
      <c r="AL19" s="15">
        <v>1705106</v>
      </c>
      <c r="AM19" s="16">
        <v>1705106</v>
      </c>
      <c r="AN19" s="21">
        <f t="shared" si="0"/>
        <v>5.9992793571790042E-2</v>
      </c>
      <c r="AO19" s="19">
        <v>36975128</v>
      </c>
      <c r="AP19" s="16">
        <v>0</v>
      </c>
      <c r="AQ19" s="16">
        <v>0</v>
      </c>
      <c r="AR19" s="17">
        <v>36975128</v>
      </c>
      <c r="AS19" s="15">
        <v>0</v>
      </c>
      <c r="AT19" s="16">
        <v>234399</v>
      </c>
      <c r="AU19" s="16">
        <v>169</v>
      </c>
      <c r="AV19" s="16">
        <v>5001430</v>
      </c>
      <c r="AW19" s="16">
        <v>150832</v>
      </c>
      <c r="AX19" s="16">
        <v>170133</v>
      </c>
      <c r="AY19" s="18">
        <v>11714</v>
      </c>
      <c r="AZ19" s="19">
        <v>12220</v>
      </c>
      <c r="BA19" s="16">
        <v>16500</v>
      </c>
      <c r="BB19" s="17">
        <v>28720</v>
      </c>
      <c r="BC19" s="15">
        <v>2860</v>
      </c>
      <c r="BD19" s="16">
        <v>0</v>
      </c>
      <c r="BE19" s="20">
        <v>2860</v>
      </c>
      <c r="BF19" s="16">
        <v>0</v>
      </c>
      <c r="BG19" s="16">
        <v>0</v>
      </c>
      <c r="BH19" s="16">
        <v>55550</v>
      </c>
      <c r="BI19" s="16">
        <v>1160</v>
      </c>
      <c r="BJ19" s="20">
        <v>56710</v>
      </c>
      <c r="BK19" s="18">
        <v>8310</v>
      </c>
      <c r="BL19" s="19">
        <v>138600</v>
      </c>
      <c r="BM19" s="16">
        <v>148050</v>
      </c>
      <c r="BN19" s="16">
        <v>52440</v>
      </c>
      <c r="BO19" s="16">
        <v>29250</v>
      </c>
      <c r="BP19" s="20">
        <v>368340</v>
      </c>
      <c r="BQ19" s="16">
        <v>6440</v>
      </c>
      <c r="BR19" s="16">
        <v>1191960</v>
      </c>
      <c r="BS19" s="17">
        <v>7231848</v>
      </c>
      <c r="BT19" s="15">
        <v>29743280</v>
      </c>
      <c r="BU19" s="18">
        <v>0</v>
      </c>
      <c r="BV19" s="19">
        <v>0</v>
      </c>
      <c r="BW19" s="17">
        <v>29743280</v>
      </c>
      <c r="BX19" s="15">
        <v>1784435</v>
      </c>
      <c r="BY19" s="16">
        <v>1784435</v>
      </c>
      <c r="BZ19" s="21">
        <f t="shared" si="1"/>
        <v>5.9994560115763963E-2</v>
      </c>
      <c r="CA19" s="19">
        <v>53117137</v>
      </c>
      <c r="CB19" s="16">
        <v>0</v>
      </c>
      <c r="CC19" s="16">
        <v>0</v>
      </c>
      <c r="CD19" s="17">
        <v>53117137</v>
      </c>
      <c r="CE19" s="15">
        <v>0</v>
      </c>
      <c r="CF19" s="16">
        <v>312628</v>
      </c>
      <c r="CG19" s="16">
        <v>63</v>
      </c>
      <c r="CH19" s="16">
        <v>4055480</v>
      </c>
      <c r="CI19" s="16">
        <v>217912</v>
      </c>
      <c r="CJ19" s="16">
        <v>124279</v>
      </c>
      <c r="CK19" s="18">
        <v>12401</v>
      </c>
      <c r="CL19" s="19">
        <v>10140</v>
      </c>
      <c r="CM19" s="16">
        <v>15000</v>
      </c>
      <c r="CN19" s="17">
        <v>25140</v>
      </c>
      <c r="CO19" s="15">
        <v>3120</v>
      </c>
      <c r="CP19" s="16">
        <v>0</v>
      </c>
      <c r="CQ19" s="20">
        <v>3120</v>
      </c>
      <c r="CR19" s="16">
        <v>0</v>
      </c>
      <c r="CS19" s="16">
        <v>0</v>
      </c>
      <c r="CT19" s="16">
        <v>0</v>
      </c>
      <c r="CU19" s="16">
        <v>0</v>
      </c>
      <c r="CV19" s="20">
        <v>0</v>
      </c>
      <c r="CW19" s="18">
        <v>0</v>
      </c>
      <c r="CX19" s="19">
        <v>146190</v>
      </c>
      <c r="CY19" s="16">
        <v>124200</v>
      </c>
      <c r="CZ19" s="16">
        <v>57000</v>
      </c>
      <c r="DA19" s="16">
        <v>24300</v>
      </c>
      <c r="DB19" s="20">
        <v>351690</v>
      </c>
      <c r="DC19" s="16">
        <v>4140</v>
      </c>
      <c r="DD19" s="16">
        <v>893310</v>
      </c>
      <c r="DE19" s="17">
        <v>6000100</v>
      </c>
      <c r="DF19" s="15">
        <v>47117037</v>
      </c>
      <c r="DG19" s="18">
        <v>0</v>
      </c>
      <c r="DH19" s="19">
        <v>0</v>
      </c>
      <c r="DI19" s="17">
        <v>47117037</v>
      </c>
      <c r="DJ19" s="15">
        <v>2826899</v>
      </c>
      <c r="DK19" s="16">
        <v>2826899</v>
      </c>
      <c r="DL19" s="21">
        <f t="shared" si="2"/>
        <v>5.9997384810084729E-2</v>
      </c>
      <c r="DM19" s="19">
        <v>510256591</v>
      </c>
      <c r="DN19" s="16">
        <v>0</v>
      </c>
      <c r="DO19" s="16">
        <v>0</v>
      </c>
      <c r="DP19" s="17">
        <v>510256591</v>
      </c>
      <c r="DQ19" s="15">
        <v>639</v>
      </c>
      <c r="DR19" s="16">
        <v>2857489</v>
      </c>
      <c r="DS19" s="16">
        <v>900</v>
      </c>
      <c r="DT19" s="16">
        <v>89832943</v>
      </c>
      <c r="DU19" s="16">
        <v>1589133</v>
      </c>
      <c r="DV19" s="16">
        <v>4186787</v>
      </c>
      <c r="DW19" s="18">
        <v>160966</v>
      </c>
      <c r="DX19" s="19">
        <v>395200</v>
      </c>
      <c r="DY19" s="16">
        <v>321300</v>
      </c>
      <c r="DZ19" s="17">
        <v>716500</v>
      </c>
      <c r="EA19" s="15">
        <v>174460</v>
      </c>
      <c r="EB19" s="16">
        <v>305700</v>
      </c>
      <c r="EC19" s="20">
        <v>480160</v>
      </c>
      <c r="ED19" s="16">
        <v>32760</v>
      </c>
      <c r="EE19" s="16">
        <v>2600</v>
      </c>
      <c r="EF19" s="16">
        <v>3963080</v>
      </c>
      <c r="EG19" s="16">
        <v>266150</v>
      </c>
      <c r="EH19" s="20">
        <v>4229230</v>
      </c>
      <c r="EI19" s="18">
        <v>926510</v>
      </c>
      <c r="EJ19" s="19">
        <v>2485560</v>
      </c>
      <c r="EK19" s="16">
        <v>1685700</v>
      </c>
      <c r="EL19" s="16">
        <v>703760</v>
      </c>
      <c r="EM19" s="16">
        <v>1102950</v>
      </c>
      <c r="EN19" s="20">
        <v>5977970</v>
      </c>
      <c r="EO19" s="16">
        <v>102810</v>
      </c>
      <c r="EP19" s="16">
        <v>43702230</v>
      </c>
      <c r="EQ19" s="17">
        <v>154798727</v>
      </c>
      <c r="ER19" s="15">
        <v>355457864</v>
      </c>
      <c r="ES19" s="18">
        <v>0</v>
      </c>
      <c r="ET19" s="19">
        <v>0</v>
      </c>
      <c r="EU19" s="17">
        <v>355457864</v>
      </c>
      <c r="EV19" s="15">
        <v>21321916</v>
      </c>
      <c r="EW19" s="16">
        <v>21321916</v>
      </c>
      <c r="EX19" s="21">
        <f t="shared" si="3"/>
        <v>5.9984369905514312E-2</v>
      </c>
      <c r="EY19" s="19">
        <v>127677328</v>
      </c>
      <c r="EZ19" s="16">
        <v>0</v>
      </c>
      <c r="FA19" s="16">
        <v>0</v>
      </c>
      <c r="FB19" s="17">
        <v>127677328</v>
      </c>
      <c r="FC19" s="15">
        <v>639</v>
      </c>
      <c r="FD19" s="16">
        <v>1007088</v>
      </c>
      <c r="FE19" s="16">
        <v>228</v>
      </c>
      <c r="FF19" s="16">
        <v>26485572</v>
      </c>
      <c r="FG19" s="16">
        <v>343376</v>
      </c>
      <c r="FH19" s="16">
        <v>1627902</v>
      </c>
      <c r="FI19" s="18">
        <v>42625</v>
      </c>
      <c r="FJ19" s="19">
        <v>229840</v>
      </c>
      <c r="FK19" s="16">
        <v>170700</v>
      </c>
      <c r="FL19" s="17">
        <v>400540</v>
      </c>
      <c r="FM19" s="15">
        <v>112060</v>
      </c>
      <c r="FN19" s="16">
        <v>266100</v>
      </c>
      <c r="FO19" s="20">
        <v>378160</v>
      </c>
      <c r="FP19" s="16">
        <v>25220</v>
      </c>
      <c r="FQ19" s="16">
        <v>2600</v>
      </c>
      <c r="FR19" s="16">
        <v>1316700</v>
      </c>
      <c r="FS19" s="16">
        <v>213180</v>
      </c>
      <c r="FT19" s="20">
        <v>1529880</v>
      </c>
      <c r="FU19" s="18">
        <v>363560</v>
      </c>
      <c r="FV19" s="19">
        <v>1005180</v>
      </c>
      <c r="FW19" s="16">
        <v>567000</v>
      </c>
      <c r="FX19" s="16">
        <v>248140</v>
      </c>
      <c r="FY19" s="16">
        <v>620100</v>
      </c>
      <c r="FZ19" s="20">
        <v>2440420</v>
      </c>
      <c r="GA19" s="16">
        <v>55430</v>
      </c>
      <c r="GB19" s="16">
        <v>21624240</v>
      </c>
      <c r="GC19" s="17">
        <v>56327252</v>
      </c>
      <c r="GD19" s="15">
        <v>71350076</v>
      </c>
      <c r="GE19" s="18">
        <v>0</v>
      </c>
      <c r="GF19" s="19">
        <v>0</v>
      </c>
      <c r="GG19" s="17">
        <v>71350076</v>
      </c>
      <c r="GH19" s="15">
        <v>4278327</v>
      </c>
      <c r="GI19" s="16">
        <v>4278327</v>
      </c>
      <c r="GJ19" s="21">
        <f t="shared" si="4"/>
        <v>5.9962472920140966E-2</v>
      </c>
      <c r="GK19" s="19">
        <v>292486998</v>
      </c>
      <c r="GL19" s="16">
        <v>0</v>
      </c>
      <c r="GM19" s="16">
        <v>0</v>
      </c>
      <c r="GN19" s="17">
        <v>292486998</v>
      </c>
      <c r="GO19" s="15">
        <v>0</v>
      </c>
      <c r="GP19" s="16">
        <v>1303374</v>
      </c>
      <c r="GQ19" s="16">
        <v>440</v>
      </c>
      <c r="GR19" s="16">
        <v>54290461</v>
      </c>
      <c r="GS19" s="16">
        <v>877013</v>
      </c>
      <c r="GT19" s="16">
        <v>2264473</v>
      </c>
      <c r="GU19" s="18">
        <v>94226</v>
      </c>
      <c r="GV19" s="19">
        <v>143000</v>
      </c>
      <c r="GW19" s="16">
        <v>119100</v>
      </c>
      <c r="GX19" s="17">
        <v>262100</v>
      </c>
      <c r="GY19" s="15">
        <v>56420</v>
      </c>
      <c r="GZ19" s="16">
        <v>39600</v>
      </c>
      <c r="HA19" s="20">
        <v>96020</v>
      </c>
      <c r="HB19" s="16">
        <v>7540</v>
      </c>
      <c r="HC19" s="16">
        <v>0</v>
      </c>
      <c r="HD19" s="16">
        <v>2590830</v>
      </c>
      <c r="HE19" s="16">
        <v>51810</v>
      </c>
      <c r="HF19" s="20">
        <v>2642640</v>
      </c>
      <c r="HG19" s="18">
        <v>554640</v>
      </c>
      <c r="HH19" s="19">
        <v>1195590</v>
      </c>
      <c r="HI19" s="16">
        <v>846450</v>
      </c>
      <c r="HJ19" s="16">
        <v>346180</v>
      </c>
      <c r="HK19" s="16">
        <v>429300</v>
      </c>
      <c r="HL19" s="20">
        <v>2817520</v>
      </c>
      <c r="HM19" s="16">
        <v>36800</v>
      </c>
      <c r="HN19" s="16">
        <v>19992720</v>
      </c>
      <c r="HO19" s="17">
        <v>85239527</v>
      </c>
      <c r="HP19" s="15">
        <v>207247471</v>
      </c>
      <c r="HQ19" s="18">
        <v>0</v>
      </c>
      <c r="HR19" s="19">
        <v>0</v>
      </c>
      <c r="HS19" s="17">
        <v>207247471</v>
      </c>
      <c r="HT19" s="15">
        <v>12432255</v>
      </c>
      <c r="HU19" s="16">
        <v>12432255</v>
      </c>
      <c r="HV19" s="21">
        <f t="shared" si="5"/>
        <v>5.9987487133196432E-2</v>
      </c>
    </row>
    <row r="20" spans="1:230" s="60" customFormat="1" ht="12.6" customHeight="1" x14ac:dyDescent="0.2">
      <c r="A20" s="76">
        <v>8</v>
      </c>
      <c r="B20" s="77" t="s">
        <v>92</v>
      </c>
      <c r="C20" s="8">
        <v>96249061</v>
      </c>
      <c r="D20" s="9">
        <v>0</v>
      </c>
      <c r="E20" s="9">
        <v>0</v>
      </c>
      <c r="F20" s="10">
        <v>96249061</v>
      </c>
      <c r="G20" s="8">
        <v>0</v>
      </c>
      <c r="H20" s="9">
        <v>545726</v>
      </c>
      <c r="I20" s="9">
        <v>265</v>
      </c>
      <c r="J20" s="9">
        <v>15447286</v>
      </c>
      <c r="K20" s="9">
        <v>322331</v>
      </c>
      <c r="L20" s="9">
        <v>541036</v>
      </c>
      <c r="M20" s="11">
        <v>34295</v>
      </c>
      <c r="N20" s="12">
        <v>37180</v>
      </c>
      <c r="O20" s="9">
        <v>22500</v>
      </c>
      <c r="P20" s="10">
        <v>59680</v>
      </c>
      <c r="Q20" s="8">
        <v>5720</v>
      </c>
      <c r="R20" s="9">
        <v>0</v>
      </c>
      <c r="S20" s="13">
        <v>5720</v>
      </c>
      <c r="T20" s="9">
        <v>0</v>
      </c>
      <c r="U20" s="9">
        <v>0</v>
      </c>
      <c r="V20" s="9">
        <v>962610</v>
      </c>
      <c r="W20" s="9">
        <v>10280</v>
      </c>
      <c r="X20" s="13">
        <v>972890</v>
      </c>
      <c r="Y20" s="11">
        <v>149390</v>
      </c>
      <c r="Z20" s="12">
        <v>488400</v>
      </c>
      <c r="AA20" s="9">
        <v>341550</v>
      </c>
      <c r="AB20" s="9">
        <v>161500</v>
      </c>
      <c r="AC20" s="9">
        <v>66600</v>
      </c>
      <c r="AD20" s="13">
        <v>1058050</v>
      </c>
      <c r="AE20" s="9">
        <v>8510</v>
      </c>
      <c r="AF20" s="9">
        <v>3917760</v>
      </c>
      <c r="AG20" s="10">
        <v>23062674</v>
      </c>
      <c r="AH20" s="8">
        <v>73186387</v>
      </c>
      <c r="AI20" s="11">
        <v>0</v>
      </c>
      <c r="AJ20" s="12">
        <v>0</v>
      </c>
      <c r="AK20" s="10">
        <v>73186387</v>
      </c>
      <c r="AL20" s="8">
        <v>4390659</v>
      </c>
      <c r="AM20" s="9">
        <v>4390659</v>
      </c>
      <c r="AN20" s="14">
        <f t="shared" si="0"/>
        <v>5.9992837192523248E-2</v>
      </c>
      <c r="AO20" s="12">
        <v>112211304</v>
      </c>
      <c r="AP20" s="9">
        <v>0</v>
      </c>
      <c r="AQ20" s="9">
        <v>0</v>
      </c>
      <c r="AR20" s="10">
        <v>112211304</v>
      </c>
      <c r="AS20" s="8">
        <v>0</v>
      </c>
      <c r="AT20" s="9">
        <v>690796</v>
      </c>
      <c r="AU20" s="9">
        <v>398</v>
      </c>
      <c r="AV20" s="9">
        <v>15328465</v>
      </c>
      <c r="AW20" s="9">
        <v>390675</v>
      </c>
      <c r="AX20" s="9">
        <v>511870</v>
      </c>
      <c r="AY20" s="11">
        <v>35913</v>
      </c>
      <c r="AZ20" s="12">
        <v>32760</v>
      </c>
      <c r="BA20" s="9">
        <v>36300</v>
      </c>
      <c r="BB20" s="10">
        <v>69060</v>
      </c>
      <c r="BC20" s="8">
        <v>8580</v>
      </c>
      <c r="BD20" s="9">
        <v>0</v>
      </c>
      <c r="BE20" s="13">
        <v>8580</v>
      </c>
      <c r="BF20" s="9">
        <v>0</v>
      </c>
      <c r="BG20" s="9">
        <v>0</v>
      </c>
      <c r="BH20" s="9">
        <v>176550</v>
      </c>
      <c r="BI20" s="9">
        <v>3600</v>
      </c>
      <c r="BJ20" s="13">
        <v>180150</v>
      </c>
      <c r="BK20" s="11">
        <v>30310</v>
      </c>
      <c r="BL20" s="12">
        <v>540210</v>
      </c>
      <c r="BM20" s="9">
        <v>469350</v>
      </c>
      <c r="BN20" s="9">
        <v>176700</v>
      </c>
      <c r="BO20" s="9">
        <v>54900</v>
      </c>
      <c r="BP20" s="13">
        <v>1241160</v>
      </c>
      <c r="BQ20" s="9">
        <v>14490</v>
      </c>
      <c r="BR20" s="9">
        <v>3592380</v>
      </c>
      <c r="BS20" s="10">
        <v>22093849</v>
      </c>
      <c r="BT20" s="8">
        <v>90117455</v>
      </c>
      <c r="BU20" s="11">
        <v>0</v>
      </c>
      <c r="BV20" s="12">
        <v>0</v>
      </c>
      <c r="BW20" s="10">
        <v>90117455</v>
      </c>
      <c r="BX20" s="8">
        <v>5406554</v>
      </c>
      <c r="BY20" s="9">
        <v>5406554</v>
      </c>
      <c r="BZ20" s="14">
        <f t="shared" si="1"/>
        <v>5.9994526032720298E-2</v>
      </c>
      <c r="CA20" s="12">
        <v>183572850</v>
      </c>
      <c r="CB20" s="9">
        <v>0</v>
      </c>
      <c r="CC20" s="9">
        <v>0</v>
      </c>
      <c r="CD20" s="10">
        <v>183572850</v>
      </c>
      <c r="CE20" s="8">
        <v>0</v>
      </c>
      <c r="CF20" s="9">
        <v>1122394</v>
      </c>
      <c r="CG20" s="9">
        <v>830</v>
      </c>
      <c r="CH20" s="9">
        <v>14751461</v>
      </c>
      <c r="CI20" s="9">
        <v>521142</v>
      </c>
      <c r="CJ20" s="9">
        <v>440333</v>
      </c>
      <c r="CK20" s="11">
        <v>38880</v>
      </c>
      <c r="CL20" s="12">
        <v>32500</v>
      </c>
      <c r="CM20" s="9">
        <v>35700</v>
      </c>
      <c r="CN20" s="10">
        <v>68200</v>
      </c>
      <c r="CO20" s="8">
        <v>6500</v>
      </c>
      <c r="CP20" s="9">
        <v>0</v>
      </c>
      <c r="CQ20" s="13">
        <v>6500</v>
      </c>
      <c r="CR20" s="9">
        <v>0</v>
      </c>
      <c r="CS20" s="9">
        <v>0</v>
      </c>
      <c r="CT20" s="9">
        <v>0</v>
      </c>
      <c r="CU20" s="9">
        <v>0</v>
      </c>
      <c r="CV20" s="13">
        <v>0</v>
      </c>
      <c r="CW20" s="11">
        <v>0</v>
      </c>
      <c r="CX20" s="12">
        <v>532620</v>
      </c>
      <c r="CY20" s="9">
        <v>504000</v>
      </c>
      <c r="CZ20" s="9">
        <v>226100</v>
      </c>
      <c r="DA20" s="9">
        <v>67500</v>
      </c>
      <c r="DB20" s="13">
        <v>1330220</v>
      </c>
      <c r="DC20" s="9">
        <v>9890</v>
      </c>
      <c r="DD20" s="9">
        <v>3166020</v>
      </c>
      <c r="DE20" s="10">
        <v>21455040</v>
      </c>
      <c r="DF20" s="8">
        <v>162117810</v>
      </c>
      <c r="DG20" s="11">
        <v>0</v>
      </c>
      <c r="DH20" s="12">
        <v>0</v>
      </c>
      <c r="DI20" s="10">
        <v>162117810</v>
      </c>
      <c r="DJ20" s="8">
        <v>9726633</v>
      </c>
      <c r="DK20" s="9">
        <v>9726633</v>
      </c>
      <c r="DL20" s="14">
        <f t="shared" si="2"/>
        <v>5.9997313065109872E-2</v>
      </c>
      <c r="DM20" s="12">
        <v>1065178030</v>
      </c>
      <c r="DN20" s="9">
        <v>1020</v>
      </c>
      <c r="DO20" s="9">
        <v>0</v>
      </c>
      <c r="DP20" s="10">
        <v>1065179050</v>
      </c>
      <c r="DQ20" s="8">
        <v>6683</v>
      </c>
      <c r="DR20" s="9">
        <v>6699036</v>
      </c>
      <c r="DS20" s="9">
        <v>3445</v>
      </c>
      <c r="DT20" s="9">
        <v>175745648</v>
      </c>
      <c r="DU20" s="9">
        <v>3242816</v>
      </c>
      <c r="DV20" s="9">
        <v>7944384</v>
      </c>
      <c r="DW20" s="11">
        <v>334301</v>
      </c>
      <c r="DX20" s="12">
        <v>763880</v>
      </c>
      <c r="DY20" s="9">
        <v>627300</v>
      </c>
      <c r="DZ20" s="10">
        <v>1391180</v>
      </c>
      <c r="EA20" s="8">
        <v>310700</v>
      </c>
      <c r="EB20" s="9">
        <v>614100</v>
      </c>
      <c r="EC20" s="13">
        <v>924800</v>
      </c>
      <c r="ED20" s="9">
        <v>54600</v>
      </c>
      <c r="EE20" s="9">
        <v>10140</v>
      </c>
      <c r="EF20" s="9">
        <v>8241640</v>
      </c>
      <c r="EG20" s="9">
        <v>558040</v>
      </c>
      <c r="EH20" s="13">
        <v>8799680</v>
      </c>
      <c r="EI20" s="11">
        <v>1821330</v>
      </c>
      <c r="EJ20" s="12">
        <v>6300360</v>
      </c>
      <c r="EK20" s="9">
        <v>3789900</v>
      </c>
      <c r="EL20" s="9">
        <v>1977900</v>
      </c>
      <c r="EM20" s="9">
        <v>1761750</v>
      </c>
      <c r="EN20" s="13">
        <v>13829910</v>
      </c>
      <c r="EO20" s="9">
        <v>212980</v>
      </c>
      <c r="EP20" s="9">
        <v>79219140</v>
      </c>
      <c r="EQ20" s="10">
        <v>300236628</v>
      </c>
      <c r="ER20" s="8">
        <v>764941402</v>
      </c>
      <c r="ES20" s="11">
        <v>1020</v>
      </c>
      <c r="ET20" s="12">
        <v>0</v>
      </c>
      <c r="EU20" s="10">
        <v>764942422</v>
      </c>
      <c r="EV20" s="8">
        <v>45886427</v>
      </c>
      <c r="EW20" s="9">
        <v>45886427</v>
      </c>
      <c r="EX20" s="14">
        <f t="shared" si="3"/>
        <v>5.9986772442331616E-2</v>
      </c>
      <c r="EY20" s="12">
        <v>211210792</v>
      </c>
      <c r="EZ20" s="9">
        <v>1020</v>
      </c>
      <c r="FA20" s="9">
        <v>0</v>
      </c>
      <c r="FB20" s="10">
        <v>211211812</v>
      </c>
      <c r="FC20" s="8">
        <v>5710</v>
      </c>
      <c r="FD20" s="9">
        <v>1837839</v>
      </c>
      <c r="FE20" s="9">
        <v>803</v>
      </c>
      <c r="FF20" s="9">
        <v>43411420</v>
      </c>
      <c r="FG20" s="9">
        <v>607338</v>
      </c>
      <c r="FH20" s="9">
        <v>2747204</v>
      </c>
      <c r="FI20" s="11">
        <v>68183</v>
      </c>
      <c r="FJ20" s="12">
        <v>401960</v>
      </c>
      <c r="FK20" s="9">
        <v>309600</v>
      </c>
      <c r="FL20" s="10">
        <v>711560</v>
      </c>
      <c r="FM20" s="8">
        <v>197600</v>
      </c>
      <c r="FN20" s="9">
        <v>533400</v>
      </c>
      <c r="FO20" s="13">
        <v>731000</v>
      </c>
      <c r="FP20" s="9">
        <v>37700</v>
      </c>
      <c r="FQ20" s="9">
        <v>10140</v>
      </c>
      <c r="FR20" s="9">
        <v>2342890</v>
      </c>
      <c r="FS20" s="9">
        <v>404700</v>
      </c>
      <c r="FT20" s="13">
        <v>2747590</v>
      </c>
      <c r="FU20" s="11">
        <v>656400</v>
      </c>
      <c r="FV20" s="12">
        <v>2122230</v>
      </c>
      <c r="FW20" s="9">
        <v>983700</v>
      </c>
      <c r="FX20" s="9">
        <v>591280</v>
      </c>
      <c r="FY20" s="9">
        <v>927450</v>
      </c>
      <c r="FZ20" s="13">
        <v>4624660</v>
      </c>
      <c r="GA20" s="9">
        <v>109250</v>
      </c>
      <c r="GB20" s="9">
        <v>36227730</v>
      </c>
      <c r="GC20" s="10">
        <v>94533724</v>
      </c>
      <c r="GD20" s="8">
        <v>116677068</v>
      </c>
      <c r="GE20" s="11">
        <v>1020</v>
      </c>
      <c r="GF20" s="12">
        <v>0</v>
      </c>
      <c r="GG20" s="10">
        <v>116678088</v>
      </c>
      <c r="GH20" s="8">
        <v>6996198</v>
      </c>
      <c r="GI20" s="9">
        <v>6996198</v>
      </c>
      <c r="GJ20" s="14">
        <f t="shared" si="4"/>
        <v>5.9961541364990482E-2</v>
      </c>
      <c r="GK20" s="12">
        <v>558183084</v>
      </c>
      <c r="GL20" s="9">
        <v>0</v>
      </c>
      <c r="GM20" s="9">
        <v>0</v>
      </c>
      <c r="GN20" s="10">
        <v>558183084</v>
      </c>
      <c r="GO20" s="8">
        <v>973</v>
      </c>
      <c r="GP20" s="9">
        <v>3048007</v>
      </c>
      <c r="GQ20" s="9">
        <v>1414</v>
      </c>
      <c r="GR20" s="9">
        <v>102254302</v>
      </c>
      <c r="GS20" s="9">
        <v>1723661</v>
      </c>
      <c r="GT20" s="9">
        <v>4244977</v>
      </c>
      <c r="GU20" s="11">
        <v>191325</v>
      </c>
      <c r="GV20" s="12">
        <v>296660</v>
      </c>
      <c r="GW20" s="9">
        <v>245700</v>
      </c>
      <c r="GX20" s="10">
        <v>542360</v>
      </c>
      <c r="GY20" s="8">
        <v>98020</v>
      </c>
      <c r="GZ20" s="9">
        <v>80700</v>
      </c>
      <c r="HA20" s="13">
        <v>178720</v>
      </c>
      <c r="HB20" s="9">
        <v>16900</v>
      </c>
      <c r="HC20" s="9">
        <v>0</v>
      </c>
      <c r="HD20" s="9">
        <v>5722200</v>
      </c>
      <c r="HE20" s="9">
        <v>149740</v>
      </c>
      <c r="HF20" s="13">
        <v>5871940</v>
      </c>
      <c r="HG20" s="11">
        <v>1134620</v>
      </c>
      <c r="HH20" s="12">
        <v>3105300</v>
      </c>
      <c r="HI20" s="9">
        <v>1832850</v>
      </c>
      <c r="HJ20" s="9">
        <v>983820</v>
      </c>
      <c r="HK20" s="9">
        <v>711900</v>
      </c>
      <c r="HL20" s="13">
        <v>6633870</v>
      </c>
      <c r="HM20" s="9">
        <v>79350</v>
      </c>
      <c r="HN20" s="9">
        <v>36233010</v>
      </c>
      <c r="HO20" s="10">
        <v>162154015</v>
      </c>
      <c r="HP20" s="8">
        <v>396029069</v>
      </c>
      <c r="HQ20" s="11">
        <v>0</v>
      </c>
      <c r="HR20" s="12">
        <v>0</v>
      </c>
      <c r="HS20" s="10">
        <v>396029069</v>
      </c>
      <c r="HT20" s="8">
        <v>23757042</v>
      </c>
      <c r="HU20" s="9">
        <v>23757042</v>
      </c>
      <c r="HV20" s="14">
        <f t="shared" si="5"/>
        <v>5.9988126780663162E-2</v>
      </c>
    </row>
    <row r="21" spans="1:230" s="60" customFormat="1" ht="12.6" customHeight="1" x14ac:dyDescent="0.2">
      <c r="A21" s="78">
        <v>9</v>
      </c>
      <c r="B21" s="79" t="s">
        <v>93</v>
      </c>
      <c r="C21" s="15">
        <v>81201293</v>
      </c>
      <c r="D21" s="16">
        <v>0</v>
      </c>
      <c r="E21" s="16">
        <v>0</v>
      </c>
      <c r="F21" s="17">
        <v>81201293</v>
      </c>
      <c r="G21" s="15">
        <v>1458</v>
      </c>
      <c r="H21" s="16">
        <v>504114</v>
      </c>
      <c r="I21" s="16">
        <v>482</v>
      </c>
      <c r="J21" s="16">
        <v>12935948</v>
      </c>
      <c r="K21" s="16">
        <v>287989</v>
      </c>
      <c r="L21" s="16">
        <v>433365</v>
      </c>
      <c r="M21" s="18">
        <v>26106</v>
      </c>
      <c r="N21" s="19">
        <v>25220</v>
      </c>
      <c r="O21" s="16">
        <v>26700</v>
      </c>
      <c r="P21" s="17">
        <v>51920</v>
      </c>
      <c r="Q21" s="15">
        <v>7020</v>
      </c>
      <c r="R21" s="16">
        <v>0</v>
      </c>
      <c r="S21" s="20">
        <v>7020</v>
      </c>
      <c r="T21" s="16">
        <v>0</v>
      </c>
      <c r="U21" s="16">
        <v>0</v>
      </c>
      <c r="V21" s="16">
        <v>560560</v>
      </c>
      <c r="W21" s="16">
        <v>8240</v>
      </c>
      <c r="X21" s="20">
        <v>568800</v>
      </c>
      <c r="Y21" s="18">
        <v>99880</v>
      </c>
      <c r="Z21" s="19">
        <v>274560</v>
      </c>
      <c r="AA21" s="16">
        <v>234450</v>
      </c>
      <c r="AB21" s="16">
        <v>109440</v>
      </c>
      <c r="AC21" s="16">
        <v>56250</v>
      </c>
      <c r="AD21" s="20">
        <v>674700</v>
      </c>
      <c r="AE21" s="16">
        <v>9430</v>
      </c>
      <c r="AF21" s="16">
        <v>3338280</v>
      </c>
      <c r="AG21" s="17">
        <v>18939010</v>
      </c>
      <c r="AH21" s="15">
        <v>62262283</v>
      </c>
      <c r="AI21" s="18">
        <v>0</v>
      </c>
      <c r="AJ21" s="19">
        <v>0</v>
      </c>
      <c r="AK21" s="17">
        <v>62262283</v>
      </c>
      <c r="AL21" s="15">
        <v>3735284</v>
      </c>
      <c r="AM21" s="16">
        <v>3735284</v>
      </c>
      <c r="AN21" s="21">
        <f t="shared" si="0"/>
        <v>5.9992724648403911E-2</v>
      </c>
      <c r="AO21" s="19">
        <v>97547948</v>
      </c>
      <c r="AP21" s="16">
        <v>0</v>
      </c>
      <c r="AQ21" s="16">
        <v>0</v>
      </c>
      <c r="AR21" s="17">
        <v>97547948</v>
      </c>
      <c r="AS21" s="15">
        <v>1507</v>
      </c>
      <c r="AT21" s="16">
        <v>652125</v>
      </c>
      <c r="AU21" s="16">
        <v>229</v>
      </c>
      <c r="AV21" s="16">
        <v>13137678</v>
      </c>
      <c r="AW21" s="16">
        <v>385880</v>
      </c>
      <c r="AX21" s="16">
        <v>416019</v>
      </c>
      <c r="AY21" s="18">
        <v>31309</v>
      </c>
      <c r="AZ21" s="19">
        <v>23660</v>
      </c>
      <c r="BA21" s="16">
        <v>26100</v>
      </c>
      <c r="BB21" s="17">
        <v>49760</v>
      </c>
      <c r="BC21" s="15">
        <v>6240</v>
      </c>
      <c r="BD21" s="16">
        <v>0</v>
      </c>
      <c r="BE21" s="20">
        <v>6240</v>
      </c>
      <c r="BF21" s="16">
        <v>0</v>
      </c>
      <c r="BG21" s="16">
        <v>0</v>
      </c>
      <c r="BH21" s="16">
        <v>115610</v>
      </c>
      <c r="BI21" s="16">
        <v>3620</v>
      </c>
      <c r="BJ21" s="20">
        <v>119230</v>
      </c>
      <c r="BK21" s="18">
        <v>15620</v>
      </c>
      <c r="BL21" s="19">
        <v>335610</v>
      </c>
      <c r="BM21" s="16">
        <v>292500</v>
      </c>
      <c r="BN21" s="16">
        <v>116660</v>
      </c>
      <c r="BO21" s="16">
        <v>50850</v>
      </c>
      <c r="BP21" s="20">
        <v>795620</v>
      </c>
      <c r="BQ21" s="16">
        <v>9890</v>
      </c>
      <c r="BR21" s="16">
        <v>3136650</v>
      </c>
      <c r="BS21" s="17">
        <v>18757528</v>
      </c>
      <c r="BT21" s="15">
        <v>78790420</v>
      </c>
      <c r="BU21" s="18">
        <v>0</v>
      </c>
      <c r="BV21" s="19">
        <v>0</v>
      </c>
      <c r="BW21" s="17">
        <v>78790420</v>
      </c>
      <c r="BX21" s="15">
        <v>4727000</v>
      </c>
      <c r="BY21" s="16">
        <v>4727000</v>
      </c>
      <c r="BZ21" s="21">
        <f t="shared" si="1"/>
        <v>5.9994603404830184E-2</v>
      </c>
      <c r="CA21" s="19">
        <v>199709793</v>
      </c>
      <c r="CB21" s="16">
        <v>0</v>
      </c>
      <c r="CC21" s="16">
        <v>0</v>
      </c>
      <c r="CD21" s="17">
        <v>199709793</v>
      </c>
      <c r="CE21" s="15">
        <v>2042</v>
      </c>
      <c r="CF21" s="16">
        <v>1285930</v>
      </c>
      <c r="CG21" s="16">
        <v>511</v>
      </c>
      <c r="CH21" s="16">
        <v>14384860</v>
      </c>
      <c r="CI21" s="16">
        <v>631278</v>
      </c>
      <c r="CJ21" s="16">
        <v>409576</v>
      </c>
      <c r="CK21" s="18">
        <v>40268</v>
      </c>
      <c r="CL21" s="19">
        <v>29640</v>
      </c>
      <c r="CM21" s="16">
        <v>32100</v>
      </c>
      <c r="CN21" s="17">
        <v>61740</v>
      </c>
      <c r="CO21" s="15">
        <v>10400</v>
      </c>
      <c r="CP21" s="16">
        <v>0</v>
      </c>
      <c r="CQ21" s="20">
        <v>10400</v>
      </c>
      <c r="CR21" s="16">
        <v>0</v>
      </c>
      <c r="CS21" s="16">
        <v>0</v>
      </c>
      <c r="CT21" s="16">
        <v>0</v>
      </c>
      <c r="CU21" s="16">
        <v>0</v>
      </c>
      <c r="CV21" s="20">
        <v>0</v>
      </c>
      <c r="CW21" s="18">
        <v>0</v>
      </c>
      <c r="CX21" s="19">
        <v>403590</v>
      </c>
      <c r="CY21" s="16">
        <v>380700</v>
      </c>
      <c r="CZ21" s="16">
        <v>164540</v>
      </c>
      <c r="DA21" s="16">
        <v>57600</v>
      </c>
      <c r="DB21" s="20">
        <v>1006430</v>
      </c>
      <c r="DC21" s="16">
        <v>8970</v>
      </c>
      <c r="DD21" s="16">
        <v>3151830</v>
      </c>
      <c r="DE21" s="17">
        <v>20993324</v>
      </c>
      <c r="DF21" s="15">
        <v>178716469</v>
      </c>
      <c r="DG21" s="18">
        <v>0</v>
      </c>
      <c r="DH21" s="19">
        <v>0</v>
      </c>
      <c r="DI21" s="17">
        <v>178716469</v>
      </c>
      <c r="DJ21" s="15">
        <v>10722559</v>
      </c>
      <c r="DK21" s="16">
        <v>10722559</v>
      </c>
      <c r="DL21" s="21">
        <f t="shared" si="2"/>
        <v>5.9997598766345368E-2</v>
      </c>
      <c r="DM21" s="19">
        <v>933937014</v>
      </c>
      <c r="DN21" s="16">
        <v>0</v>
      </c>
      <c r="DO21" s="16">
        <v>0</v>
      </c>
      <c r="DP21" s="17">
        <v>933937014</v>
      </c>
      <c r="DQ21" s="15">
        <v>13832</v>
      </c>
      <c r="DR21" s="16">
        <v>6266441</v>
      </c>
      <c r="DS21" s="16">
        <v>2934</v>
      </c>
      <c r="DT21" s="16">
        <v>147444701</v>
      </c>
      <c r="DU21" s="16">
        <v>3137207</v>
      </c>
      <c r="DV21" s="16">
        <v>6275984</v>
      </c>
      <c r="DW21" s="18">
        <v>253062</v>
      </c>
      <c r="DX21" s="19">
        <v>509860</v>
      </c>
      <c r="DY21" s="16">
        <v>434700</v>
      </c>
      <c r="DZ21" s="17">
        <v>944560</v>
      </c>
      <c r="EA21" s="15">
        <v>250900</v>
      </c>
      <c r="EB21" s="16">
        <v>415500</v>
      </c>
      <c r="EC21" s="20">
        <v>666400</v>
      </c>
      <c r="ED21" s="16">
        <v>29120</v>
      </c>
      <c r="EE21" s="16">
        <v>7540</v>
      </c>
      <c r="EF21" s="16">
        <v>4851880</v>
      </c>
      <c r="EG21" s="16">
        <v>353100</v>
      </c>
      <c r="EH21" s="20">
        <v>5204980</v>
      </c>
      <c r="EI21" s="18">
        <v>1107540</v>
      </c>
      <c r="EJ21" s="19">
        <v>3463350</v>
      </c>
      <c r="EK21" s="16">
        <v>2485350</v>
      </c>
      <c r="EL21" s="16">
        <v>1069320</v>
      </c>
      <c r="EM21" s="16">
        <v>1126800</v>
      </c>
      <c r="EN21" s="20">
        <v>8144820</v>
      </c>
      <c r="EO21" s="16">
        <v>125580</v>
      </c>
      <c r="EP21" s="16">
        <v>65299410</v>
      </c>
      <c r="EQ21" s="17">
        <v>244921177</v>
      </c>
      <c r="ER21" s="15">
        <v>689015837</v>
      </c>
      <c r="ES21" s="18">
        <v>0</v>
      </c>
      <c r="ET21" s="19">
        <v>0</v>
      </c>
      <c r="EU21" s="17">
        <v>689015837</v>
      </c>
      <c r="EV21" s="15">
        <v>41332573</v>
      </c>
      <c r="EW21" s="16">
        <v>41332573</v>
      </c>
      <c r="EX21" s="21">
        <f t="shared" si="3"/>
        <v>5.9987841759869445E-2</v>
      </c>
      <c r="EY21" s="19">
        <v>165229191</v>
      </c>
      <c r="EZ21" s="16">
        <v>0</v>
      </c>
      <c r="FA21" s="16">
        <v>0</v>
      </c>
      <c r="FB21" s="17">
        <v>165229191</v>
      </c>
      <c r="FC21" s="15">
        <v>2635</v>
      </c>
      <c r="FD21" s="16">
        <v>1531199</v>
      </c>
      <c r="FE21" s="16">
        <v>707</v>
      </c>
      <c r="FF21" s="16">
        <v>34007730</v>
      </c>
      <c r="FG21" s="16">
        <v>557430</v>
      </c>
      <c r="FH21" s="16">
        <v>2019109</v>
      </c>
      <c r="FI21" s="18">
        <v>46223</v>
      </c>
      <c r="FJ21" s="19">
        <v>258440</v>
      </c>
      <c r="FK21" s="16">
        <v>193800</v>
      </c>
      <c r="FL21" s="17">
        <v>452240</v>
      </c>
      <c r="FM21" s="15">
        <v>139880</v>
      </c>
      <c r="FN21" s="16">
        <v>341100</v>
      </c>
      <c r="FO21" s="20">
        <v>480980</v>
      </c>
      <c r="FP21" s="16">
        <v>18460</v>
      </c>
      <c r="FQ21" s="16">
        <v>7540</v>
      </c>
      <c r="FR21" s="16">
        <v>1327040</v>
      </c>
      <c r="FS21" s="16">
        <v>238260</v>
      </c>
      <c r="FT21" s="20">
        <v>1565300</v>
      </c>
      <c r="FU21" s="18">
        <v>390470</v>
      </c>
      <c r="FV21" s="19">
        <v>1108470</v>
      </c>
      <c r="FW21" s="16">
        <v>597150</v>
      </c>
      <c r="FX21" s="16">
        <v>276640</v>
      </c>
      <c r="FY21" s="16">
        <v>540000</v>
      </c>
      <c r="FZ21" s="20">
        <v>2522260</v>
      </c>
      <c r="GA21" s="16">
        <v>53590</v>
      </c>
      <c r="GB21" s="16">
        <v>28033500</v>
      </c>
      <c r="GC21" s="17">
        <v>71688666</v>
      </c>
      <c r="GD21" s="15">
        <v>93540525</v>
      </c>
      <c r="GE21" s="18">
        <v>0</v>
      </c>
      <c r="GF21" s="19">
        <v>0</v>
      </c>
      <c r="GG21" s="17">
        <v>93540525</v>
      </c>
      <c r="GH21" s="15">
        <v>5608960</v>
      </c>
      <c r="GI21" s="16">
        <v>5608960</v>
      </c>
      <c r="GJ21" s="21">
        <f t="shared" si="4"/>
        <v>5.9962887743039713E-2</v>
      </c>
      <c r="GK21" s="19">
        <v>471450082</v>
      </c>
      <c r="GL21" s="16">
        <v>0</v>
      </c>
      <c r="GM21" s="16">
        <v>0</v>
      </c>
      <c r="GN21" s="17">
        <v>471450082</v>
      </c>
      <c r="GO21" s="15">
        <v>7648</v>
      </c>
      <c r="GP21" s="16">
        <v>2797187</v>
      </c>
      <c r="GQ21" s="16">
        <v>1487</v>
      </c>
      <c r="GR21" s="16">
        <v>85914433</v>
      </c>
      <c r="GS21" s="16">
        <v>1562619</v>
      </c>
      <c r="GT21" s="16">
        <v>3431280</v>
      </c>
      <c r="GU21" s="18">
        <v>135262</v>
      </c>
      <c r="GV21" s="19">
        <v>198120</v>
      </c>
      <c r="GW21" s="16">
        <v>182700</v>
      </c>
      <c r="GX21" s="17">
        <v>380820</v>
      </c>
      <c r="GY21" s="15">
        <v>94380</v>
      </c>
      <c r="GZ21" s="16">
        <v>74400</v>
      </c>
      <c r="HA21" s="20">
        <v>168780</v>
      </c>
      <c r="HB21" s="16">
        <v>10660</v>
      </c>
      <c r="HC21" s="16">
        <v>0</v>
      </c>
      <c r="HD21" s="16">
        <v>3409230</v>
      </c>
      <c r="HE21" s="16">
        <v>111220</v>
      </c>
      <c r="HF21" s="20">
        <v>3520450</v>
      </c>
      <c r="HG21" s="18">
        <v>701450</v>
      </c>
      <c r="HH21" s="19">
        <v>1615680</v>
      </c>
      <c r="HI21" s="16">
        <v>1215000</v>
      </c>
      <c r="HJ21" s="16">
        <v>511480</v>
      </c>
      <c r="HK21" s="16">
        <v>478350</v>
      </c>
      <c r="HL21" s="20">
        <v>3820510</v>
      </c>
      <c r="HM21" s="16">
        <v>53130</v>
      </c>
      <c r="HN21" s="16">
        <v>30977430</v>
      </c>
      <c r="HO21" s="17">
        <v>133481659</v>
      </c>
      <c r="HP21" s="15">
        <v>337968423</v>
      </c>
      <c r="HQ21" s="18">
        <v>0</v>
      </c>
      <c r="HR21" s="19">
        <v>0</v>
      </c>
      <c r="HS21" s="17">
        <v>337968423</v>
      </c>
      <c r="HT21" s="15">
        <v>20274054</v>
      </c>
      <c r="HU21" s="16">
        <v>20274054</v>
      </c>
      <c r="HV21" s="21">
        <f t="shared" si="5"/>
        <v>5.9988012548734475E-2</v>
      </c>
    </row>
    <row r="22" spans="1:230" s="60" customFormat="1" ht="12.6" customHeight="1" x14ac:dyDescent="0.2">
      <c r="A22" s="76">
        <v>10</v>
      </c>
      <c r="B22" s="77" t="s">
        <v>94</v>
      </c>
      <c r="C22" s="8">
        <v>59320111</v>
      </c>
      <c r="D22" s="9">
        <v>0</v>
      </c>
      <c r="E22" s="9">
        <v>0</v>
      </c>
      <c r="F22" s="10">
        <v>59320111</v>
      </c>
      <c r="G22" s="8">
        <v>1512</v>
      </c>
      <c r="H22" s="9">
        <v>416661</v>
      </c>
      <c r="I22" s="9">
        <v>119</v>
      </c>
      <c r="J22" s="9">
        <v>9281557</v>
      </c>
      <c r="K22" s="9">
        <v>254919</v>
      </c>
      <c r="L22" s="9">
        <v>299204</v>
      </c>
      <c r="M22" s="11">
        <v>19039</v>
      </c>
      <c r="N22" s="12">
        <v>16120</v>
      </c>
      <c r="O22" s="9">
        <v>15000</v>
      </c>
      <c r="P22" s="10">
        <v>31120</v>
      </c>
      <c r="Q22" s="8">
        <v>7540</v>
      </c>
      <c r="R22" s="9">
        <v>0</v>
      </c>
      <c r="S22" s="13">
        <v>7540</v>
      </c>
      <c r="T22" s="9">
        <v>0</v>
      </c>
      <c r="U22" s="9">
        <v>0</v>
      </c>
      <c r="V22" s="9">
        <v>432850</v>
      </c>
      <c r="W22" s="9">
        <v>7730</v>
      </c>
      <c r="X22" s="13">
        <v>440580</v>
      </c>
      <c r="Y22" s="11">
        <v>69840</v>
      </c>
      <c r="Z22" s="12">
        <v>212190</v>
      </c>
      <c r="AA22" s="9">
        <v>196200</v>
      </c>
      <c r="AB22" s="9">
        <v>66500</v>
      </c>
      <c r="AC22" s="9">
        <v>30600</v>
      </c>
      <c r="AD22" s="13">
        <v>505490</v>
      </c>
      <c r="AE22" s="9">
        <v>4830</v>
      </c>
      <c r="AF22" s="9">
        <v>2435070</v>
      </c>
      <c r="AG22" s="10">
        <v>13767362</v>
      </c>
      <c r="AH22" s="8">
        <v>45552749</v>
      </c>
      <c r="AI22" s="11">
        <v>0</v>
      </c>
      <c r="AJ22" s="12">
        <v>0</v>
      </c>
      <c r="AK22" s="10">
        <v>45552749</v>
      </c>
      <c r="AL22" s="8">
        <v>2732838</v>
      </c>
      <c r="AM22" s="9">
        <v>2732838</v>
      </c>
      <c r="AN22" s="14">
        <f t="shared" si="0"/>
        <v>5.9992822826126259E-2</v>
      </c>
      <c r="AO22" s="12">
        <v>79124566</v>
      </c>
      <c r="AP22" s="9">
        <v>0</v>
      </c>
      <c r="AQ22" s="9">
        <v>0</v>
      </c>
      <c r="AR22" s="10">
        <v>79124566</v>
      </c>
      <c r="AS22" s="8">
        <v>0</v>
      </c>
      <c r="AT22" s="9">
        <v>661859</v>
      </c>
      <c r="AU22" s="9">
        <v>532</v>
      </c>
      <c r="AV22" s="9">
        <v>10407385</v>
      </c>
      <c r="AW22" s="9">
        <v>314785</v>
      </c>
      <c r="AX22" s="9">
        <v>321876</v>
      </c>
      <c r="AY22" s="11">
        <v>26664</v>
      </c>
      <c r="AZ22" s="12">
        <v>19760</v>
      </c>
      <c r="BA22" s="9">
        <v>18600</v>
      </c>
      <c r="BB22" s="10">
        <v>38360</v>
      </c>
      <c r="BC22" s="8">
        <v>9100</v>
      </c>
      <c r="BD22" s="9">
        <v>0</v>
      </c>
      <c r="BE22" s="13">
        <v>9100</v>
      </c>
      <c r="BF22" s="9">
        <v>0</v>
      </c>
      <c r="BG22" s="9">
        <v>0</v>
      </c>
      <c r="BH22" s="9">
        <v>85910</v>
      </c>
      <c r="BI22" s="9">
        <v>2330</v>
      </c>
      <c r="BJ22" s="13">
        <v>88240</v>
      </c>
      <c r="BK22" s="11">
        <v>12880</v>
      </c>
      <c r="BL22" s="12">
        <v>282480</v>
      </c>
      <c r="BM22" s="9">
        <v>286200</v>
      </c>
      <c r="BN22" s="9">
        <v>79800</v>
      </c>
      <c r="BO22" s="9">
        <v>44550</v>
      </c>
      <c r="BP22" s="13">
        <v>693030</v>
      </c>
      <c r="BQ22" s="9">
        <v>7360</v>
      </c>
      <c r="BR22" s="9">
        <v>2529780</v>
      </c>
      <c r="BS22" s="10">
        <v>15111319</v>
      </c>
      <c r="BT22" s="8">
        <v>64013247</v>
      </c>
      <c r="BU22" s="11">
        <v>0</v>
      </c>
      <c r="BV22" s="12">
        <v>0</v>
      </c>
      <c r="BW22" s="10">
        <v>64013247</v>
      </c>
      <c r="BX22" s="8">
        <v>3840459</v>
      </c>
      <c r="BY22" s="9">
        <v>3840459</v>
      </c>
      <c r="BZ22" s="14">
        <f t="shared" si="1"/>
        <v>5.9994753898361071E-2</v>
      </c>
      <c r="CA22" s="12">
        <v>251314758</v>
      </c>
      <c r="CB22" s="9">
        <v>1200</v>
      </c>
      <c r="CC22" s="9">
        <v>4025</v>
      </c>
      <c r="CD22" s="10">
        <v>251319983</v>
      </c>
      <c r="CE22" s="8">
        <v>911</v>
      </c>
      <c r="CF22" s="9">
        <v>1726317</v>
      </c>
      <c r="CG22" s="9">
        <v>219</v>
      </c>
      <c r="CH22" s="9">
        <v>16439545</v>
      </c>
      <c r="CI22" s="9">
        <v>713907</v>
      </c>
      <c r="CJ22" s="9">
        <v>457639</v>
      </c>
      <c r="CK22" s="11">
        <v>60038</v>
      </c>
      <c r="CL22" s="12">
        <v>35620</v>
      </c>
      <c r="CM22" s="9">
        <v>39900</v>
      </c>
      <c r="CN22" s="10">
        <v>75520</v>
      </c>
      <c r="CO22" s="8">
        <v>12220</v>
      </c>
      <c r="CP22" s="9">
        <v>0</v>
      </c>
      <c r="CQ22" s="13">
        <v>12220</v>
      </c>
      <c r="CR22" s="9">
        <v>0</v>
      </c>
      <c r="CS22" s="9">
        <v>0</v>
      </c>
      <c r="CT22" s="9">
        <v>0</v>
      </c>
      <c r="CU22" s="9">
        <v>0</v>
      </c>
      <c r="CV22" s="13">
        <v>0</v>
      </c>
      <c r="CW22" s="11">
        <v>0</v>
      </c>
      <c r="CX22" s="12">
        <v>548790</v>
      </c>
      <c r="CY22" s="9">
        <v>568800</v>
      </c>
      <c r="CZ22" s="9">
        <v>183540</v>
      </c>
      <c r="DA22" s="9">
        <v>57150</v>
      </c>
      <c r="DB22" s="13">
        <v>1358280</v>
      </c>
      <c r="DC22" s="9">
        <v>13570</v>
      </c>
      <c r="DD22" s="9">
        <v>3596670</v>
      </c>
      <c r="DE22" s="10">
        <v>24454617</v>
      </c>
      <c r="DF22" s="8">
        <v>226860142</v>
      </c>
      <c r="DG22" s="11">
        <v>1200</v>
      </c>
      <c r="DH22" s="12">
        <v>4024</v>
      </c>
      <c r="DI22" s="10">
        <v>226865366</v>
      </c>
      <c r="DJ22" s="8">
        <v>13611429</v>
      </c>
      <c r="DK22" s="9">
        <v>13611429</v>
      </c>
      <c r="DL22" s="14">
        <f t="shared" si="2"/>
        <v>5.9997827081283088E-2</v>
      </c>
      <c r="DM22" s="12">
        <v>739645241</v>
      </c>
      <c r="DN22" s="9">
        <v>1200</v>
      </c>
      <c r="DO22" s="9">
        <v>4025</v>
      </c>
      <c r="DP22" s="10">
        <v>739650466</v>
      </c>
      <c r="DQ22" s="8">
        <v>15837</v>
      </c>
      <c r="DR22" s="9">
        <v>5610913</v>
      </c>
      <c r="DS22" s="9">
        <v>1494</v>
      </c>
      <c r="DT22" s="9">
        <v>102813565</v>
      </c>
      <c r="DU22" s="9">
        <v>2628662</v>
      </c>
      <c r="DV22" s="9">
        <v>3987070</v>
      </c>
      <c r="DW22" s="11">
        <v>197486</v>
      </c>
      <c r="DX22" s="12">
        <v>288600</v>
      </c>
      <c r="DY22" s="9">
        <v>254100</v>
      </c>
      <c r="DZ22" s="10">
        <v>542700</v>
      </c>
      <c r="EA22" s="8">
        <v>163020</v>
      </c>
      <c r="EB22" s="9">
        <v>216900</v>
      </c>
      <c r="EC22" s="13">
        <v>379920</v>
      </c>
      <c r="ED22" s="9">
        <v>13520</v>
      </c>
      <c r="EE22" s="9">
        <v>7800</v>
      </c>
      <c r="EF22" s="9">
        <v>2938650</v>
      </c>
      <c r="EG22" s="9">
        <v>179160</v>
      </c>
      <c r="EH22" s="13">
        <v>3117810</v>
      </c>
      <c r="EI22" s="11">
        <v>618350</v>
      </c>
      <c r="EJ22" s="12">
        <v>2272050</v>
      </c>
      <c r="EK22" s="9">
        <v>1972350</v>
      </c>
      <c r="EL22" s="9">
        <v>737960</v>
      </c>
      <c r="EM22" s="9">
        <v>656550</v>
      </c>
      <c r="EN22" s="13">
        <v>5638910</v>
      </c>
      <c r="EO22" s="9">
        <v>86480</v>
      </c>
      <c r="EP22" s="9">
        <v>43887360</v>
      </c>
      <c r="EQ22" s="10">
        <v>169546383</v>
      </c>
      <c r="ER22" s="8">
        <v>570098859</v>
      </c>
      <c r="ES22" s="11">
        <v>1200</v>
      </c>
      <c r="ET22" s="12">
        <v>4024</v>
      </c>
      <c r="EU22" s="10">
        <v>570104083</v>
      </c>
      <c r="EV22" s="8">
        <v>34200625</v>
      </c>
      <c r="EW22" s="9">
        <v>34200625</v>
      </c>
      <c r="EX22" s="14">
        <f t="shared" si="3"/>
        <v>5.9990142186019037E-2</v>
      </c>
      <c r="EY22" s="12">
        <v>105909470</v>
      </c>
      <c r="EZ22" s="9">
        <v>0</v>
      </c>
      <c r="FA22" s="9">
        <v>0</v>
      </c>
      <c r="FB22" s="10">
        <v>105909470</v>
      </c>
      <c r="FC22" s="8">
        <v>9283</v>
      </c>
      <c r="FD22" s="9">
        <v>1136417</v>
      </c>
      <c r="FE22" s="9">
        <v>192</v>
      </c>
      <c r="FF22" s="9">
        <v>21622700</v>
      </c>
      <c r="FG22" s="9">
        <v>434445</v>
      </c>
      <c r="FH22" s="9">
        <v>1188501</v>
      </c>
      <c r="FI22" s="11">
        <v>28697</v>
      </c>
      <c r="FJ22" s="12">
        <v>127660</v>
      </c>
      <c r="FK22" s="9">
        <v>101400</v>
      </c>
      <c r="FL22" s="10">
        <v>229060</v>
      </c>
      <c r="FM22" s="8">
        <v>75920</v>
      </c>
      <c r="FN22" s="9">
        <v>182100</v>
      </c>
      <c r="FO22" s="13">
        <v>258020</v>
      </c>
      <c r="FP22" s="9">
        <v>9620</v>
      </c>
      <c r="FQ22" s="9">
        <v>7800</v>
      </c>
      <c r="FR22" s="9">
        <v>767690</v>
      </c>
      <c r="FS22" s="9">
        <v>112100</v>
      </c>
      <c r="FT22" s="13">
        <v>879790</v>
      </c>
      <c r="FU22" s="11">
        <v>208970</v>
      </c>
      <c r="FV22" s="12">
        <v>515460</v>
      </c>
      <c r="FW22" s="9">
        <v>354600</v>
      </c>
      <c r="FX22" s="9">
        <v>156940</v>
      </c>
      <c r="FY22" s="9">
        <v>260550</v>
      </c>
      <c r="FZ22" s="13">
        <v>1287550</v>
      </c>
      <c r="GA22" s="9">
        <v>32200</v>
      </c>
      <c r="GB22" s="9">
        <v>18096210</v>
      </c>
      <c r="GC22" s="10">
        <v>45429263</v>
      </c>
      <c r="GD22" s="8">
        <v>60480207</v>
      </c>
      <c r="GE22" s="11">
        <v>0</v>
      </c>
      <c r="GF22" s="12">
        <v>0</v>
      </c>
      <c r="GG22" s="10">
        <v>60480207</v>
      </c>
      <c r="GH22" s="8">
        <v>3626579</v>
      </c>
      <c r="GI22" s="9">
        <v>3626579</v>
      </c>
      <c r="GJ22" s="14">
        <f t="shared" si="4"/>
        <v>5.9963071885650129E-2</v>
      </c>
      <c r="GK22" s="12">
        <v>303296447</v>
      </c>
      <c r="GL22" s="9">
        <v>0</v>
      </c>
      <c r="GM22" s="9">
        <v>0</v>
      </c>
      <c r="GN22" s="10">
        <v>303296447</v>
      </c>
      <c r="GO22" s="8">
        <v>5643</v>
      </c>
      <c r="GP22" s="9">
        <v>2086320</v>
      </c>
      <c r="GQ22" s="9">
        <v>551</v>
      </c>
      <c r="GR22" s="9">
        <v>54343935</v>
      </c>
      <c r="GS22" s="9">
        <v>1165525</v>
      </c>
      <c r="GT22" s="9">
        <v>2019054</v>
      </c>
      <c r="GU22" s="11">
        <v>82087</v>
      </c>
      <c r="GV22" s="12">
        <v>105560</v>
      </c>
      <c r="GW22" s="9">
        <v>94200</v>
      </c>
      <c r="GX22" s="10">
        <v>199760</v>
      </c>
      <c r="GY22" s="8">
        <v>65780</v>
      </c>
      <c r="GZ22" s="9">
        <v>34800</v>
      </c>
      <c r="HA22" s="13">
        <v>100580</v>
      </c>
      <c r="HB22" s="9">
        <v>3900</v>
      </c>
      <c r="HC22" s="9">
        <v>0</v>
      </c>
      <c r="HD22" s="9">
        <v>2085050</v>
      </c>
      <c r="HE22" s="9">
        <v>64730</v>
      </c>
      <c r="HF22" s="13">
        <v>2149780</v>
      </c>
      <c r="HG22" s="11">
        <v>396500</v>
      </c>
      <c r="HH22" s="12">
        <v>925320</v>
      </c>
      <c r="HI22" s="9">
        <v>762750</v>
      </c>
      <c r="HJ22" s="9">
        <v>317680</v>
      </c>
      <c r="HK22" s="9">
        <v>294300</v>
      </c>
      <c r="HL22" s="13">
        <v>2300050</v>
      </c>
      <c r="HM22" s="9">
        <v>33350</v>
      </c>
      <c r="HN22" s="9">
        <v>19664700</v>
      </c>
      <c r="HO22" s="10">
        <v>84551184</v>
      </c>
      <c r="HP22" s="8">
        <v>218745263</v>
      </c>
      <c r="HQ22" s="11">
        <v>0</v>
      </c>
      <c r="HR22" s="12">
        <v>0</v>
      </c>
      <c r="HS22" s="10">
        <v>218745263</v>
      </c>
      <c r="HT22" s="8">
        <v>13122158</v>
      </c>
      <c r="HU22" s="9">
        <v>13122158</v>
      </c>
      <c r="HV22" s="14">
        <f t="shared" si="5"/>
        <v>5.9988307038219155E-2</v>
      </c>
    </row>
    <row r="23" spans="1:230" s="60" customFormat="1" ht="12.6" customHeight="1" x14ac:dyDescent="0.2">
      <c r="A23" s="78">
        <v>11</v>
      </c>
      <c r="B23" s="79" t="s">
        <v>95</v>
      </c>
      <c r="C23" s="15">
        <v>104994201</v>
      </c>
      <c r="D23" s="16">
        <v>0</v>
      </c>
      <c r="E23" s="16">
        <v>0</v>
      </c>
      <c r="F23" s="17">
        <v>104994201</v>
      </c>
      <c r="G23" s="15">
        <v>5005</v>
      </c>
      <c r="H23" s="16">
        <v>649635</v>
      </c>
      <c r="I23" s="16">
        <v>611</v>
      </c>
      <c r="J23" s="16">
        <v>16910622</v>
      </c>
      <c r="K23" s="16">
        <v>363438</v>
      </c>
      <c r="L23" s="16">
        <v>616428</v>
      </c>
      <c r="M23" s="18">
        <v>44572</v>
      </c>
      <c r="N23" s="19">
        <v>34580</v>
      </c>
      <c r="O23" s="16">
        <v>31500</v>
      </c>
      <c r="P23" s="17">
        <v>66080</v>
      </c>
      <c r="Q23" s="15">
        <v>11440</v>
      </c>
      <c r="R23" s="16">
        <v>0</v>
      </c>
      <c r="S23" s="20">
        <v>11440</v>
      </c>
      <c r="T23" s="16">
        <v>0</v>
      </c>
      <c r="U23" s="16">
        <v>0</v>
      </c>
      <c r="V23" s="16">
        <v>1160830</v>
      </c>
      <c r="W23" s="16">
        <v>22300</v>
      </c>
      <c r="X23" s="20">
        <v>1183130</v>
      </c>
      <c r="Y23" s="18">
        <v>145880</v>
      </c>
      <c r="Z23" s="19">
        <v>506220</v>
      </c>
      <c r="AA23" s="16">
        <v>546300</v>
      </c>
      <c r="AB23" s="16">
        <v>122740</v>
      </c>
      <c r="AC23" s="16">
        <v>102150</v>
      </c>
      <c r="AD23" s="20">
        <v>1277410</v>
      </c>
      <c r="AE23" s="16">
        <v>13110</v>
      </c>
      <c r="AF23" s="16">
        <v>4264920</v>
      </c>
      <c r="AG23" s="17">
        <v>25551670</v>
      </c>
      <c r="AH23" s="15">
        <v>79442531</v>
      </c>
      <c r="AI23" s="18">
        <v>0</v>
      </c>
      <c r="AJ23" s="19">
        <v>0</v>
      </c>
      <c r="AK23" s="17">
        <v>79442531</v>
      </c>
      <c r="AL23" s="15">
        <v>4765986</v>
      </c>
      <c r="AM23" s="16">
        <v>4765986</v>
      </c>
      <c r="AN23" s="21">
        <f t="shared" si="0"/>
        <v>5.9992877115156364E-2</v>
      </c>
      <c r="AO23" s="19">
        <v>114578777</v>
      </c>
      <c r="AP23" s="16">
        <v>0</v>
      </c>
      <c r="AQ23" s="16">
        <v>0</v>
      </c>
      <c r="AR23" s="17">
        <v>114578777</v>
      </c>
      <c r="AS23" s="15">
        <v>3187</v>
      </c>
      <c r="AT23" s="16">
        <v>733494</v>
      </c>
      <c r="AU23" s="16">
        <v>528</v>
      </c>
      <c r="AV23" s="16">
        <v>15619505</v>
      </c>
      <c r="AW23" s="16">
        <v>417509</v>
      </c>
      <c r="AX23" s="16">
        <v>541342</v>
      </c>
      <c r="AY23" s="18">
        <v>48059</v>
      </c>
      <c r="AZ23" s="19">
        <v>37180</v>
      </c>
      <c r="BA23" s="16">
        <v>34500</v>
      </c>
      <c r="BB23" s="17">
        <v>71680</v>
      </c>
      <c r="BC23" s="15">
        <v>4940</v>
      </c>
      <c r="BD23" s="16">
        <v>0</v>
      </c>
      <c r="BE23" s="20">
        <v>4940</v>
      </c>
      <c r="BF23" s="16">
        <v>0</v>
      </c>
      <c r="BG23" s="16">
        <v>0</v>
      </c>
      <c r="BH23" s="16">
        <v>188540</v>
      </c>
      <c r="BI23" s="16">
        <v>5420</v>
      </c>
      <c r="BJ23" s="20">
        <v>193960</v>
      </c>
      <c r="BK23" s="18">
        <v>19410</v>
      </c>
      <c r="BL23" s="19">
        <v>594990</v>
      </c>
      <c r="BM23" s="16">
        <v>682200</v>
      </c>
      <c r="BN23" s="16">
        <v>128820</v>
      </c>
      <c r="BO23" s="16">
        <v>99450</v>
      </c>
      <c r="BP23" s="20">
        <v>1505460</v>
      </c>
      <c r="BQ23" s="16">
        <v>15180</v>
      </c>
      <c r="BR23" s="16">
        <v>3659700</v>
      </c>
      <c r="BS23" s="17">
        <v>22833426</v>
      </c>
      <c r="BT23" s="15">
        <v>91745351</v>
      </c>
      <c r="BU23" s="18">
        <v>0</v>
      </c>
      <c r="BV23" s="19">
        <v>0</v>
      </c>
      <c r="BW23" s="17">
        <v>91745351</v>
      </c>
      <c r="BX23" s="15">
        <v>5504233</v>
      </c>
      <c r="BY23" s="16">
        <v>5504233</v>
      </c>
      <c r="BZ23" s="21">
        <f t="shared" si="1"/>
        <v>5.9994680275407088E-2</v>
      </c>
      <c r="CA23" s="19">
        <v>231930594</v>
      </c>
      <c r="CB23" s="16">
        <v>400</v>
      </c>
      <c r="CC23" s="16">
        <v>28500</v>
      </c>
      <c r="CD23" s="17">
        <v>231959494</v>
      </c>
      <c r="CE23" s="15">
        <v>9956</v>
      </c>
      <c r="CF23" s="16">
        <v>1549509</v>
      </c>
      <c r="CG23" s="16">
        <v>699</v>
      </c>
      <c r="CH23" s="16">
        <v>16292484</v>
      </c>
      <c r="CI23" s="16">
        <v>702933</v>
      </c>
      <c r="CJ23" s="16">
        <v>503573</v>
      </c>
      <c r="CK23" s="18">
        <v>64635</v>
      </c>
      <c r="CL23" s="19">
        <v>43420</v>
      </c>
      <c r="CM23" s="16">
        <v>43800</v>
      </c>
      <c r="CN23" s="17">
        <v>87220</v>
      </c>
      <c r="CO23" s="15">
        <v>10660</v>
      </c>
      <c r="CP23" s="16">
        <v>0</v>
      </c>
      <c r="CQ23" s="20">
        <v>10660</v>
      </c>
      <c r="CR23" s="16">
        <v>0</v>
      </c>
      <c r="CS23" s="16">
        <v>0</v>
      </c>
      <c r="CT23" s="16">
        <v>0</v>
      </c>
      <c r="CU23" s="16">
        <v>0</v>
      </c>
      <c r="CV23" s="20">
        <v>0</v>
      </c>
      <c r="CW23" s="18">
        <v>0</v>
      </c>
      <c r="CX23" s="19">
        <v>682440</v>
      </c>
      <c r="CY23" s="16">
        <v>788850</v>
      </c>
      <c r="CZ23" s="16">
        <v>180880</v>
      </c>
      <c r="DA23" s="16">
        <v>100800</v>
      </c>
      <c r="DB23" s="20">
        <v>1752970</v>
      </c>
      <c r="DC23" s="16">
        <v>14720</v>
      </c>
      <c r="DD23" s="16">
        <v>3548820</v>
      </c>
      <c r="DE23" s="17">
        <v>24537480</v>
      </c>
      <c r="DF23" s="15">
        <v>207393114</v>
      </c>
      <c r="DG23" s="18">
        <v>400</v>
      </c>
      <c r="DH23" s="19">
        <v>28500</v>
      </c>
      <c r="DI23" s="17">
        <v>207422014</v>
      </c>
      <c r="DJ23" s="15">
        <v>12444842</v>
      </c>
      <c r="DK23" s="16">
        <v>12444842</v>
      </c>
      <c r="DL23" s="21">
        <f t="shared" si="2"/>
        <v>5.9997691469720275E-2</v>
      </c>
      <c r="DM23" s="19">
        <v>1423079650</v>
      </c>
      <c r="DN23" s="16">
        <v>400</v>
      </c>
      <c r="DO23" s="16">
        <v>28962</v>
      </c>
      <c r="DP23" s="17">
        <v>1423109012</v>
      </c>
      <c r="DQ23" s="15">
        <v>128846</v>
      </c>
      <c r="DR23" s="16">
        <v>8755676</v>
      </c>
      <c r="DS23" s="16">
        <v>5885</v>
      </c>
      <c r="DT23" s="16">
        <v>238568833</v>
      </c>
      <c r="DU23" s="16">
        <v>4069083</v>
      </c>
      <c r="DV23" s="16">
        <v>11062183</v>
      </c>
      <c r="DW23" s="18">
        <v>488292</v>
      </c>
      <c r="DX23" s="19">
        <v>991640</v>
      </c>
      <c r="DY23" s="16">
        <v>814500</v>
      </c>
      <c r="DZ23" s="17">
        <v>1806140</v>
      </c>
      <c r="EA23" s="15">
        <v>468000</v>
      </c>
      <c r="EB23" s="16">
        <v>789600</v>
      </c>
      <c r="EC23" s="20">
        <v>1257600</v>
      </c>
      <c r="ED23" s="16">
        <v>76700</v>
      </c>
      <c r="EE23" s="16">
        <v>13520</v>
      </c>
      <c r="EF23" s="16">
        <v>11946440</v>
      </c>
      <c r="EG23" s="16">
        <v>817740</v>
      </c>
      <c r="EH23" s="20">
        <v>12764180</v>
      </c>
      <c r="EI23" s="18">
        <v>1881980</v>
      </c>
      <c r="EJ23" s="19">
        <v>6947490</v>
      </c>
      <c r="EK23" s="16">
        <v>5989050</v>
      </c>
      <c r="EL23" s="16">
        <v>1619940</v>
      </c>
      <c r="EM23" s="16">
        <v>2446650</v>
      </c>
      <c r="EN23" s="20">
        <v>17003130</v>
      </c>
      <c r="EO23" s="16">
        <v>267720</v>
      </c>
      <c r="EP23" s="16">
        <v>114928110</v>
      </c>
      <c r="EQ23" s="17">
        <v>413071993</v>
      </c>
      <c r="ER23" s="15">
        <v>1010007657</v>
      </c>
      <c r="ES23" s="18">
        <v>400</v>
      </c>
      <c r="ET23" s="19">
        <v>28962</v>
      </c>
      <c r="EU23" s="17">
        <v>1010037019</v>
      </c>
      <c r="EV23" s="15">
        <v>60587713</v>
      </c>
      <c r="EW23" s="16">
        <v>60587713</v>
      </c>
      <c r="EX23" s="21">
        <f t="shared" si="3"/>
        <v>5.9985636031425496E-2</v>
      </c>
      <c r="EY23" s="19">
        <v>340889087</v>
      </c>
      <c r="EZ23" s="16">
        <v>0</v>
      </c>
      <c r="FA23" s="16">
        <v>0</v>
      </c>
      <c r="FB23" s="17">
        <v>340889087</v>
      </c>
      <c r="FC23" s="15">
        <v>49256</v>
      </c>
      <c r="FD23" s="16">
        <v>2618095</v>
      </c>
      <c r="FE23" s="16">
        <v>1587</v>
      </c>
      <c r="FF23" s="16">
        <v>70237218</v>
      </c>
      <c r="FG23" s="16">
        <v>788027</v>
      </c>
      <c r="FH23" s="16">
        <v>4138102</v>
      </c>
      <c r="FI23" s="18">
        <v>106587</v>
      </c>
      <c r="FJ23" s="19">
        <v>540800</v>
      </c>
      <c r="FK23" s="16">
        <v>427800</v>
      </c>
      <c r="FL23" s="17">
        <v>968600</v>
      </c>
      <c r="FM23" s="15">
        <v>303940</v>
      </c>
      <c r="FN23" s="16">
        <v>691500</v>
      </c>
      <c r="FO23" s="20">
        <v>995440</v>
      </c>
      <c r="FP23" s="16">
        <v>53560</v>
      </c>
      <c r="FQ23" s="16">
        <v>13520</v>
      </c>
      <c r="FR23" s="16">
        <v>3577530</v>
      </c>
      <c r="FS23" s="16">
        <v>562780</v>
      </c>
      <c r="FT23" s="20">
        <v>4140310</v>
      </c>
      <c r="FU23" s="18">
        <v>670270</v>
      </c>
      <c r="FV23" s="19">
        <v>2467080</v>
      </c>
      <c r="FW23" s="16">
        <v>1599750</v>
      </c>
      <c r="FX23" s="16">
        <v>526680</v>
      </c>
      <c r="FY23" s="16">
        <v>1218150</v>
      </c>
      <c r="FZ23" s="20">
        <v>5811660</v>
      </c>
      <c r="GA23" s="16">
        <v>137770</v>
      </c>
      <c r="GB23" s="16">
        <v>57911700</v>
      </c>
      <c r="GC23" s="17">
        <v>148640115</v>
      </c>
      <c r="GD23" s="15">
        <v>192248972</v>
      </c>
      <c r="GE23" s="18">
        <v>0</v>
      </c>
      <c r="GF23" s="19">
        <v>0</v>
      </c>
      <c r="GG23" s="17">
        <v>192248972</v>
      </c>
      <c r="GH23" s="15">
        <v>11527821</v>
      </c>
      <c r="GI23" s="16">
        <v>11527821</v>
      </c>
      <c r="GJ23" s="21">
        <f t="shared" si="4"/>
        <v>5.9962978631688077E-2</v>
      </c>
      <c r="GK23" s="19">
        <v>735681192</v>
      </c>
      <c r="GL23" s="16">
        <v>0</v>
      </c>
      <c r="GM23" s="16">
        <v>462</v>
      </c>
      <c r="GN23" s="17">
        <v>735681654</v>
      </c>
      <c r="GO23" s="15">
        <v>66447</v>
      </c>
      <c r="GP23" s="16">
        <v>3854578</v>
      </c>
      <c r="GQ23" s="16">
        <v>3071</v>
      </c>
      <c r="GR23" s="16">
        <v>136419626</v>
      </c>
      <c r="GS23" s="16">
        <v>2160614</v>
      </c>
      <c r="GT23" s="16">
        <v>5879166</v>
      </c>
      <c r="GU23" s="18">
        <v>269011</v>
      </c>
      <c r="GV23" s="19">
        <v>370240</v>
      </c>
      <c r="GW23" s="16">
        <v>308400</v>
      </c>
      <c r="GX23" s="17">
        <v>678640</v>
      </c>
      <c r="GY23" s="15">
        <v>148460</v>
      </c>
      <c r="GZ23" s="16">
        <v>98100</v>
      </c>
      <c r="HA23" s="20">
        <v>246560</v>
      </c>
      <c r="HB23" s="16">
        <v>23140</v>
      </c>
      <c r="HC23" s="16">
        <v>0</v>
      </c>
      <c r="HD23" s="16">
        <v>8180370</v>
      </c>
      <c r="HE23" s="16">
        <v>249540</v>
      </c>
      <c r="HF23" s="20">
        <v>8429910</v>
      </c>
      <c r="HG23" s="18">
        <v>1192300</v>
      </c>
      <c r="HH23" s="19">
        <v>3202980</v>
      </c>
      <c r="HI23" s="16">
        <v>2918250</v>
      </c>
      <c r="HJ23" s="16">
        <v>783560</v>
      </c>
      <c r="HK23" s="16">
        <v>1028250</v>
      </c>
      <c r="HL23" s="20">
        <v>7933040</v>
      </c>
      <c r="HM23" s="16">
        <v>100050</v>
      </c>
      <c r="HN23" s="16">
        <v>49807890</v>
      </c>
      <c r="HO23" s="17">
        <v>217060972</v>
      </c>
      <c r="HP23" s="15">
        <v>518620220</v>
      </c>
      <c r="HQ23" s="18">
        <v>0</v>
      </c>
      <c r="HR23" s="19">
        <v>462</v>
      </c>
      <c r="HS23" s="17">
        <v>518620682</v>
      </c>
      <c r="HT23" s="15">
        <v>31110817</v>
      </c>
      <c r="HU23" s="16">
        <v>31110817</v>
      </c>
      <c r="HV23" s="21">
        <f t="shared" si="5"/>
        <v>5.9987613451944824E-2</v>
      </c>
    </row>
    <row r="24" spans="1:230" s="60" customFormat="1" ht="12.6" customHeight="1" x14ac:dyDescent="0.2">
      <c r="A24" s="76">
        <v>12</v>
      </c>
      <c r="B24" s="77" t="s">
        <v>96</v>
      </c>
      <c r="C24" s="8">
        <v>164327664</v>
      </c>
      <c r="D24" s="9">
        <v>0</v>
      </c>
      <c r="E24" s="9">
        <v>0</v>
      </c>
      <c r="F24" s="10">
        <v>164327664</v>
      </c>
      <c r="G24" s="8">
        <v>13636</v>
      </c>
      <c r="H24" s="9">
        <v>1048322</v>
      </c>
      <c r="I24" s="9">
        <v>895</v>
      </c>
      <c r="J24" s="9">
        <v>25949940</v>
      </c>
      <c r="K24" s="9">
        <v>594643</v>
      </c>
      <c r="L24" s="9">
        <v>893666</v>
      </c>
      <c r="M24" s="11">
        <v>70198</v>
      </c>
      <c r="N24" s="12">
        <v>53300</v>
      </c>
      <c r="O24" s="9">
        <v>53700</v>
      </c>
      <c r="P24" s="10">
        <v>107000</v>
      </c>
      <c r="Q24" s="8">
        <v>20020</v>
      </c>
      <c r="R24" s="9">
        <v>0</v>
      </c>
      <c r="S24" s="13">
        <v>20020</v>
      </c>
      <c r="T24" s="9">
        <v>0</v>
      </c>
      <c r="U24" s="9">
        <v>0</v>
      </c>
      <c r="V24" s="9">
        <v>1705990</v>
      </c>
      <c r="W24" s="9">
        <v>28520</v>
      </c>
      <c r="X24" s="13">
        <v>1734510</v>
      </c>
      <c r="Y24" s="11">
        <v>256650</v>
      </c>
      <c r="Z24" s="12">
        <v>719400</v>
      </c>
      <c r="AA24" s="9">
        <v>748800</v>
      </c>
      <c r="AB24" s="9">
        <v>172520</v>
      </c>
      <c r="AC24" s="9">
        <v>127350</v>
      </c>
      <c r="AD24" s="13">
        <v>1768070</v>
      </c>
      <c r="AE24" s="9">
        <v>22310</v>
      </c>
      <c r="AF24" s="9">
        <v>6691080</v>
      </c>
      <c r="AG24" s="10">
        <v>39170045</v>
      </c>
      <c r="AH24" s="8">
        <v>125157619</v>
      </c>
      <c r="AI24" s="11">
        <v>0</v>
      </c>
      <c r="AJ24" s="12">
        <v>0</v>
      </c>
      <c r="AK24" s="10">
        <v>125157619</v>
      </c>
      <c r="AL24" s="8">
        <v>7508567</v>
      </c>
      <c r="AM24" s="9">
        <v>7508567</v>
      </c>
      <c r="AN24" s="14">
        <f t="shared" si="0"/>
        <v>5.9992887848082183E-2</v>
      </c>
      <c r="AO24" s="12">
        <v>232934625</v>
      </c>
      <c r="AP24" s="9">
        <v>0</v>
      </c>
      <c r="AQ24" s="9">
        <v>4500</v>
      </c>
      <c r="AR24" s="10">
        <v>232939125</v>
      </c>
      <c r="AS24" s="8">
        <v>12232</v>
      </c>
      <c r="AT24" s="9">
        <v>1599050</v>
      </c>
      <c r="AU24" s="9">
        <v>632</v>
      </c>
      <c r="AV24" s="9">
        <v>31227945</v>
      </c>
      <c r="AW24" s="9">
        <v>838323</v>
      </c>
      <c r="AX24" s="9">
        <v>1026814</v>
      </c>
      <c r="AY24" s="11">
        <v>99671</v>
      </c>
      <c r="AZ24" s="12">
        <v>67860</v>
      </c>
      <c r="BA24" s="9">
        <v>67800</v>
      </c>
      <c r="BB24" s="10">
        <v>135660</v>
      </c>
      <c r="BC24" s="8">
        <v>20020</v>
      </c>
      <c r="BD24" s="9">
        <v>0</v>
      </c>
      <c r="BE24" s="13">
        <v>20020</v>
      </c>
      <c r="BF24" s="9">
        <v>0</v>
      </c>
      <c r="BG24" s="9">
        <v>0</v>
      </c>
      <c r="BH24" s="9">
        <v>355410</v>
      </c>
      <c r="BI24" s="9">
        <v>13740</v>
      </c>
      <c r="BJ24" s="13">
        <v>369150</v>
      </c>
      <c r="BK24" s="11">
        <v>47580</v>
      </c>
      <c r="BL24" s="12">
        <v>1114080</v>
      </c>
      <c r="BM24" s="9">
        <v>1227600</v>
      </c>
      <c r="BN24" s="9">
        <v>256880</v>
      </c>
      <c r="BO24" s="9">
        <v>139050</v>
      </c>
      <c r="BP24" s="13">
        <v>2737610</v>
      </c>
      <c r="BQ24" s="9">
        <v>29900</v>
      </c>
      <c r="BR24" s="9">
        <v>7400910</v>
      </c>
      <c r="BS24" s="10">
        <v>45544865</v>
      </c>
      <c r="BT24" s="8">
        <v>187389760</v>
      </c>
      <c r="BU24" s="11">
        <v>0</v>
      </c>
      <c r="BV24" s="12">
        <v>4500</v>
      </c>
      <c r="BW24" s="10">
        <v>187394260</v>
      </c>
      <c r="BX24" s="8">
        <v>11242671</v>
      </c>
      <c r="BY24" s="9">
        <v>11242671</v>
      </c>
      <c r="BZ24" s="14">
        <f t="shared" si="1"/>
        <v>5.9994745836932255E-2</v>
      </c>
      <c r="CA24" s="12">
        <v>649901044</v>
      </c>
      <c r="CB24" s="9">
        <v>2473</v>
      </c>
      <c r="CC24" s="9">
        <v>18524</v>
      </c>
      <c r="CD24" s="10">
        <v>649922041</v>
      </c>
      <c r="CE24" s="8">
        <v>16664</v>
      </c>
      <c r="CF24" s="9">
        <v>3980971</v>
      </c>
      <c r="CG24" s="9">
        <v>1521</v>
      </c>
      <c r="CH24" s="9">
        <v>44772894</v>
      </c>
      <c r="CI24" s="9">
        <v>1675954</v>
      </c>
      <c r="CJ24" s="9">
        <v>1273309</v>
      </c>
      <c r="CK24" s="11">
        <v>175875</v>
      </c>
      <c r="CL24" s="12">
        <v>111800</v>
      </c>
      <c r="CM24" s="9">
        <v>121500</v>
      </c>
      <c r="CN24" s="10">
        <v>233300</v>
      </c>
      <c r="CO24" s="8">
        <v>23920</v>
      </c>
      <c r="CP24" s="9">
        <v>0</v>
      </c>
      <c r="CQ24" s="13">
        <v>23920</v>
      </c>
      <c r="CR24" s="9">
        <v>0</v>
      </c>
      <c r="CS24" s="9">
        <v>0</v>
      </c>
      <c r="CT24" s="9">
        <v>0</v>
      </c>
      <c r="CU24" s="9">
        <v>0</v>
      </c>
      <c r="CV24" s="13">
        <v>0</v>
      </c>
      <c r="CW24" s="11">
        <v>0</v>
      </c>
      <c r="CX24" s="12">
        <v>1879680</v>
      </c>
      <c r="CY24" s="9">
        <v>1968300</v>
      </c>
      <c r="CZ24" s="9">
        <v>492860</v>
      </c>
      <c r="DA24" s="9">
        <v>194400</v>
      </c>
      <c r="DB24" s="13">
        <v>4535240</v>
      </c>
      <c r="DC24" s="9">
        <v>46920</v>
      </c>
      <c r="DD24" s="9">
        <v>9659100</v>
      </c>
      <c r="DE24" s="10">
        <v>66394147</v>
      </c>
      <c r="DF24" s="8">
        <v>583506899</v>
      </c>
      <c r="DG24" s="11">
        <v>2472</v>
      </c>
      <c r="DH24" s="12">
        <v>18524</v>
      </c>
      <c r="DI24" s="10">
        <v>583527895</v>
      </c>
      <c r="DJ24" s="8">
        <v>35010379</v>
      </c>
      <c r="DK24" s="9">
        <v>35010379</v>
      </c>
      <c r="DL24" s="14">
        <f t="shared" si="2"/>
        <v>5.9997781254313473E-2</v>
      </c>
      <c r="DM24" s="12">
        <v>2101683183</v>
      </c>
      <c r="DN24" s="9">
        <v>2473</v>
      </c>
      <c r="DO24" s="9">
        <v>23024</v>
      </c>
      <c r="DP24" s="10">
        <v>2101708680</v>
      </c>
      <c r="DQ24" s="8">
        <v>78109</v>
      </c>
      <c r="DR24" s="9">
        <v>13465229</v>
      </c>
      <c r="DS24" s="9">
        <v>8081</v>
      </c>
      <c r="DT24" s="9">
        <v>305300813</v>
      </c>
      <c r="DU24" s="9">
        <v>6684004</v>
      </c>
      <c r="DV24" s="9">
        <v>12514011</v>
      </c>
      <c r="DW24" s="11">
        <v>683222</v>
      </c>
      <c r="DX24" s="12">
        <v>1066520</v>
      </c>
      <c r="DY24" s="9">
        <v>853200</v>
      </c>
      <c r="DZ24" s="10">
        <v>1919720</v>
      </c>
      <c r="EA24" s="8">
        <v>500500</v>
      </c>
      <c r="EB24" s="9">
        <v>748500</v>
      </c>
      <c r="EC24" s="13">
        <v>1249000</v>
      </c>
      <c r="ED24" s="9">
        <v>53300</v>
      </c>
      <c r="EE24" s="9">
        <v>17940</v>
      </c>
      <c r="EF24" s="9">
        <v>11369380</v>
      </c>
      <c r="EG24" s="9">
        <v>627080</v>
      </c>
      <c r="EH24" s="13">
        <v>11996460</v>
      </c>
      <c r="EI24" s="11">
        <v>2411800</v>
      </c>
      <c r="EJ24" s="12">
        <v>8217660</v>
      </c>
      <c r="EK24" s="9">
        <v>7692750</v>
      </c>
      <c r="EL24" s="9">
        <v>2096840</v>
      </c>
      <c r="EM24" s="9">
        <v>2244600</v>
      </c>
      <c r="EN24" s="13">
        <v>20251850</v>
      </c>
      <c r="EO24" s="9">
        <v>316020</v>
      </c>
      <c r="EP24" s="9">
        <v>134862090</v>
      </c>
      <c r="EQ24" s="10">
        <v>511803568</v>
      </c>
      <c r="ER24" s="8">
        <v>1589879617</v>
      </c>
      <c r="ES24" s="11">
        <v>2472</v>
      </c>
      <c r="ET24" s="12">
        <v>23024</v>
      </c>
      <c r="EU24" s="10">
        <v>1589905113</v>
      </c>
      <c r="EV24" s="8">
        <v>95377209</v>
      </c>
      <c r="EW24" s="9">
        <v>95377209</v>
      </c>
      <c r="EX24" s="14">
        <f t="shared" si="3"/>
        <v>5.9989246037477205E-2</v>
      </c>
      <c r="EY24" s="12">
        <v>351282586</v>
      </c>
      <c r="EZ24" s="9">
        <v>0</v>
      </c>
      <c r="FA24" s="9">
        <v>0</v>
      </c>
      <c r="FB24" s="10">
        <v>351282586</v>
      </c>
      <c r="FC24" s="8">
        <v>20169</v>
      </c>
      <c r="FD24" s="9">
        <v>2777869</v>
      </c>
      <c r="FE24" s="9">
        <v>2062</v>
      </c>
      <c r="FF24" s="9">
        <v>72097422</v>
      </c>
      <c r="FG24" s="9">
        <v>1163010</v>
      </c>
      <c r="FH24" s="9">
        <v>3971886</v>
      </c>
      <c r="FI24" s="11">
        <v>99002</v>
      </c>
      <c r="FJ24" s="12">
        <v>488540</v>
      </c>
      <c r="FK24" s="9">
        <v>332100</v>
      </c>
      <c r="FL24" s="10">
        <v>820640</v>
      </c>
      <c r="FM24" s="8">
        <v>253500</v>
      </c>
      <c r="FN24" s="9">
        <v>629700</v>
      </c>
      <c r="FO24" s="13">
        <v>883200</v>
      </c>
      <c r="FP24" s="9">
        <v>35360</v>
      </c>
      <c r="FQ24" s="9">
        <v>17940</v>
      </c>
      <c r="FR24" s="9">
        <v>2769910</v>
      </c>
      <c r="FS24" s="9">
        <v>360240</v>
      </c>
      <c r="FT24" s="13">
        <v>3130150</v>
      </c>
      <c r="FU24" s="11">
        <v>780980</v>
      </c>
      <c r="FV24" s="12">
        <v>1853940</v>
      </c>
      <c r="FW24" s="9">
        <v>1386900</v>
      </c>
      <c r="FX24" s="9">
        <v>454480</v>
      </c>
      <c r="FY24" s="9">
        <v>935100</v>
      </c>
      <c r="FZ24" s="13">
        <v>4630420</v>
      </c>
      <c r="GA24" s="9">
        <v>111780</v>
      </c>
      <c r="GB24" s="9">
        <v>61447650</v>
      </c>
      <c r="GC24" s="10">
        <v>151987478</v>
      </c>
      <c r="GD24" s="8">
        <v>199295108</v>
      </c>
      <c r="GE24" s="11">
        <v>0</v>
      </c>
      <c r="GF24" s="12">
        <v>0</v>
      </c>
      <c r="GG24" s="10">
        <v>199295108</v>
      </c>
      <c r="GH24" s="8">
        <v>11950140</v>
      </c>
      <c r="GI24" s="9">
        <v>11950140</v>
      </c>
      <c r="GJ24" s="14">
        <f t="shared" si="4"/>
        <v>5.9962033789610132E-2</v>
      </c>
      <c r="GK24" s="12">
        <v>867564928</v>
      </c>
      <c r="GL24" s="9">
        <v>0</v>
      </c>
      <c r="GM24" s="9">
        <v>0</v>
      </c>
      <c r="GN24" s="10">
        <v>867564928</v>
      </c>
      <c r="GO24" s="8">
        <v>29044</v>
      </c>
      <c r="GP24" s="9">
        <v>5107339</v>
      </c>
      <c r="GQ24" s="9">
        <v>3866</v>
      </c>
      <c r="GR24" s="9">
        <v>157202552</v>
      </c>
      <c r="GS24" s="9">
        <v>3006717</v>
      </c>
      <c r="GT24" s="9">
        <v>6242002</v>
      </c>
      <c r="GU24" s="11">
        <v>308674</v>
      </c>
      <c r="GV24" s="12">
        <v>398320</v>
      </c>
      <c r="GW24" s="9">
        <v>331800</v>
      </c>
      <c r="GX24" s="10">
        <v>730120</v>
      </c>
      <c r="GY24" s="8">
        <v>203060</v>
      </c>
      <c r="GZ24" s="9">
        <v>118800</v>
      </c>
      <c r="HA24" s="13">
        <v>321860</v>
      </c>
      <c r="HB24" s="9">
        <v>17940</v>
      </c>
      <c r="HC24" s="9">
        <v>0</v>
      </c>
      <c r="HD24" s="9">
        <v>8244060</v>
      </c>
      <c r="HE24" s="9">
        <v>253100</v>
      </c>
      <c r="HF24" s="13">
        <v>8497160</v>
      </c>
      <c r="HG24" s="11">
        <v>1583240</v>
      </c>
      <c r="HH24" s="12">
        <v>3369960</v>
      </c>
      <c r="HI24" s="9">
        <v>3109950</v>
      </c>
      <c r="HJ24" s="9">
        <v>892620</v>
      </c>
      <c r="HK24" s="9">
        <v>976050</v>
      </c>
      <c r="HL24" s="13">
        <v>8348580</v>
      </c>
      <c r="HM24" s="9">
        <v>127420</v>
      </c>
      <c r="HN24" s="9">
        <v>56354430</v>
      </c>
      <c r="HO24" s="10">
        <v>247877078</v>
      </c>
      <c r="HP24" s="8">
        <v>619687850</v>
      </c>
      <c r="HQ24" s="11">
        <v>0</v>
      </c>
      <c r="HR24" s="12">
        <v>0</v>
      </c>
      <c r="HS24" s="10">
        <v>619687850</v>
      </c>
      <c r="HT24" s="8">
        <v>37174019</v>
      </c>
      <c r="HU24" s="9">
        <v>37174019</v>
      </c>
      <c r="HV24" s="14">
        <f t="shared" si="5"/>
        <v>5.998829733389157E-2</v>
      </c>
    </row>
    <row r="25" spans="1:230" s="60" customFormat="1" ht="12.6" customHeight="1" x14ac:dyDescent="0.2">
      <c r="A25" s="78">
        <v>13</v>
      </c>
      <c r="B25" s="79" t="s">
        <v>97</v>
      </c>
      <c r="C25" s="15">
        <v>48061868</v>
      </c>
      <c r="D25" s="16">
        <v>0</v>
      </c>
      <c r="E25" s="16">
        <v>0</v>
      </c>
      <c r="F25" s="17">
        <v>48061868</v>
      </c>
      <c r="G25" s="15">
        <v>0</v>
      </c>
      <c r="H25" s="16">
        <v>334300</v>
      </c>
      <c r="I25" s="16">
        <v>33</v>
      </c>
      <c r="J25" s="16">
        <v>7286436</v>
      </c>
      <c r="K25" s="16">
        <v>217266</v>
      </c>
      <c r="L25" s="16">
        <v>216265</v>
      </c>
      <c r="M25" s="18">
        <v>11790</v>
      </c>
      <c r="N25" s="19">
        <v>9360</v>
      </c>
      <c r="O25" s="16">
        <v>12600</v>
      </c>
      <c r="P25" s="17">
        <v>21960</v>
      </c>
      <c r="Q25" s="15">
        <v>6760</v>
      </c>
      <c r="R25" s="16">
        <v>0</v>
      </c>
      <c r="S25" s="20">
        <v>6760</v>
      </c>
      <c r="T25" s="16">
        <v>0</v>
      </c>
      <c r="U25" s="16">
        <v>0</v>
      </c>
      <c r="V25" s="16">
        <v>239580</v>
      </c>
      <c r="W25" s="16">
        <v>6470</v>
      </c>
      <c r="X25" s="20">
        <v>246050</v>
      </c>
      <c r="Y25" s="18">
        <v>39300</v>
      </c>
      <c r="Z25" s="19">
        <v>121770</v>
      </c>
      <c r="AA25" s="16">
        <v>105750</v>
      </c>
      <c r="AB25" s="16">
        <v>62700</v>
      </c>
      <c r="AC25" s="16">
        <v>25200</v>
      </c>
      <c r="AD25" s="20">
        <v>315420</v>
      </c>
      <c r="AE25" s="16">
        <v>3220</v>
      </c>
      <c r="AF25" s="16">
        <v>1998480</v>
      </c>
      <c r="AG25" s="17">
        <v>10697247</v>
      </c>
      <c r="AH25" s="15">
        <v>37364621</v>
      </c>
      <c r="AI25" s="18">
        <v>0</v>
      </c>
      <c r="AJ25" s="19">
        <v>0</v>
      </c>
      <c r="AK25" s="17">
        <v>37364621</v>
      </c>
      <c r="AL25" s="15">
        <v>2241614</v>
      </c>
      <c r="AM25" s="16">
        <v>2241614</v>
      </c>
      <c r="AN25" s="21">
        <f t="shared" si="0"/>
        <v>5.9992954297596116E-2</v>
      </c>
      <c r="AO25" s="19">
        <v>68720376</v>
      </c>
      <c r="AP25" s="16">
        <v>0</v>
      </c>
      <c r="AQ25" s="16">
        <v>0</v>
      </c>
      <c r="AR25" s="17">
        <v>68720376</v>
      </c>
      <c r="AS25" s="15">
        <v>0</v>
      </c>
      <c r="AT25" s="16">
        <v>528392</v>
      </c>
      <c r="AU25" s="16">
        <v>86</v>
      </c>
      <c r="AV25" s="16">
        <v>8731336</v>
      </c>
      <c r="AW25" s="16">
        <v>354679</v>
      </c>
      <c r="AX25" s="16">
        <v>245851</v>
      </c>
      <c r="AY25" s="18">
        <v>16324</v>
      </c>
      <c r="AZ25" s="19">
        <v>13520</v>
      </c>
      <c r="BA25" s="16">
        <v>19800</v>
      </c>
      <c r="BB25" s="17">
        <v>33320</v>
      </c>
      <c r="BC25" s="15">
        <v>8580</v>
      </c>
      <c r="BD25" s="16">
        <v>0</v>
      </c>
      <c r="BE25" s="20">
        <v>8580</v>
      </c>
      <c r="BF25" s="16">
        <v>0</v>
      </c>
      <c r="BG25" s="16">
        <v>0</v>
      </c>
      <c r="BH25" s="16">
        <v>62260</v>
      </c>
      <c r="BI25" s="16">
        <v>3090</v>
      </c>
      <c r="BJ25" s="20">
        <v>65350</v>
      </c>
      <c r="BK25" s="18">
        <v>8100</v>
      </c>
      <c r="BL25" s="19">
        <v>177210</v>
      </c>
      <c r="BM25" s="16">
        <v>160650</v>
      </c>
      <c r="BN25" s="16">
        <v>72960</v>
      </c>
      <c r="BO25" s="16">
        <v>33750</v>
      </c>
      <c r="BP25" s="20">
        <v>444570</v>
      </c>
      <c r="BQ25" s="16">
        <v>6670</v>
      </c>
      <c r="BR25" s="16">
        <v>2214300</v>
      </c>
      <c r="BS25" s="17">
        <v>12657472</v>
      </c>
      <c r="BT25" s="15">
        <v>56062904</v>
      </c>
      <c r="BU25" s="18">
        <v>0</v>
      </c>
      <c r="BV25" s="19">
        <v>0</v>
      </c>
      <c r="BW25" s="17">
        <v>56062904</v>
      </c>
      <c r="BX25" s="15">
        <v>3363480</v>
      </c>
      <c r="BY25" s="16">
        <v>3363480</v>
      </c>
      <c r="BZ25" s="21">
        <f t="shared" si="1"/>
        <v>5.9994751609727531E-2</v>
      </c>
      <c r="CA25" s="19">
        <v>295897172</v>
      </c>
      <c r="CB25" s="16">
        <v>0</v>
      </c>
      <c r="CC25" s="16">
        <v>7939</v>
      </c>
      <c r="CD25" s="17">
        <v>295905111</v>
      </c>
      <c r="CE25" s="15">
        <v>1341</v>
      </c>
      <c r="CF25" s="16">
        <v>1717812</v>
      </c>
      <c r="CG25" s="16">
        <v>112</v>
      </c>
      <c r="CH25" s="16">
        <v>15851841</v>
      </c>
      <c r="CI25" s="16">
        <v>792662</v>
      </c>
      <c r="CJ25" s="16">
        <v>371824</v>
      </c>
      <c r="CK25" s="18">
        <v>38871</v>
      </c>
      <c r="CL25" s="19">
        <v>30160</v>
      </c>
      <c r="CM25" s="16">
        <v>37800</v>
      </c>
      <c r="CN25" s="17">
        <v>67960</v>
      </c>
      <c r="CO25" s="15">
        <v>12220</v>
      </c>
      <c r="CP25" s="16">
        <v>0</v>
      </c>
      <c r="CQ25" s="20">
        <v>12220</v>
      </c>
      <c r="CR25" s="16">
        <v>0</v>
      </c>
      <c r="CS25" s="16">
        <v>0</v>
      </c>
      <c r="CT25" s="16">
        <v>0</v>
      </c>
      <c r="CU25" s="16">
        <v>0</v>
      </c>
      <c r="CV25" s="20">
        <v>0</v>
      </c>
      <c r="CW25" s="18">
        <v>0</v>
      </c>
      <c r="CX25" s="19">
        <v>429330</v>
      </c>
      <c r="CY25" s="16">
        <v>398700</v>
      </c>
      <c r="CZ25" s="16">
        <v>196080</v>
      </c>
      <c r="DA25" s="16">
        <v>57600</v>
      </c>
      <c r="DB25" s="20">
        <v>1081710</v>
      </c>
      <c r="DC25" s="16">
        <v>9430</v>
      </c>
      <c r="DD25" s="16">
        <v>3577200</v>
      </c>
      <c r="DE25" s="17">
        <v>23522871</v>
      </c>
      <c r="DF25" s="15">
        <v>272374301</v>
      </c>
      <c r="DG25" s="18">
        <v>0</v>
      </c>
      <c r="DH25" s="19">
        <v>7939</v>
      </c>
      <c r="DI25" s="17">
        <v>272382240</v>
      </c>
      <c r="DJ25" s="15">
        <v>16342455</v>
      </c>
      <c r="DK25" s="16">
        <v>16342455</v>
      </c>
      <c r="DL25" s="21">
        <f t="shared" si="2"/>
        <v>5.9998239973355093E-2</v>
      </c>
      <c r="DM25" s="19">
        <v>688921785</v>
      </c>
      <c r="DN25" s="16">
        <v>330</v>
      </c>
      <c r="DO25" s="16">
        <v>7939</v>
      </c>
      <c r="DP25" s="17">
        <v>688930054</v>
      </c>
      <c r="DQ25" s="15">
        <v>4141</v>
      </c>
      <c r="DR25" s="16">
        <v>4697124</v>
      </c>
      <c r="DS25" s="16">
        <v>901</v>
      </c>
      <c r="DT25" s="16">
        <v>83628313</v>
      </c>
      <c r="DU25" s="16">
        <v>2588511</v>
      </c>
      <c r="DV25" s="16">
        <v>2993712</v>
      </c>
      <c r="DW25" s="18">
        <v>129283</v>
      </c>
      <c r="DX25" s="19">
        <v>242320</v>
      </c>
      <c r="DY25" s="16">
        <v>214800</v>
      </c>
      <c r="DZ25" s="17">
        <v>457120</v>
      </c>
      <c r="EA25" s="15">
        <v>146120</v>
      </c>
      <c r="EB25" s="16">
        <v>157200</v>
      </c>
      <c r="EC25" s="20">
        <v>303320</v>
      </c>
      <c r="ED25" s="16">
        <v>9880</v>
      </c>
      <c r="EE25" s="16">
        <v>1560</v>
      </c>
      <c r="EF25" s="16">
        <v>1885290</v>
      </c>
      <c r="EG25" s="16">
        <v>126980</v>
      </c>
      <c r="EH25" s="20">
        <v>2012270</v>
      </c>
      <c r="EI25" s="18">
        <v>420950</v>
      </c>
      <c r="EJ25" s="19">
        <v>1613700</v>
      </c>
      <c r="EK25" s="16">
        <v>1226700</v>
      </c>
      <c r="EL25" s="16">
        <v>666140</v>
      </c>
      <c r="EM25" s="16">
        <v>445500</v>
      </c>
      <c r="EN25" s="20">
        <v>3952040</v>
      </c>
      <c r="EO25" s="16">
        <v>53590</v>
      </c>
      <c r="EP25" s="16">
        <v>35842620</v>
      </c>
      <c r="EQ25" s="17">
        <v>137094434</v>
      </c>
      <c r="ER25" s="15">
        <v>551827351</v>
      </c>
      <c r="ES25" s="18">
        <v>330</v>
      </c>
      <c r="ET25" s="19">
        <v>7939</v>
      </c>
      <c r="EU25" s="17">
        <v>551835620</v>
      </c>
      <c r="EV25" s="15">
        <v>33105580</v>
      </c>
      <c r="EW25" s="16">
        <v>33105580</v>
      </c>
      <c r="EX25" s="21">
        <f t="shared" si="3"/>
        <v>5.9991741743673596E-2</v>
      </c>
      <c r="EY25" s="19">
        <v>82842858</v>
      </c>
      <c r="EZ25" s="16">
        <v>0</v>
      </c>
      <c r="FA25" s="16">
        <v>0</v>
      </c>
      <c r="FB25" s="17">
        <v>82842858</v>
      </c>
      <c r="FC25" s="15">
        <v>2738</v>
      </c>
      <c r="FD25" s="16">
        <v>836121</v>
      </c>
      <c r="FE25" s="16">
        <v>320</v>
      </c>
      <c r="FF25" s="16">
        <v>16687033</v>
      </c>
      <c r="FG25" s="16">
        <v>378904</v>
      </c>
      <c r="FH25" s="16">
        <v>883191</v>
      </c>
      <c r="FI25" s="18">
        <v>20158</v>
      </c>
      <c r="FJ25" s="19">
        <v>109460</v>
      </c>
      <c r="FK25" s="16">
        <v>75900</v>
      </c>
      <c r="FL25" s="17">
        <v>185360</v>
      </c>
      <c r="FM25" s="15">
        <v>76180</v>
      </c>
      <c r="FN25" s="16">
        <v>126600</v>
      </c>
      <c r="FO25" s="20">
        <v>202780</v>
      </c>
      <c r="FP25" s="16">
        <v>6760</v>
      </c>
      <c r="FQ25" s="16">
        <v>1560</v>
      </c>
      <c r="FR25" s="16">
        <v>564960</v>
      </c>
      <c r="FS25" s="16">
        <v>78660</v>
      </c>
      <c r="FT25" s="20">
        <v>643620</v>
      </c>
      <c r="FU25" s="18">
        <v>143020</v>
      </c>
      <c r="FV25" s="19">
        <v>402270</v>
      </c>
      <c r="FW25" s="16">
        <v>238050</v>
      </c>
      <c r="FX25" s="16">
        <v>128440</v>
      </c>
      <c r="FY25" s="16">
        <v>180900</v>
      </c>
      <c r="FZ25" s="20">
        <v>949660</v>
      </c>
      <c r="GA25" s="16">
        <v>18400</v>
      </c>
      <c r="GB25" s="16">
        <v>14292630</v>
      </c>
      <c r="GC25" s="17">
        <v>35251935</v>
      </c>
      <c r="GD25" s="15">
        <v>47590923</v>
      </c>
      <c r="GE25" s="18">
        <v>0</v>
      </c>
      <c r="GF25" s="19">
        <v>0</v>
      </c>
      <c r="GG25" s="17">
        <v>47590923</v>
      </c>
      <c r="GH25" s="15">
        <v>2853703</v>
      </c>
      <c r="GI25" s="16">
        <v>2853703</v>
      </c>
      <c r="GJ25" s="21">
        <f t="shared" si="4"/>
        <v>5.9963178272461747E-2</v>
      </c>
      <c r="GK25" s="19">
        <v>241461379</v>
      </c>
      <c r="GL25" s="16">
        <v>330</v>
      </c>
      <c r="GM25" s="16">
        <v>0</v>
      </c>
      <c r="GN25" s="17">
        <v>241461709</v>
      </c>
      <c r="GO25" s="15">
        <v>62</v>
      </c>
      <c r="GP25" s="16">
        <v>1614799</v>
      </c>
      <c r="GQ25" s="16">
        <v>383</v>
      </c>
      <c r="GR25" s="16">
        <v>42358103</v>
      </c>
      <c r="GS25" s="16">
        <v>1062266</v>
      </c>
      <c r="GT25" s="16">
        <v>1492846</v>
      </c>
      <c r="GU25" s="18">
        <v>53930</v>
      </c>
      <c r="GV25" s="19">
        <v>89180</v>
      </c>
      <c r="GW25" s="16">
        <v>81300</v>
      </c>
      <c r="GX25" s="17">
        <v>170480</v>
      </c>
      <c r="GY25" s="15">
        <v>49140</v>
      </c>
      <c r="GZ25" s="16">
        <v>30600</v>
      </c>
      <c r="HA25" s="20">
        <v>79740</v>
      </c>
      <c r="HB25" s="16">
        <v>3120</v>
      </c>
      <c r="HC25" s="16">
        <v>0</v>
      </c>
      <c r="HD25" s="16">
        <v>1258070</v>
      </c>
      <c r="HE25" s="16">
        <v>45230</v>
      </c>
      <c r="HF25" s="20">
        <v>1303300</v>
      </c>
      <c r="HG25" s="18">
        <v>269830</v>
      </c>
      <c r="HH25" s="19">
        <v>604890</v>
      </c>
      <c r="HI25" s="16">
        <v>429300</v>
      </c>
      <c r="HJ25" s="16">
        <v>268660</v>
      </c>
      <c r="HK25" s="16">
        <v>173250</v>
      </c>
      <c r="HL25" s="20">
        <v>1476100</v>
      </c>
      <c r="HM25" s="16">
        <v>19090</v>
      </c>
      <c r="HN25" s="16">
        <v>15758490</v>
      </c>
      <c r="HO25" s="17">
        <v>65662156</v>
      </c>
      <c r="HP25" s="15">
        <v>175799223</v>
      </c>
      <c r="HQ25" s="18">
        <v>330</v>
      </c>
      <c r="HR25" s="19">
        <v>0</v>
      </c>
      <c r="HS25" s="17">
        <v>175799553</v>
      </c>
      <c r="HT25" s="15">
        <v>10545942</v>
      </c>
      <c r="HU25" s="16">
        <v>10545942</v>
      </c>
      <c r="HV25" s="21">
        <f t="shared" si="5"/>
        <v>5.9988446045707522E-2</v>
      </c>
    </row>
    <row r="26" spans="1:230" s="60" customFormat="1" ht="12.6" customHeight="1" x14ac:dyDescent="0.2">
      <c r="A26" s="76">
        <v>14</v>
      </c>
      <c r="B26" s="77" t="s">
        <v>98</v>
      </c>
      <c r="C26" s="8">
        <v>47441298</v>
      </c>
      <c r="D26" s="9">
        <v>0</v>
      </c>
      <c r="E26" s="9">
        <v>0</v>
      </c>
      <c r="F26" s="10">
        <v>47441298</v>
      </c>
      <c r="G26" s="8">
        <v>684</v>
      </c>
      <c r="H26" s="9">
        <v>256536</v>
      </c>
      <c r="I26" s="9">
        <v>67</v>
      </c>
      <c r="J26" s="9">
        <v>7573045</v>
      </c>
      <c r="K26" s="9">
        <v>167777</v>
      </c>
      <c r="L26" s="9">
        <v>260435</v>
      </c>
      <c r="M26" s="11">
        <v>17503</v>
      </c>
      <c r="N26" s="12">
        <v>18980</v>
      </c>
      <c r="O26" s="9">
        <v>14700</v>
      </c>
      <c r="P26" s="10">
        <v>33680</v>
      </c>
      <c r="Q26" s="8">
        <v>5720</v>
      </c>
      <c r="R26" s="9">
        <v>0</v>
      </c>
      <c r="S26" s="13">
        <v>5720</v>
      </c>
      <c r="T26" s="9">
        <v>0</v>
      </c>
      <c r="U26" s="9">
        <v>0</v>
      </c>
      <c r="V26" s="9">
        <v>430650</v>
      </c>
      <c r="W26" s="9">
        <v>7350</v>
      </c>
      <c r="X26" s="13">
        <v>438000</v>
      </c>
      <c r="Y26" s="11">
        <v>69580</v>
      </c>
      <c r="Z26" s="12">
        <v>193710</v>
      </c>
      <c r="AA26" s="9">
        <v>207900</v>
      </c>
      <c r="AB26" s="9">
        <v>55480</v>
      </c>
      <c r="AC26" s="9">
        <v>36900</v>
      </c>
      <c r="AD26" s="13">
        <v>493990</v>
      </c>
      <c r="AE26" s="9">
        <v>5750</v>
      </c>
      <c r="AF26" s="9">
        <v>1939410</v>
      </c>
      <c r="AG26" s="10">
        <v>11262110</v>
      </c>
      <c r="AH26" s="8">
        <v>36179188</v>
      </c>
      <c r="AI26" s="11">
        <v>0</v>
      </c>
      <c r="AJ26" s="12">
        <v>0</v>
      </c>
      <c r="AK26" s="10">
        <v>36179188</v>
      </c>
      <c r="AL26" s="8">
        <v>2170496</v>
      </c>
      <c r="AM26" s="9">
        <v>2170496</v>
      </c>
      <c r="AN26" s="14">
        <f t="shared" si="0"/>
        <v>5.9992944009688666E-2</v>
      </c>
      <c r="AO26" s="12">
        <v>54242912</v>
      </c>
      <c r="AP26" s="9">
        <v>0</v>
      </c>
      <c r="AQ26" s="9">
        <v>0</v>
      </c>
      <c r="AR26" s="10">
        <v>54242912</v>
      </c>
      <c r="AS26" s="8">
        <v>0</v>
      </c>
      <c r="AT26" s="9">
        <v>339186</v>
      </c>
      <c r="AU26" s="9">
        <v>215</v>
      </c>
      <c r="AV26" s="9">
        <v>7308130</v>
      </c>
      <c r="AW26" s="9">
        <v>195991</v>
      </c>
      <c r="AX26" s="9">
        <v>242971</v>
      </c>
      <c r="AY26" s="11">
        <v>21592</v>
      </c>
      <c r="AZ26" s="12">
        <v>21840</v>
      </c>
      <c r="BA26" s="9">
        <v>21000</v>
      </c>
      <c r="BB26" s="10">
        <v>42840</v>
      </c>
      <c r="BC26" s="8">
        <v>4940</v>
      </c>
      <c r="BD26" s="9">
        <v>0</v>
      </c>
      <c r="BE26" s="13">
        <v>4940</v>
      </c>
      <c r="BF26" s="9">
        <v>0</v>
      </c>
      <c r="BG26" s="9">
        <v>0</v>
      </c>
      <c r="BH26" s="9">
        <v>79750</v>
      </c>
      <c r="BI26" s="9">
        <v>2720</v>
      </c>
      <c r="BJ26" s="13">
        <v>82470</v>
      </c>
      <c r="BK26" s="11">
        <v>9890</v>
      </c>
      <c r="BL26" s="12">
        <v>238590</v>
      </c>
      <c r="BM26" s="9">
        <v>268650</v>
      </c>
      <c r="BN26" s="9">
        <v>63080</v>
      </c>
      <c r="BO26" s="9">
        <v>44100</v>
      </c>
      <c r="BP26" s="13">
        <v>614420</v>
      </c>
      <c r="BQ26" s="9">
        <v>9200</v>
      </c>
      <c r="BR26" s="9">
        <v>1736130</v>
      </c>
      <c r="BS26" s="10">
        <v>10607760</v>
      </c>
      <c r="BT26" s="8">
        <v>43635152</v>
      </c>
      <c r="BU26" s="11">
        <v>0</v>
      </c>
      <c r="BV26" s="12">
        <v>0</v>
      </c>
      <c r="BW26" s="10">
        <v>43635152</v>
      </c>
      <c r="BX26" s="8">
        <v>2617877</v>
      </c>
      <c r="BY26" s="9">
        <v>2617877</v>
      </c>
      <c r="BZ26" s="14">
        <f t="shared" si="1"/>
        <v>5.9994680435626765E-2</v>
      </c>
      <c r="CA26" s="12">
        <v>105183913</v>
      </c>
      <c r="CB26" s="9">
        <v>0</v>
      </c>
      <c r="CC26" s="9">
        <v>0</v>
      </c>
      <c r="CD26" s="10">
        <v>105183913</v>
      </c>
      <c r="CE26" s="8">
        <v>562</v>
      </c>
      <c r="CF26" s="9">
        <v>623424</v>
      </c>
      <c r="CG26" s="9">
        <v>264</v>
      </c>
      <c r="CH26" s="9">
        <v>7758161</v>
      </c>
      <c r="CI26" s="9">
        <v>297998</v>
      </c>
      <c r="CJ26" s="9">
        <v>226446</v>
      </c>
      <c r="CK26" s="11">
        <v>28084</v>
      </c>
      <c r="CL26" s="12">
        <v>19500</v>
      </c>
      <c r="CM26" s="9">
        <v>24000</v>
      </c>
      <c r="CN26" s="10">
        <v>43500</v>
      </c>
      <c r="CO26" s="8">
        <v>5460</v>
      </c>
      <c r="CP26" s="9">
        <v>0</v>
      </c>
      <c r="CQ26" s="13">
        <v>5460</v>
      </c>
      <c r="CR26" s="9">
        <v>0</v>
      </c>
      <c r="CS26" s="9">
        <v>0</v>
      </c>
      <c r="CT26" s="9">
        <v>0</v>
      </c>
      <c r="CU26" s="9">
        <v>0</v>
      </c>
      <c r="CV26" s="13">
        <v>0</v>
      </c>
      <c r="CW26" s="11">
        <v>0</v>
      </c>
      <c r="CX26" s="12">
        <v>295350</v>
      </c>
      <c r="CY26" s="9">
        <v>311850</v>
      </c>
      <c r="CZ26" s="9">
        <v>96520</v>
      </c>
      <c r="DA26" s="9">
        <v>43650</v>
      </c>
      <c r="DB26" s="13">
        <v>747370</v>
      </c>
      <c r="DC26" s="9">
        <v>7590</v>
      </c>
      <c r="DD26" s="9">
        <v>1715670</v>
      </c>
      <c r="DE26" s="10">
        <v>11454265</v>
      </c>
      <c r="DF26" s="8">
        <v>93729648</v>
      </c>
      <c r="DG26" s="11">
        <v>0</v>
      </c>
      <c r="DH26" s="12">
        <v>0</v>
      </c>
      <c r="DI26" s="10">
        <v>93729648</v>
      </c>
      <c r="DJ26" s="8">
        <v>5623547</v>
      </c>
      <c r="DK26" s="9">
        <v>5623547</v>
      </c>
      <c r="DL26" s="14">
        <f t="shared" si="2"/>
        <v>5.9997526076274177E-2</v>
      </c>
      <c r="DM26" s="12">
        <v>641734544</v>
      </c>
      <c r="DN26" s="9">
        <v>0</v>
      </c>
      <c r="DO26" s="9">
        <v>0</v>
      </c>
      <c r="DP26" s="10">
        <v>641734544</v>
      </c>
      <c r="DQ26" s="8">
        <v>8167</v>
      </c>
      <c r="DR26" s="9">
        <v>3414931</v>
      </c>
      <c r="DS26" s="9">
        <v>1986</v>
      </c>
      <c r="DT26" s="9">
        <v>106375847</v>
      </c>
      <c r="DU26" s="9">
        <v>1867530</v>
      </c>
      <c r="DV26" s="9">
        <v>4447494</v>
      </c>
      <c r="DW26" s="11">
        <v>187486</v>
      </c>
      <c r="DX26" s="12">
        <v>410280</v>
      </c>
      <c r="DY26" s="9">
        <v>330600</v>
      </c>
      <c r="DZ26" s="10">
        <v>740880</v>
      </c>
      <c r="EA26" s="8">
        <v>172900</v>
      </c>
      <c r="EB26" s="9">
        <v>252300</v>
      </c>
      <c r="EC26" s="13">
        <v>425200</v>
      </c>
      <c r="ED26" s="9">
        <v>20020</v>
      </c>
      <c r="EE26" s="9">
        <v>9620</v>
      </c>
      <c r="EF26" s="9">
        <v>3825910</v>
      </c>
      <c r="EG26" s="9">
        <v>243390</v>
      </c>
      <c r="EH26" s="13">
        <v>4069300</v>
      </c>
      <c r="EI26" s="11">
        <v>854560</v>
      </c>
      <c r="EJ26" s="12">
        <v>2545620</v>
      </c>
      <c r="EK26" s="9">
        <v>2068650</v>
      </c>
      <c r="EL26" s="9">
        <v>769500</v>
      </c>
      <c r="EM26" s="9">
        <v>909000</v>
      </c>
      <c r="EN26" s="13">
        <v>6292770</v>
      </c>
      <c r="EO26" s="9">
        <v>100280</v>
      </c>
      <c r="EP26" s="9">
        <v>53164980</v>
      </c>
      <c r="EQ26" s="10">
        <v>181979065</v>
      </c>
      <c r="ER26" s="8">
        <v>459755479</v>
      </c>
      <c r="ES26" s="11">
        <v>0</v>
      </c>
      <c r="ET26" s="12">
        <v>0</v>
      </c>
      <c r="EU26" s="10">
        <v>459755479</v>
      </c>
      <c r="EV26" s="8">
        <v>27578603</v>
      </c>
      <c r="EW26" s="9">
        <v>27578603</v>
      </c>
      <c r="EX26" s="14">
        <f t="shared" si="3"/>
        <v>5.9985371049814065E-2</v>
      </c>
      <c r="EY26" s="12">
        <v>158228226</v>
      </c>
      <c r="EZ26" s="9">
        <v>0</v>
      </c>
      <c r="FA26" s="9">
        <v>0</v>
      </c>
      <c r="FB26" s="10">
        <v>158228226</v>
      </c>
      <c r="FC26" s="8">
        <v>1680</v>
      </c>
      <c r="FD26" s="9">
        <v>968571</v>
      </c>
      <c r="FE26" s="9">
        <v>707</v>
      </c>
      <c r="FF26" s="9">
        <v>31799416</v>
      </c>
      <c r="FG26" s="9">
        <v>369254</v>
      </c>
      <c r="FH26" s="9">
        <v>1616740</v>
      </c>
      <c r="FI26" s="11">
        <v>36368</v>
      </c>
      <c r="FJ26" s="12">
        <v>222300</v>
      </c>
      <c r="FK26" s="9">
        <v>161700</v>
      </c>
      <c r="FL26" s="10">
        <v>384000</v>
      </c>
      <c r="FM26" s="8">
        <v>96720</v>
      </c>
      <c r="FN26" s="9">
        <v>214200</v>
      </c>
      <c r="FO26" s="13">
        <v>310920</v>
      </c>
      <c r="FP26" s="9">
        <v>14300</v>
      </c>
      <c r="FQ26" s="9">
        <v>9620</v>
      </c>
      <c r="FR26" s="9">
        <v>1144110</v>
      </c>
      <c r="FS26" s="9">
        <v>157320</v>
      </c>
      <c r="FT26" s="13">
        <v>1301430</v>
      </c>
      <c r="FU26" s="11">
        <v>330550</v>
      </c>
      <c r="FV26" s="12">
        <v>911130</v>
      </c>
      <c r="FW26" s="9">
        <v>505350</v>
      </c>
      <c r="FX26" s="9">
        <v>262960</v>
      </c>
      <c r="FY26" s="9">
        <v>433350</v>
      </c>
      <c r="FZ26" s="13">
        <v>2112790</v>
      </c>
      <c r="GA26" s="9">
        <v>43010</v>
      </c>
      <c r="GB26" s="9">
        <v>27648720</v>
      </c>
      <c r="GC26" s="10">
        <v>66947369</v>
      </c>
      <c r="GD26" s="8">
        <v>91280857</v>
      </c>
      <c r="GE26" s="11">
        <v>0</v>
      </c>
      <c r="GF26" s="12">
        <v>0</v>
      </c>
      <c r="GG26" s="10">
        <v>91280857</v>
      </c>
      <c r="GH26" s="8">
        <v>5473440</v>
      </c>
      <c r="GI26" s="9">
        <v>5473440</v>
      </c>
      <c r="GJ26" s="14">
        <f t="shared" si="4"/>
        <v>5.9962627213283062E-2</v>
      </c>
      <c r="GK26" s="12">
        <v>324079493</v>
      </c>
      <c r="GL26" s="9">
        <v>0</v>
      </c>
      <c r="GM26" s="9">
        <v>0</v>
      </c>
      <c r="GN26" s="10">
        <v>324079493</v>
      </c>
      <c r="GO26" s="8">
        <v>5925</v>
      </c>
      <c r="GP26" s="9">
        <v>1483750</v>
      </c>
      <c r="GQ26" s="9">
        <v>800</v>
      </c>
      <c r="GR26" s="9">
        <v>59510140</v>
      </c>
      <c r="GS26" s="9">
        <v>1004287</v>
      </c>
      <c r="GT26" s="9">
        <v>2361337</v>
      </c>
      <c r="GU26" s="11">
        <v>101442</v>
      </c>
      <c r="GV26" s="12">
        <v>146640</v>
      </c>
      <c r="GW26" s="9">
        <v>123900</v>
      </c>
      <c r="GX26" s="10">
        <v>270540</v>
      </c>
      <c r="GY26" s="8">
        <v>65780</v>
      </c>
      <c r="GZ26" s="9">
        <v>38100</v>
      </c>
      <c r="HA26" s="13">
        <v>103880</v>
      </c>
      <c r="HB26" s="9">
        <v>5720</v>
      </c>
      <c r="HC26" s="9">
        <v>0</v>
      </c>
      <c r="HD26" s="9">
        <v>2602050</v>
      </c>
      <c r="HE26" s="9">
        <v>83350</v>
      </c>
      <c r="HF26" s="13">
        <v>2685400</v>
      </c>
      <c r="HG26" s="11">
        <v>514120</v>
      </c>
      <c r="HH26" s="12">
        <v>1100550</v>
      </c>
      <c r="HI26" s="9">
        <v>982800</v>
      </c>
      <c r="HJ26" s="9">
        <v>346940</v>
      </c>
      <c r="HK26" s="9">
        <v>387900</v>
      </c>
      <c r="HL26" s="13">
        <v>2818190</v>
      </c>
      <c r="HM26" s="9">
        <v>40480</v>
      </c>
      <c r="HN26" s="9">
        <v>22064460</v>
      </c>
      <c r="HO26" s="10">
        <v>92969671</v>
      </c>
      <c r="HP26" s="8">
        <v>231109822</v>
      </c>
      <c r="HQ26" s="11">
        <v>0</v>
      </c>
      <c r="HR26" s="12">
        <v>0</v>
      </c>
      <c r="HS26" s="10">
        <v>231109822</v>
      </c>
      <c r="HT26" s="8">
        <v>13863739</v>
      </c>
      <c r="HU26" s="9">
        <v>13863739</v>
      </c>
      <c r="HV26" s="14">
        <f t="shared" si="5"/>
        <v>5.9987666815822308E-2</v>
      </c>
    </row>
    <row r="27" spans="1:230" s="60" customFormat="1" ht="12.6" customHeight="1" x14ac:dyDescent="0.2">
      <c r="A27" s="78">
        <v>15</v>
      </c>
      <c r="B27" s="79" t="s">
        <v>99</v>
      </c>
      <c r="C27" s="15">
        <v>89970863</v>
      </c>
      <c r="D27" s="16">
        <v>0</v>
      </c>
      <c r="E27" s="16">
        <v>2413</v>
      </c>
      <c r="F27" s="17">
        <v>89973276</v>
      </c>
      <c r="G27" s="15">
        <v>1476</v>
      </c>
      <c r="H27" s="16">
        <v>534489</v>
      </c>
      <c r="I27" s="16">
        <v>174</v>
      </c>
      <c r="J27" s="16">
        <v>14387852</v>
      </c>
      <c r="K27" s="16">
        <v>336715</v>
      </c>
      <c r="L27" s="16">
        <v>507143</v>
      </c>
      <c r="M27" s="18">
        <v>41664</v>
      </c>
      <c r="N27" s="19">
        <v>32500</v>
      </c>
      <c r="O27" s="16">
        <v>31500</v>
      </c>
      <c r="P27" s="17">
        <v>64000</v>
      </c>
      <c r="Q27" s="15">
        <v>12220</v>
      </c>
      <c r="R27" s="16">
        <v>0</v>
      </c>
      <c r="S27" s="20">
        <v>12220</v>
      </c>
      <c r="T27" s="16">
        <v>0</v>
      </c>
      <c r="U27" s="16">
        <v>0</v>
      </c>
      <c r="V27" s="16">
        <v>916410</v>
      </c>
      <c r="W27" s="16">
        <v>21180</v>
      </c>
      <c r="X27" s="20">
        <v>937590</v>
      </c>
      <c r="Y27" s="18">
        <v>139680</v>
      </c>
      <c r="Z27" s="19">
        <v>406890</v>
      </c>
      <c r="AA27" s="16">
        <v>449550</v>
      </c>
      <c r="AB27" s="16">
        <v>96520</v>
      </c>
      <c r="AC27" s="16">
        <v>87300</v>
      </c>
      <c r="AD27" s="20">
        <v>1040260</v>
      </c>
      <c r="AE27" s="16">
        <v>14260</v>
      </c>
      <c r="AF27" s="16">
        <v>3653430</v>
      </c>
      <c r="AG27" s="17">
        <v>21670779</v>
      </c>
      <c r="AH27" s="15">
        <v>68300084</v>
      </c>
      <c r="AI27" s="18">
        <v>0</v>
      </c>
      <c r="AJ27" s="19">
        <v>2413</v>
      </c>
      <c r="AK27" s="17">
        <v>68302497</v>
      </c>
      <c r="AL27" s="15">
        <v>4097664</v>
      </c>
      <c r="AM27" s="16">
        <v>4097664</v>
      </c>
      <c r="AN27" s="21">
        <f t="shared" si="0"/>
        <v>5.9992887229291192E-2</v>
      </c>
      <c r="AO27" s="19">
        <v>118577982</v>
      </c>
      <c r="AP27" s="16">
        <v>0</v>
      </c>
      <c r="AQ27" s="16">
        <v>0</v>
      </c>
      <c r="AR27" s="17">
        <v>118577982</v>
      </c>
      <c r="AS27" s="15">
        <v>752</v>
      </c>
      <c r="AT27" s="16">
        <v>775135</v>
      </c>
      <c r="AU27" s="16">
        <v>425</v>
      </c>
      <c r="AV27" s="16">
        <v>16036346</v>
      </c>
      <c r="AW27" s="16">
        <v>402671</v>
      </c>
      <c r="AX27" s="16">
        <v>539421</v>
      </c>
      <c r="AY27" s="18">
        <v>55878</v>
      </c>
      <c r="AZ27" s="19">
        <v>39260</v>
      </c>
      <c r="BA27" s="16">
        <v>34800</v>
      </c>
      <c r="BB27" s="17">
        <v>74060</v>
      </c>
      <c r="BC27" s="15">
        <v>7540</v>
      </c>
      <c r="BD27" s="16">
        <v>0</v>
      </c>
      <c r="BE27" s="20">
        <v>7540</v>
      </c>
      <c r="BF27" s="16">
        <v>0</v>
      </c>
      <c r="BG27" s="16">
        <v>0</v>
      </c>
      <c r="BH27" s="16">
        <v>171930</v>
      </c>
      <c r="BI27" s="16">
        <v>7720</v>
      </c>
      <c r="BJ27" s="20">
        <v>179650</v>
      </c>
      <c r="BK27" s="18">
        <v>22960</v>
      </c>
      <c r="BL27" s="19">
        <v>614460</v>
      </c>
      <c r="BM27" s="16">
        <v>729450</v>
      </c>
      <c r="BN27" s="16">
        <v>118940</v>
      </c>
      <c r="BO27" s="16">
        <v>78300</v>
      </c>
      <c r="BP27" s="20">
        <v>1541150</v>
      </c>
      <c r="BQ27" s="16">
        <v>13340</v>
      </c>
      <c r="BR27" s="16">
        <v>3766290</v>
      </c>
      <c r="BS27" s="17">
        <v>23415193</v>
      </c>
      <c r="BT27" s="15">
        <v>95162789</v>
      </c>
      <c r="BU27" s="18">
        <v>0</v>
      </c>
      <c r="BV27" s="19">
        <v>0</v>
      </c>
      <c r="BW27" s="17">
        <v>95162789</v>
      </c>
      <c r="BX27" s="15">
        <v>5709261</v>
      </c>
      <c r="BY27" s="16">
        <v>5709261</v>
      </c>
      <c r="BZ27" s="21">
        <f t="shared" si="1"/>
        <v>5.9994679222778978E-2</v>
      </c>
      <c r="CA27" s="19">
        <v>261124084</v>
      </c>
      <c r="CB27" s="16">
        <v>0</v>
      </c>
      <c r="CC27" s="16">
        <v>21830</v>
      </c>
      <c r="CD27" s="17">
        <v>261145914</v>
      </c>
      <c r="CE27" s="15">
        <v>7878</v>
      </c>
      <c r="CF27" s="16">
        <v>1613434</v>
      </c>
      <c r="CG27" s="16">
        <v>289</v>
      </c>
      <c r="CH27" s="16">
        <v>19111587</v>
      </c>
      <c r="CI27" s="16">
        <v>660162</v>
      </c>
      <c r="CJ27" s="16">
        <v>571126</v>
      </c>
      <c r="CK27" s="18">
        <v>82962</v>
      </c>
      <c r="CL27" s="19">
        <v>43940</v>
      </c>
      <c r="CM27" s="16">
        <v>60300</v>
      </c>
      <c r="CN27" s="17">
        <v>104240</v>
      </c>
      <c r="CO27" s="15">
        <v>13260</v>
      </c>
      <c r="CP27" s="16">
        <v>0</v>
      </c>
      <c r="CQ27" s="20">
        <v>13260</v>
      </c>
      <c r="CR27" s="16">
        <v>0</v>
      </c>
      <c r="CS27" s="16">
        <v>0</v>
      </c>
      <c r="CT27" s="16">
        <v>0</v>
      </c>
      <c r="CU27" s="16">
        <v>0</v>
      </c>
      <c r="CV27" s="20">
        <v>0</v>
      </c>
      <c r="CW27" s="18">
        <v>0</v>
      </c>
      <c r="CX27" s="19">
        <v>871530</v>
      </c>
      <c r="CY27" s="16">
        <v>945000</v>
      </c>
      <c r="CZ27" s="16">
        <v>188100</v>
      </c>
      <c r="DA27" s="16">
        <v>103050</v>
      </c>
      <c r="DB27" s="20">
        <v>2107680</v>
      </c>
      <c r="DC27" s="16">
        <v>25300</v>
      </c>
      <c r="DD27" s="16">
        <v>4108170</v>
      </c>
      <c r="DE27" s="17">
        <v>28405799</v>
      </c>
      <c r="DF27" s="15">
        <v>232718287</v>
      </c>
      <c r="DG27" s="18">
        <v>0</v>
      </c>
      <c r="DH27" s="19">
        <v>21828</v>
      </c>
      <c r="DI27" s="17">
        <v>232740115</v>
      </c>
      <c r="DJ27" s="15">
        <v>13963854</v>
      </c>
      <c r="DK27" s="16">
        <v>13963854</v>
      </c>
      <c r="DL27" s="21">
        <f t="shared" si="2"/>
        <v>5.9997624388902618E-2</v>
      </c>
      <c r="DM27" s="19">
        <v>1174978544</v>
      </c>
      <c r="DN27" s="16">
        <v>547</v>
      </c>
      <c r="DO27" s="16">
        <v>24243</v>
      </c>
      <c r="DP27" s="17">
        <v>1175003334</v>
      </c>
      <c r="DQ27" s="15">
        <v>22879</v>
      </c>
      <c r="DR27" s="16">
        <v>7045615</v>
      </c>
      <c r="DS27" s="16">
        <v>2844</v>
      </c>
      <c r="DT27" s="16">
        <v>186754987</v>
      </c>
      <c r="DU27" s="16">
        <v>3509751</v>
      </c>
      <c r="DV27" s="16">
        <v>7853857</v>
      </c>
      <c r="DW27" s="18">
        <v>399991</v>
      </c>
      <c r="DX27" s="19">
        <v>662480</v>
      </c>
      <c r="DY27" s="16">
        <v>535800</v>
      </c>
      <c r="DZ27" s="17">
        <v>1198280</v>
      </c>
      <c r="EA27" s="15">
        <v>278460</v>
      </c>
      <c r="EB27" s="16">
        <v>478800</v>
      </c>
      <c r="EC27" s="20">
        <v>757260</v>
      </c>
      <c r="ED27" s="16">
        <v>33800</v>
      </c>
      <c r="EE27" s="16">
        <v>11960</v>
      </c>
      <c r="EF27" s="16">
        <v>6873460</v>
      </c>
      <c r="EG27" s="16">
        <v>394080</v>
      </c>
      <c r="EH27" s="20">
        <v>7267540</v>
      </c>
      <c r="EI27" s="18">
        <v>1466680</v>
      </c>
      <c r="EJ27" s="19">
        <v>4664220</v>
      </c>
      <c r="EK27" s="16">
        <v>4366350</v>
      </c>
      <c r="EL27" s="16">
        <v>1160140</v>
      </c>
      <c r="EM27" s="16">
        <v>1367100</v>
      </c>
      <c r="EN27" s="20">
        <v>11557810</v>
      </c>
      <c r="EO27" s="16">
        <v>185150</v>
      </c>
      <c r="EP27" s="16">
        <v>87823230</v>
      </c>
      <c r="EQ27" s="17">
        <v>315888790</v>
      </c>
      <c r="ER27" s="15">
        <v>859089756</v>
      </c>
      <c r="ES27" s="18">
        <v>547</v>
      </c>
      <c r="ET27" s="19">
        <v>24241</v>
      </c>
      <c r="EU27" s="17">
        <v>859114544</v>
      </c>
      <c r="EV27" s="15">
        <v>51535734</v>
      </c>
      <c r="EW27" s="16">
        <v>51535734</v>
      </c>
      <c r="EX27" s="21">
        <f t="shared" si="3"/>
        <v>5.9987034743995672E-2</v>
      </c>
      <c r="EY27" s="19">
        <v>251430596</v>
      </c>
      <c r="EZ27" s="16">
        <v>0</v>
      </c>
      <c r="FA27" s="16">
        <v>0</v>
      </c>
      <c r="FB27" s="17">
        <v>251430596</v>
      </c>
      <c r="FC27" s="15">
        <v>8755</v>
      </c>
      <c r="FD27" s="16">
        <v>1731761</v>
      </c>
      <c r="FE27" s="16">
        <v>969</v>
      </c>
      <c r="FF27" s="16">
        <v>51660707</v>
      </c>
      <c r="FG27" s="16">
        <v>694756</v>
      </c>
      <c r="FH27" s="16">
        <v>2702483</v>
      </c>
      <c r="FI27" s="18">
        <v>64038</v>
      </c>
      <c r="FJ27" s="19">
        <v>334100</v>
      </c>
      <c r="FK27" s="16">
        <v>225300</v>
      </c>
      <c r="FL27" s="17">
        <v>559400</v>
      </c>
      <c r="FM27" s="15">
        <v>143520</v>
      </c>
      <c r="FN27" s="16">
        <v>402000</v>
      </c>
      <c r="FO27" s="20">
        <v>545520</v>
      </c>
      <c r="FP27" s="16">
        <v>23140</v>
      </c>
      <c r="FQ27" s="16">
        <v>11960</v>
      </c>
      <c r="FR27" s="16">
        <v>1799380</v>
      </c>
      <c r="FS27" s="16">
        <v>222300</v>
      </c>
      <c r="FT27" s="20">
        <v>2021680</v>
      </c>
      <c r="FU27" s="18">
        <v>531350</v>
      </c>
      <c r="FV27" s="19">
        <v>1197900</v>
      </c>
      <c r="FW27" s="16">
        <v>822150</v>
      </c>
      <c r="FX27" s="16">
        <v>307800</v>
      </c>
      <c r="FY27" s="16">
        <v>585450</v>
      </c>
      <c r="FZ27" s="20">
        <v>2913300</v>
      </c>
      <c r="GA27" s="16">
        <v>71070</v>
      </c>
      <c r="GB27" s="16">
        <v>43688370</v>
      </c>
      <c r="GC27" s="17">
        <v>107228290</v>
      </c>
      <c r="GD27" s="15">
        <v>144202306</v>
      </c>
      <c r="GE27" s="18">
        <v>0</v>
      </c>
      <c r="GF27" s="19">
        <v>0</v>
      </c>
      <c r="GG27" s="17">
        <v>144202306</v>
      </c>
      <c r="GH27" s="15">
        <v>8646736</v>
      </c>
      <c r="GI27" s="16">
        <v>8646736</v>
      </c>
      <c r="GJ27" s="21">
        <f t="shared" si="4"/>
        <v>5.9962536244045919E-2</v>
      </c>
      <c r="GK27" s="19">
        <v>543845882</v>
      </c>
      <c r="GL27" s="16">
        <v>547</v>
      </c>
      <c r="GM27" s="16">
        <v>2413</v>
      </c>
      <c r="GN27" s="17">
        <v>543848842</v>
      </c>
      <c r="GO27" s="15">
        <v>5494</v>
      </c>
      <c r="GP27" s="16">
        <v>2925285</v>
      </c>
      <c r="GQ27" s="16">
        <v>1161</v>
      </c>
      <c r="GR27" s="16">
        <v>99946347</v>
      </c>
      <c r="GS27" s="16">
        <v>1752162</v>
      </c>
      <c r="GT27" s="16">
        <v>4040827</v>
      </c>
      <c r="GU27" s="18">
        <v>197113</v>
      </c>
      <c r="GV27" s="19">
        <v>245180</v>
      </c>
      <c r="GW27" s="16">
        <v>215400</v>
      </c>
      <c r="GX27" s="17">
        <v>460580</v>
      </c>
      <c r="GY27" s="15">
        <v>114140</v>
      </c>
      <c r="GZ27" s="16">
        <v>76800</v>
      </c>
      <c r="HA27" s="20">
        <v>190940</v>
      </c>
      <c r="HB27" s="16">
        <v>10660</v>
      </c>
      <c r="HC27" s="16">
        <v>0</v>
      </c>
      <c r="HD27" s="16">
        <v>4902150</v>
      </c>
      <c r="HE27" s="16">
        <v>164060</v>
      </c>
      <c r="HF27" s="20">
        <v>5066210</v>
      </c>
      <c r="HG27" s="18">
        <v>912370</v>
      </c>
      <c r="HH27" s="19">
        <v>1980330</v>
      </c>
      <c r="HI27" s="16">
        <v>1869750</v>
      </c>
      <c r="HJ27" s="16">
        <v>545300</v>
      </c>
      <c r="HK27" s="16">
        <v>600300</v>
      </c>
      <c r="HL27" s="20">
        <v>4995680</v>
      </c>
      <c r="HM27" s="16">
        <v>75440</v>
      </c>
      <c r="HN27" s="16">
        <v>36260400</v>
      </c>
      <c r="HO27" s="17">
        <v>156839508</v>
      </c>
      <c r="HP27" s="15">
        <v>387006374</v>
      </c>
      <c r="HQ27" s="18">
        <v>547</v>
      </c>
      <c r="HR27" s="19">
        <v>2413</v>
      </c>
      <c r="HS27" s="17">
        <v>387009334</v>
      </c>
      <c r="HT27" s="15">
        <v>23215883</v>
      </c>
      <c r="HU27" s="16">
        <v>23215883</v>
      </c>
      <c r="HV27" s="21">
        <f t="shared" si="5"/>
        <v>5.9987914916801464E-2</v>
      </c>
    </row>
    <row r="28" spans="1:230" s="60" customFormat="1" ht="12.6" customHeight="1" x14ac:dyDescent="0.2">
      <c r="A28" s="76">
        <v>16</v>
      </c>
      <c r="B28" s="77" t="s">
        <v>100</v>
      </c>
      <c r="C28" s="8">
        <v>41082196</v>
      </c>
      <c r="D28" s="9">
        <v>0</v>
      </c>
      <c r="E28" s="9">
        <v>0</v>
      </c>
      <c r="F28" s="10">
        <v>41082196</v>
      </c>
      <c r="G28" s="8">
        <v>234</v>
      </c>
      <c r="H28" s="9">
        <v>249622</v>
      </c>
      <c r="I28" s="9">
        <v>29</v>
      </c>
      <c r="J28" s="9">
        <v>6473228</v>
      </c>
      <c r="K28" s="9">
        <v>168095</v>
      </c>
      <c r="L28" s="9">
        <v>225523</v>
      </c>
      <c r="M28" s="11">
        <v>14593</v>
      </c>
      <c r="N28" s="12">
        <v>12220</v>
      </c>
      <c r="O28" s="9">
        <v>11700</v>
      </c>
      <c r="P28" s="10">
        <v>23920</v>
      </c>
      <c r="Q28" s="8">
        <v>4420</v>
      </c>
      <c r="R28" s="9">
        <v>0</v>
      </c>
      <c r="S28" s="13">
        <v>4420</v>
      </c>
      <c r="T28" s="9">
        <v>0</v>
      </c>
      <c r="U28" s="9">
        <v>0</v>
      </c>
      <c r="V28" s="9">
        <v>324390</v>
      </c>
      <c r="W28" s="9">
        <v>5200</v>
      </c>
      <c r="X28" s="13">
        <v>329590</v>
      </c>
      <c r="Y28" s="11">
        <v>55020</v>
      </c>
      <c r="Z28" s="12">
        <v>151800</v>
      </c>
      <c r="AA28" s="9">
        <v>146700</v>
      </c>
      <c r="AB28" s="9">
        <v>62700</v>
      </c>
      <c r="AC28" s="9">
        <v>36900</v>
      </c>
      <c r="AD28" s="13">
        <v>398100</v>
      </c>
      <c r="AE28" s="9">
        <v>4600</v>
      </c>
      <c r="AF28" s="9">
        <v>1685310</v>
      </c>
      <c r="AG28" s="10">
        <v>9632255</v>
      </c>
      <c r="AH28" s="8">
        <v>31449941</v>
      </c>
      <c r="AI28" s="11">
        <v>0</v>
      </c>
      <c r="AJ28" s="12">
        <v>0</v>
      </c>
      <c r="AK28" s="10">
        <v>31449941</v>
      </c>
      <c r="AL28" s="8">
        <v>1886773</v>
      </c>
      <c r="AM28" s="9">
        <v>1886773</v>
      </c>
      <c r="AN28" s="14">
        <f t="shared" si="0"/>
        <v>5.9992894740247688E-2</v>
      </c>
      <c r="AO28" s="12">
        <v>52470347</v>
      </c>
      <c r="AP28" s="9">
        <v>0</v>
      </c>
      <c r="AQ28" s="9">
        <v>0</v>
      </c>
      <c r="AR28" s="10">
        <v>52470347</v>
      </c>
      <c r="AS28" s="8">
        <v>403</v>
      </c>
      <c r="AT28" s="9">
        <v>358430</v>
      </c>
      <c r="AU28" s="9">
        <v>410</v>
      </c>
      <c r="AV28" s="9">
        <v>6945466</v>
      </c>
      <c r="AW28" s="9">
        <v>202475</v>
      </c>
      <c r="AX28" s="9">
        <v>228639</v>
      </c>
      <c r="AY28" s="11">
        <v>18621</v>
      </c>
      <c r="AZ28" s="12">
        <v>11960</v>
      </c>
      <c r="BA28" s="9">
        <v>13500</v>
      </c>
      <c r="BB28" s="10">
        <v>25460</v>
      </c>
      <c r="BC28" s="8">
        <v>4160</v>
      </c>
      <c r="BD28" s="9">
        <v>0</v>
      </c>
      <c r="BE28" s="13">
        <v>4160</v>
      </c>
      <c r="BF28" s="9">
        <v>0</v>
      </c>
      <c r="BG28" s="9">
        <v>0</v>
      </c>
      <c r="BH28" s="9">
        <v>64240</v>
      </c>
      <c r="BI28" s="9">
        <v>1680</v>
      </c>
      <c r="BJ28" s="13">
        <v>65920</v>
      </c>
      <c r="BK28" s="11">
        <v>8330</v>
      </c>
      <c r="BL28" s="12">
        <v>208560</v>
      </c>
      <c r="BM28" s="9">
        <v>236700</v>
      </c>
      <c r="BN28" s="9">
        <v>69160</v>
      </c>
      <c r="BO28" s="9">
        <v>36900</v>
      </c>
      <c r="BP28" s="13">
        <v>551320</v>
      </c>
      <c r="BQ28" s="9">
        <v>4830</v>
      </c>
      <c r="BR28" s="9">
        <v>1678380</v>
      </c>
      <c r="BS28" s="10">
        <v>10092434</v>
      </c>
      <c r="BT28" s="8">
        <v>42377913</v>
      </c>
      <c r="BU28" s="11">
        <v>0</v>
      </c>
      <c r="BV28" s="12">
        <v>0</v>
      </c>
      <c r="BW28" s="10">
        <v>42377913</v>
      </c>
      <c r="BX28" s="8">
        <v>2542450</v>
      </c>
      <c r="BY28" s="9">
        <v>2542450</v>
      </c>
      <c r="BZ28" s="14">
        <f t="shared" si="1"/>
        <v>5.9994695821854183E-2</v>
      </c>
      <c r="CA28" s="12">
        <v>118532334</v>
      </c>
      <c r="CB28" s="9">
        <v>3080</v>
      </c>
      <c r="CC28" s="9">
        <v>0</v>
      </c>
      <c r="CD28" s="10">
        <v>118535414</v>
      </c>
      <c r="CE28" s="8">
        <v>615</v>
      </c>
      <c r="CF28" s="9">
        <v>757032</v>
      </c>
      <c r="CG28" s="9">
        <v>344</v>
      </c>
      <c r="CH28" s="9">
        <v>8363984</v>
      </c>
      <c r="CI28" s="9">
        <v>370727</v>
      </c>
      <c r="CJ28" s="9">
        <v>248730</v>
      </c>
      <c r="CK28" s="11">
        <v>27478</v>
      </c>
      <c r="CL28" s="12">
        <v>19760</v>
      </c>
      <c r="CM28" s="9">
        <v>23100</v>
      </c>
      <c r="CN28" s="10">
        <v>42860</v>
      </c>
      <c r="CO28" s="8">
        <v>4420</v>
      </c>
      <c r="CP28" s="9">
        <v>0</v>
      </c>
      <c r="CQ28" s="13">
        <v>4420</v>
      </c>
      <c r="CR28" s="9">
        <v>0</v>
      </c>
      <c r="CS28" s="9">
        <v>0</v>
      </c>
      <c r="CT28" s="9">
        <v>0</v>
      </c>
      <c r="CU28" s="9">
        <v>0</v>
      </c>
      <c r="CV28" s="13">
        <v>0</v>
      </c>
      <c r="CW28" s="11">
        <v>0</v>
      </c>
      <c r="CX28" s="12">
        <v>324720</v>
      </c>
      <c r="CY28" s="9">
        <v>320400</v>
      </c>
      <c r="CZ28" s="9">
        <v>104500</v>
      </c>
      <c r="DA28" s="9">
        <v>39600</v>
      </c>
      <c r="DB28" s="13">
        <v>789220</v>
      </c>
      <c r="DC28" s="9">
        <v>8740</v>
      </c>
      <c r="DD28" s="9">
        <v>1856580</v>
      </c>
      <c r="DE28" s="10">
        <v>12470386</v>
      </c>
      <c r="DF28" s="8">
        <v>106061949</v>
      </c>
      <c r="DG28" s="11">
        <v>3079</v>
      </c>
      <c r="DH28" s="12">
        <v>0</v>
      </c>
      <c r="DI28" s="10">
        <v>106065028</v>
      </c>
      <c r="DJ28" s="8">
        <v>6363652</v>
      </c>
      <c r="DK28" s="9">
        <v>6363652</v>
      </c>
      <c r="DL28" s="14">
        <f t="shared" si="2"/>
        <v>5.9997645972431179E-2</v>
      </c>
      <c r="DM28" s="12">
        <v>573937075</v>
      </c>
      <c r="DN28" s="9">
        <v>3080</v>
      </c>
      <c r="DO28" s="9">
        <v>0</v>
      </c>
      <c r="DP28" s="10">
        <v>573940155</v>
      </c>
      <c r="DQ28" s="8">
        <v>12429</v>
      </c>
      <c r="DR28" s="9">
        <v>3527903</v>
      </c>
      <c r="DS28" s="9">
        <v>1404</v>
      </c>
      <c r="DT28" s="9">
        <v>90453795</v>
      </c>
      <c r="DU28" s="9">
        <v>1884144</v>
      </c>
      <c r="DV28" s="9">
        <v>3743876</v>
      </c>
      <c r="DW28" s="11">
        <v>159620</v>
      </c>
      <c r="DX28" s="12">
        <v>343200</v>
      </c>
      <c r="DY28" s="9">
        <v>274500</v>
      </c>
      <c r="DZ28" s="10">
        <v>617700</v>
      </c>
      <c r="EA28" s="8">
        <v>145860</v>
      </c>
      <c r="EB28" s="9">
        <v>240600</v>
      </c>
      <c r="EC28" s="13">
        <v>386460</v>
      </c>
      <c r="ED28" s="9">
        <v>19500</v>
      </c>
      <c r="EE28" s="9">
        <v>10140</v>
      </c>
      <c r="EF28" s="9">
        <v>3098040</v>
      </c>
      <c r="EG28" s="9">
        <v>207140</v>
      </c>
      <c r="EH28" s="13">
        <v>3305180</v>
      </c>
      <c r="EI28" s="11">
        <v>701960</v>
      </c>
      <c r="EJ28" s="12">
        <v>2467080</v>
      </c>
      <c r="EK28" s="9">
        <v>1755000</v>
      </c>
      <c r="EL28" s="9">
        <v>800660</v>
      </c>
      <c r="EM28" s="9">
        <v>800100</v>
      </c>
      <c r="EN28" s="13">
        <v>5822840</v>
      </c>
      <c r="EO28" s="9">
        <v>77050</v>
      </c>
      <c r="EP28" s="9">
        <v>45228150</v>
      </c>
      <c r="EQ28" s="10">
        <v>155950747</v>
      </c>
      <c r="ER28" s="8">
        <v>417986329</v>
      </c>
      <c r="ES28" s="11">
        <v>3079</v>
      </c>
      <c r="ET28" s="12">
        <v>0</v>
      </c>
      <c r="EU28" s="10">
        <v>417989408</v>
      </c>
      <c r="EV28" s="8">
        <v>25073643</v>
      </c>
      <c r="EW28" s="9">
        <v>25073643</v>
      </c>
      <c r="EX28" s="14">
        <f t="shared" si="3"/>
        <v>5.9986311901951354E-2</v>
      </c>
      <c r="EY28" s="12">
        <v>132655868</v>
      </c>
      <c r="EZ28" s="9">
        <v>0</v>
      </c>
      <c r="FA28" s="9">
        <v>0</v>
      </c>
      <c r="FB28" s="10">
        <v>132655868</v>
      </c>
      <c r="FC28" s="8">
        <v>0</v>
      </c>
      <c r="FD28" s="9">
        <v>927949</v>
      </c>
      <c r="FE28" s="9">
        <v>203</v>
      </c>
      <c r="FF28" s="9">
        <v>25986388</v>
      </c>
      <c r="FG28" s="9">
        <v>374163</v>
      </c>
      <c r="FH28" s="9">
        <v>1333760</v>
      </c>
      <c r="FI28" s="11">
        <v>33232</v>
      </c>
      <c r="FJ28" s="12">
        <v>190840</v>
      </c>
      <c r="FK28" s="9">
        <v>125700</v>
      </c>
      <c r="FL28" s="10">
        <v>316540</v>
      </c>
      <c r="FM28" s="8">
        <v>81900</v>
      </c>
      <c r="FN28" s="9">
        <v>207900</v>
      </c>
      <c r="FO28" s="13">
        <v>289800</v>
      </c>
      <c r="FP28" s="9">
        <v>14560</v>
      </c>
      <c r="FQ28" s="9">
        <v>10140</v>
      </c>
      <c r="FR28" s="9">
        <v>1082070</v>
      </c>
      <c r="FS28" s="9">
        <v>143640</v>
      </c>
      <c r="FT28" s="13">
        <v>1225710</v>
      </c>
      <c r="FU28" s="11">
        <v>304920</v>
      </c>
      <c r="FV28" s="12">
        <v>979110</v>
      </c>
      <c r="FW28" s="9">
        <v>468900</v>
      </c>
      <c r="FX28" s="9">
        <v>272080</v>
      </c>
      <c r="FY28" s="9">
        <v>375300</v>
      </c>
      <c r="FZ28" s="13">
        <v>2095390</v>
      </c>
      <c r="GA28" s="9">
        <v>29670</v>
      </c>
      <c r="GB28" s="9">
        <v>23340900</v>
      </c>
      <c r="GC28" s="10">
        <v>56283122</v>
      </c>
      <c r="GD28" s="8">
        <v>76372746</v>
      </c>
      <c r="GE28" s="11">
        <v>0</v>
      </c>
      <c r="GF28" s="12">
        <v>0</v>
      </c>
      <c r="GG28" s="10">
        <v>76372746</v>
      </c>
      <c r="GH28" s="8">
        <v>4579504</v>
      </c>
      <c r="GI28" s="9">
        <v>4579504</v>
      </c>
      <c r="GJ28" s="14">
        <f t="shared" si="4"/>
        <v>5.9962542135122393E-2</v>
      </c>
      <c r="GK28" s="12">
        <v>270278526</v>
      </c>
      <c r="GL28" s="9">
        <v>0</v>
      </c>
      <c r="GM28" s="9">
        <v>0</v>
      </c>
      <c r="GN28" s="10">
        <v>270278526</v>
      </c>
      <c r="GO28" s="8">
        <v>11411</v>
      </c>
      <c r="GP28" s="9">
        <v>1484492</v>
      </c>
      <c r="GQ28" s="9">
        <v>447</v>
      </c>
      <c r="GR28" s="9">
        <v>49157957</v>
      </c>
      <c r="GS28" s="9">
        <v>936779</v>
      </c>
      <c r="GT28" s="9">
        <v>1932747</v>
      </c>
      <c r="GU28" s="11">
        <v>80289</v>
      </c>
      <c r="GV28" s="12">
        <v>120640</v>
      </c>
      <c r="GW28" s="9">
        <v>112200</v>
      </c>
      <c r="GX28" s="10">
        <v>232840</v>
      </c>
      <c r="GY28" s="8">
        <v>55380</v>
      </c>
      <c r="GZ28" s="9">
        <v>32700</v>
      </c>
      <c r="HA28" s="13">
        <v>88080</v>
      </c>
      <c r="HB28" s="9">
        <v>4940</v>
      </c>
      <c r="HC28" s="9">
        <v>0</v>
      </c>
      <c r="HD28" s="9">
        <v>1951730</v>
      </c>
      <c r="HE28" s="9">
        <v>61820</v>
      </c>
      <c r="HF28" s="13">
        <v>2013550</v>
      </c>
      <c r="HG28" s="11">
        <v>388710</v>
      </c>
      <c r="HH28" s="12">
        <v>954690</v>
      </c>
      <c r="HI28" s="9">
        <v>729000</v>
      </c>
      <c r="HJ28" s="9">
        <v>354920</v>
      </c>
      <c r="HK28" s="9">
        <v>348300</v>
      </c>
      <c r="HL28" s="13">
        <v>2386910</v>
      </c>
      <c r="HM28" s="9">
        <v>33810</v>
      </c>
      <c r="HN28" s="9">
        <v>18352290</v>
      </c>
      <c r="HO28" s="10">
        <v>77104805</v>
      </c>
      <c r="HP28" s="8">
        <v>193173721</v>
      </c>
      <c r="HQ28" s="11">
        <v>0</v>
      </c>
      <c r="HR28" s="12">
        <v>0</v>
      </c>
      <c r="HS28" s="10">
        <v>193173721</v>
      </c>
      <c r="HT28" s="8">
        <v>11588037</v>
      </c>
      <c r="HU28" s="9">
        <v>11588037</v>
      </c>
      <c r="HV28" s="14">
        <f t="shared" si="5"/>
        <v>5.9987647077523555E-2</v>
      </c>
    </row>
    <row r="29" spans="1:230" s="60" customFormat="1" ht="12.6" customHeight="1" x14ac:dyDescent="0.2">
      <c r="A29" s="78">
        <v>17</v>
      </c>
      <c r="B29" s="79" t="s">
        <v>101</v>
      </c>
      <c r="C29" s="15">
        <v>44611250</v>
      </c>
      <c r="D29" s="16">
        <v>0</v>
      </c>
      <c r="E29" s="16">
        <v>0</v>
      </c>
      <c r="F29" s="17">
        <v>44611250</v>
      </c>
      <c r="G29" s="15">
        <v>0</v>
      </c>
      <c r="H29" s="16">
        <v>245123</v>
      </c>
      <c r="I29" s="16">
        <v>362</v>
      </c>
      <c r="J29" s="16">
        <v>7242189</v>
      </c>
      <c r="K29" s="16">
        <v>155997</v>
      </c>
      <c r="L29" s="16">
        <v>263684</v>
      </c>
      <c r="M29" s="18">
        <v>16534</v>
      </c>
      <c r="N29" s="19">
        <v>17940</v>
      </c>
      <c r="O29" s="16">
        <v>12000</v>
      </c>
      <c r="P29" s="17">
        <v>29940</v>
      </c>
      <c r="Q29" s="15">
        <v>4160</v>
      </c>
      <c r="R29" s="16">
        <v>0</v>
      </c>
      <c r="S29" s="20">
        <v>4160</v>
      </c>
      <c r="T29" s="16">
        <v>0</v>
      </c>
      <c r="U29" s="16">
        <v>0</v>
      </c>
      <c r="V29" s="16">
        <v>460680</v>
      </c>
      <c r="W29" s="16">
        <v>5720</v>
      </c>
      <c r="X29" s="20">
        <v>466400</v>
      </c>
      <c r="Y29" s="18">
        <v>73680</v>
      </c>
      <c r="Z29" s="19">
        <v>212850</v>
      </c>
      <c r="AA29" s="16">
        <v>186300</v>
      </c>
      <c r="AB29" s="16">
        <v>53200</v>
      </c>
      <c r="AC29" s="16">
        <v>48150</v>
      </c>
      <c r="AD29" s="20">
        <v>500500</v>
      </c>
      <c r="AE29" s="16">
        <v>5980</v>
      </c>
      <c r="AF29" s="16">
        <v>1817640</v>
      </c>
      <c r="AG29" s="17">
        <v>10821827</v>
      </c>
      <c r="AH29" s="15">
        <v>33789423</v>
      </c>
      <c r="AI29" s="18">
        <v>0</v>
      </c>
      <c r="AJ29" s="19">
        <v>0</v>
      </c>
      <c r="AK29" s="17">
        <v>33789423</v>
      </c>
      <c r="AL29" s="15">
        <v>2027125</v>
      </c>
      <c r="AM29" s="16">
        <v>2027125</v>
      </c>
      <c r="AN29" s="21">
        <f t="shared" si="0"/>
        <v>5.9992885939484673E-2</v>
      </c>
      <c r="AO29" s="19">
        <v>45270091</v>
      </c>
      <c r="AP29" s="16">
        <v>0</v>
      </c>
      <c r="AQ29" s="16">
        <v>0</v>
      </c>
      <c r="AR29" s="17">
        <v>45270091</v>
      </c>
      <c r="AS29" s="15">
        <v>0</v>
      </c>
      <c r="AT29" s="16">
        <v>258132</v>
      </c>
      <c r="AU29" s="16">
        <v>61</v>
      </c>
      <c r="AV29" s="16">
        <v>6180287</v>
      </c>
      <c r="AW29" s="16">
        <v>172303</v>
      </c>
      <c r="AX29" s="16">
        <v>213293</v>
      </c>
      <c r="AY29" s="18">
        <v>16310</v>
      </c>
      <c r="AZ29" s="19">
        <v>17680</v>
      </c>
      <c r="BA29" s="16">
        <v>19200</v>
      </c>
      <c r="BB29" s="17">
        <v>36880</v>
      </c>
      <c r="BC29" s="15">
        <v>2600</v>
      </c>
      <c r="BD29" s="16">
        <v>0</v>
      </c>
      <c r="BE29" s="20">
        <v>2600</v>
      </c>
      <c r="BF29" s="16">
        <v>0</v>
      </c>
      <c r="BG29" s="16">
        <v>0</v>
      </c>
      <c r="BH29" s="16">
        <v>80960</v>
      </c>
      <c r="BI29" s="16">
        <v>2060</v>
      </c>
      <c r="BJ29" s="20">
        <v>83020</v>
      </c>
      <c r="BK29" s="18">
        <v>11930</v>
      </c>
      <c r="BL29" s="19">
        <v>213840</v>
      </c>
      <c r="BM29" s="16">
        <v>232200</v>
      </c>
      <c r="BN29" s="16">
        <v>53200</v>
      </c>
      <c r="BO29" s="16">
        <v>46800</v>
      </c>
      <c r="BP29" s="20">
        <v>546040</v>
      </c>
      <c r="BQ29" s="16">
        <v>10120</v>
      </c>
      <c r="BR29" s="16">
        <v>1452660</v>
      </c>
      <c r="BS29" s="17">
        <v>8983575</v>
      </c>
      <c r="BT29" s="15">
        <v>36286516</v>
      </c>
      <c r="BU29" s="18">
        <v>0</v>
      </c>
      <c r="BV29" s="19">
        <v>0</v>
      </c>
      <c r="BW29" s="17">
        <v>36286516</v>
      </c>
      <c r="BX29" s="15">
        <v>2176995</v>
      </c>
      <c r="BY29" s="16">
        <v>2176995</v>
      </c>
      <c r="BZ29" s="21">
        <f t="shared" si="1"/>
        <v>5.9994599646877096E-2</v>
      </c>
      <c r="CA29" s="19">
        <v>61307216</v>
      </c>
      <c r="CB29" s="16">
        <v>0</v>
      </c>
      <c r="CC29" s="16">
        <v>0</v>
      </c>
      <c r="CD29" s="17">
        <v>61307216</v>
      </c>
      <c r="CE29" s="15">
        <v>212</v>
      </c>
      <c r="CF29" s="16">
        <v>375925</v>
      </c>
      <c r="CG29" s="16">
        <v>388</v>
      </c>
      <c r="CH29" s="16">
        <v>4742955</v>
      </c>
      <c r="CI29" s="16">
        <v>230638</v>
      </c>
      <c r="CJ29" s="16">
        <v>147282</v>
      </c>
      <c r="CK29" s="18">
        <v>16089</v>
      </c>
      <c r="CL29" s="19">
        <v>14300</v>
      </c>
      <c r="CM29" s="16">
        <v>16800</v>
      </c>
      <c r="CN29" s="17">
        <v>31100</v>
      </c>
      <c r="CO29" s="15">
        <v>3120</v>
      </c>
      <c r="CP29" s="16">
        <v>0</v>
      </c>
      <c r="CQ29" s="20">
        <v>3120</v>
      </c>
      <c r="CR29" s="16">
        <v>0</v>
      </c>
      <c r="CS29" s="16">
        <v>0</v>
      </c>
      <c r="CT29" s="16">
        <v>0</v>
      </c>
      <c r="CU29" s="16">
        <v>0</v>
      </c>
      <c r="CV29" s="20">
        <v>0</v>
      </c>
      <c r="CW29" s="18">
        <v>0</v>
      </c>
      <c r="CX29" s="19">
        <v>198000</v>
      </c>
      <c r="CY29" s="16">
        <v>182250</v>
      </c>
      <c r="CZ29" s="16">
        <v>55100</v>
      </c>
      <c r="DA29" s="16">
        <v>37350</v>
      </c>
      <c r="DB29" s="20">
        <v>472700</v>
      </c>
      <c r="DC29" s="16">
        <v>5750</v>
      </c>
      <c r="DD29" s="16">
        <v>1042470</v>
      </c>
      <c r="DE29" s="17">
        <v>7068241</v>
      </c>
      <c r="DF29" s="15">
        <v>54238975</v>
      </c>
      <c r="DG29" s="18">
        <v>0</v>
      </c>
      <c r="DH29" s="19">
        <v>0</v>
      </c>
      <c r="DI29" s="17">
        <v>54238975</v>
      </c>
      <c r="DJ29" s="15">
        <v>3254198</v>
      </c>
      <c r="DK29" s="16">
        <v>3254198</v>
      </c>
      <c r="DL29" s="21">
        <f t="shared" si="2"/>
        <v>5.9997409611815121E-2</v>
      </c>
      <c r="DM29" s="19">
        <v>598702317</v>
      </c>
      <c r="DN29" s="16">
        <v>0</v>
      </c>
      <c r="DO29" s="16">
        <v>0</v>
      </c>
      <c r="DP29" s="17">
        <v>598702317</v>
      </c>
      <c r="DQ29" s="15">
        <v>4594</v>
      </c>
      <c r="DR29" s="16">
        <v>3338124</v>
      </c>
      <c r="DS29" s="16">
        <v>2476</v>
      </c>
      <c r="DT29" s="16">
        <v>105149358</v>
      </c>
      <c r="DU29" s="16">
        <v>1813144</v>
      </c>
      <c r="DV29" s="16">
        <v>4891684</v>
      </c>
      <c r="DW29" s="18">
        <v>201395</v>
      </c>
      <c r="DX29" s="19">
        <v>502320</v>
      </c>
      <c r="DY29" s="16">
        <v>384600</v>
      </c>
      <c r="DZ29" s="17">
        <v>886920</v>
      </c>
      <c r="EA29" s="15">
        <v>213460</v>
      </c>
      <c r="EB29" s="16">
        <v>390000</v>
      </c>
      <c r="EC29" s="20">
        <v>603460</v>
      </c>
      <c r="ED29" s="16">
        <v>40820</v>
      </c>
      <c r="EE29" s="16">
        <v>10920</v>
      </c>
      <c r="EF29" s="16">
        <v>5125670</v>
      </c>
      <c r="EG29" s="16">
        <v>343320</v>
      </c>
      <c r="EH29" s="20">
        <v>5468990</v>
      </c>
      <c r="EI29" s="18">
        <v>1145990</v>
      </c>
      <c r="EJ29" s="19">
        <v>3379860</v>
      </c>
      <c r="EK29" s="16">
        <v>2261250</v>
      </c>
      <c r="EL29" s="16">
        <v>899460</v>
      </c>
      <c r="EM29" s="16">
        <v>1293750</v>
      </c>
      <c r="EN29" s="20">
        <v>7834320</v>
      </c>
      <c r="EO29" s="16">
        <v>140760</v>
      </c>
      <c r="EP29" s="16">
        <v>52699020</v>
      </c>
      <c r="EQ29" s="17">
        <v>184229499</v>
      </c>
      <c r="ER29" s="15">
        <v>414472818</v>
      </c>
      <c r="ES29" s="18">
        <v>0</v>
      </c>
      <c r="ET29" s="19">
        <v>0</v>
      </c>
      <c r="EU29" s="17">
        <v>414472818</v>
      </c>
      <c r="EV29" s="15">
        <v>24861716</v>
      </c>
      <c r="EW29" s="16">
        <v>24861716</v>
      </c>
      <c r="EX29" s="21">
        <f t="shared" si="3"/>
        <v>5.9983948090897486E-2</v>
      </c>
      <c r="EY29" s="19">
        <v>160086128</v>
      </c>
      <c r="EZ29" s="16">
        <v>0</v>
      </c>
      <c r="FA29" s="16">
        <v>0</v>
      </c>
      <c r="FB29" s="17">
        <v>160086128</v>
      </c>
      <c r="FC29" s="15">
        <v>1919</v>
      </c>
      <c r="FD29" s="16">
        <v>1110285</v>
      </c>
      <c r="FE29" s="16">
        <v>750</v>
      </c>
      <c r="FF29" s="16">
        <v>32466034</v>
      </c>
      <c r="FG29" s="16">
        <v>397785</v>
      </c>
      <c r="FH29" s="16">
        <v>1890847</v>
      </c>
      <c r="FI29" s="18">
        <v>48880</v>
      </c>
      <c r="FJ29" s="19">
        <v>285480</v>
      </c>
      <c r="FK29" s="16">
        <v>194400</v>
      </c>
      <c r="FL29" s="17">
        <v>479880</v>
      </c>
      <c r="FM29" s="15">
        <v>136760</v>
      </c>
      <c r="FN29" s="16">
        <v>339900</v>
      </c>
      <c r="FO29" s="20">
        <v>476660</v>
      </c>
      <c r="FP29" s="16">
        <v>26780</v>
      </c>
      <c r="FQ29" s="16">
        <v>10920</v>
      </c>
      <c r="FR29" s="16">
        <v>1700820</v>
      </c>
      <c r="FS29" s="16">
        <v>262580</v>
      </c>
      <c r="FT29" s="20">
        <v>1963400</v>
      </c>
      <c r="FU29" s="18">
        <v>462050</v>
      </c>
      <c r="FV29" s="19">
        <v>1381380</v>
      </c>
      <c r="FW29" s="16">
        <v>688500</v>
      </c>
      <c r="FX29" s="16">
        <v>345420</v>
      </c>
      <c r="FY29" s="16">
        <v>701550</v>
      </c>
      <c r="FZ29" s="20">
        <v>3116850</v>
      </c>
      <c r="GA29" s="16">
        <v>65090</v>
      </c>
      <c r="GB29" s="16">
        <v>27707790</v>
      </c>
      <c r="GC29" s="17">
        <v>70225170</v>
      </c>
      <c r="GD29" s="15">
        <v>89860958</v>
      </c>
      <c r="GE29" s="18">
        <v>0</v>
      </c>
      <c r="GF29" s="19">
        <v>0</v>
      </c>
      <c r="GG29" s="17">
        <v>89860958</v>
      </c>
      <c r="GH29" s="15">
        <v>5388239</v>
      </c>
      <c r="GI29" s="16">
        <v>5388239</v>
      </c>
      <c r="GJ29" s="21">
        <f t="shared" si="4"/>
        <v>5.9961958117562025E-2</v>
      </c>
      <c r="GK29" s="19">
        <v>332038882</v>
      </c>
      <c r="GL29" s="16">
        <v>0</v>
      </c>
      <c r="GM29" s="16">
        <v>0</v>
      </c>
      <c r="GN29" s="17">
        <v>332038882</v>
      </c>
      <c r="GO29" s="15">
        <v>2463</v>
      </c>
      <c r="GP29" s="16">
        <v>1593782</v>
      </c>
      <c r="GQ29" s="16">
        <v>1277</v>
      </c>
      <c r="GR29" s="16">
        <v>61760082</v>
      </c>
      <c r="GS29" s="16">
        <v>1012418</v>
      </c>
      <c r="GT29" s="16">
        <v>2640262</v>
      </c>
      <c r="GU29" s="18">
        <v>120116</v>
      </c>
      <c r="GV29" s="19">
        <v>184860</v>
      </c>
      <c r="GW29" s="16">
        <v>154200</v>
      </c>
      <c r="GX29" s="17">
        <v>339060</v>
      </c>
      <c r="GY29" s="15">
        <v>70980</v>
      </c>
      <c r="GZ29" s="16">
        <v>50100</v>
      </c>
      <c r="HA29" s="20">
        <v>121080</v>
      </c>
      <c r="HB29" s="16">
        <v>14040</v>
      </c>
      <c r="HC29" s="16">
        <v>0</v>
      </c>
      <c r="HD29" s="16">
        <v>3343890</v>
      </c>
      <c r="HE29" s="16">
        <v>78680</v>
      </c>
      <c r="HF29" s="20">
        <v>3422570</v>
      </c>
      <c r="HG29" s="18">
        <v>672010</v>
      </c>
      <c r="HH29" s="19">
        <v>1586640</v>
      </c>
      <c r="HI29" s="16">
        <v>1158300</v>
      </c>
      <c r="HJ29" s="16">
        <v>445740</v>
      </c>
      <c r="HK29" s="16">
        <v>508050</v>
      </c>
      <c r="HL29" s="20">
        <v>3698730</v>
      </c>
      <c r="HM29" s="16">
        <v>59800</v>
      </c>
      <c r="HN29" s="16">
        <v>22496100</v>
      </c>
      <c r="HO29" s="17">
        <v>97952513</v>
      </c>
      <c r="HP29" s="15">
        <v>234086369</v>
      </c>
      <c r="HQ29" s="18">
        <v>0</v>
      </c>
      <c r="HR29" s="19">
        <v>0</v>
      </c>
      <c r="HS29" s="17">
        <v>234086369</v>
      </c>
      <c r="HT29" s="15">
        <v>14042284</v>
      </c>
      <c r="HU29" s="16">
        <v>14042284</v>
      </c>
      <c r="HV29" s="21">
        <f t="shared" si="5"/>
        <v>5.9987619355999326E-2</v>
      </c>
    </row>
    <row r="30" spans="1:230" s="60" customFormat="1" ht="12.6" customHeight="1" x14ac:dyDescent="0.2">
      <c r="A30" s="76">
        <v>18</v>
      </c>
      <c r="B30" s="77" t="s">
        <v>102</v>
      </c>
      <c r="C30" s="8">
        <v>25497045</v>
      </c>
      <c r="D30" s="9">
        <v>0</v>
      </c>
      <c r="E30" s="9">
        <v>0</v>
      </c>
      <c r="F30" s="10">
        <v>25497045</v>
      </c>
      <c r="G30" s="8">
        <v>0</v>
      </c>
      <c r="H30" s="9">
        <v>168067</v>
      </c>
      <c r="I30" s="9">
        <v>40</v>
      </c>
      <c r="J30" s="9">
        <v>4081204</v>
      </c>
      <c r="K30" s="9">
        <v>108523</v>
      </c>
      <c r="L30" s="9">
        <v>148530</v>
      </c>
      <c r="M30" s="11">
        <v>10807</v>
      </c>
      <c r="N30" s="12">
        <v>9360</v>
      </c>
      <c r="O30" s="9">
        <v>11400</v>
      </c>
      <c r="P30" s="10">
        <v>20760</v>
      </c>
      <c r="Q30" s="8">
        <v>1820</v>
      </c>
      <c r="R30" s="9">
        <v>0</v>
      </c>
      <c r="S30" s="13">
        <v>1820</v>
      </c>
      <c r="T30" s="9">
        <v>0</v>
      </c>
      <c r="U30" s="9">
        <v>0</v>
      </c>
      <c r="V30" s="9">
        <v>254540</v>
      </c>
      <c r="W30" s="9">
        <v>4180</v>
      </c>
      <c r="X30" s="13">
        <v>258720</v>
      </c>
      <c r="Y30" s="11">
        <v>45470</v>
      </c>
      <c r="Z30" s="12">
        <v>130350</v>
      </c>
      <c r="AA30" s="9">
        <v>121950</v>
      </c>
      <c r="AB30" s="9">
        <v>39140</v>
      </c>
      <c r="AC30" s="9">
        <v>32850</v>
      </c>
      <c r="AD30" s="13">
        <v>324290</v>
      </c>
      <c r="AE30" s="9">
        <v>4370</v>
      </c>
      <c r="AF30" s="9">
        <v>1036200</v>
      </c>
      <c r="AG30" s="10">
        <v>6208761</v>
      </c>
      <c r="AH30" s="8">
        <v>19288284</v>
      </c>
      <c r="AI30" s="11">
        <v>0</v>
      </c>
      <c r="AJ30" s="12">
        <v>0</v>
      </c>
      <c r="AK30" s="10">
        <v>19288284</v>
      </c>
      <c r="AL30" s="8">
        <v>1157160</v>
      </c>
      <c r="AM30" s="9">
        <v>1157160</v>
      </c>
      <c r="AN30" s="14">
        <f t="shared" si="0"/>
        <v>5.9992895168901494E-2</v>
      </c>
      <c r="AO30" s="12">
        <v>26352193</v>
      </c>
      <c r="AP30" s="9">
        <v>0</v>
      </c>
      <c r="AQ30" s="9">
        <v>0</v>
      </c>
      <c r="AR30" s="10">
        <v>26352193</v>
      </c>
      <c r="AS30" s="8">
        <v>1722</v>
      </c>
      <c r="AT30" s="9">
        <v>178467</v>
      </c>
      <c r="AU30" s="9">
        <v>0</v>
      </c>
      <c r="AV30" s="9">
        <v>3545421</v>
      </c>
      <c r="AW30" s="9">
        <v>122259</v>
      </c>
      <c r="AX30" s="9">
        <v>122957</v>
      </c>
      <c r="AY30" s="11">
        <v>9971</v>
      </c>
      <c r="AZ30" s="12">
        <v>10660</v>
      </c>
      <c r="BA30" s="9">
        <v>10200</v>
      </c>
      <c r="BB30" s="10">
        <v>20860</v>
      </c>
      <c r="BC30" s="8">
        <v>1560</v>
      </c>
      <c r="BD30" s="9">
        <v>0</v>
      </c>
      <c r="BE30" s="13">
        <v>1560</v>
      </c>
      <c r="BF30" s="9">
        <v>0</v>
      </c>
      <c r="BG30" s="9">
        <v>0</v>
      </c>
      <c r="BH30" s="9">
        <v>46420</v>
      </c>
      <c r="BI30" s="9">
        <v>770</v>
      </c>
      <c r="BJ30" s="13">
        <v>47190</v>
      </c>
      <c r="BK30" s="11">
        <v>6450</v>
      </c>
      <c r="BL30" s="12">
        <v>132660</v>
      </c>
      <c r="BM30" s="9">
        <v>128700</v>
      </c>
      <c r="BN30" s="9">
        <v>44460</v>
      </c>
      <c r="BO30" s="9">
        <v>24750</v>
      </c>
      <c r="BP30" s="13">
        <v>330570</v>
      </c>
      <c r="BQ30" s="9">
        <v>2760</v>
      </c>
      <c r="BR30" s="9">
        <v>846780</v>
      </c>
      <c r="BS30" s="10">
        <v>5236967</v>
      </c>
      <c r="BT30" s="8">
        <v>21115226</v>
      </c>
      <c r="BU30" s="11">
        <v>0</v>
      </c>
      <c r="BV30" s="12">
        <v>0</v>
      </c>
      <c r="BW30" s="10">
        <v>21115226</v>
      </c>
      <c r="BX30" s="8">
        <v>1266801</v>
      </c>
      <c r="BY30" s="9">
        <v>1266801</v>
      </c>
      <c r="BZ30" s="14">
        <f t="shared" si="1"/>
        <v>5.9994669249573744E-2</v>
      </c>
      <c r="CA30" s="12">
        <v>38327103</v>
      </c>
      <c r="CB30" s="9">
        <v>0</v>
      </c>
      <c r="CC30" s="9">
        <v>0</v>
      </c>
      <c r="CD30" s="10">
        <v>38327103</v>
      </c>
      <c r="CE30" s="8">
        <v>1184</v>
      </c>
      <c r="CF30" s="9">
        <v>252857</v>
      </c>
      <c r="CG30" s="9">
        <v>88</v>
      </c>
      <c r="CH30" s="9">
        <v>2947650</v>
      </c>
      <c r="CI30" s="9">
        <v>147003</v>
      </c>
      <c r="CJ30" s="9">
        <v>92915</v>
      </c>
      <c r="CK30" s="11">
        <v>10005</v>
      </c>
      <c r="CL30" s="12">
        <v>9360</v>
      </c>
      <c r="CM30" s="9">
        <v>6900</v>
      </c>
      <c r="CN30" s="10">
        <v>16260</v>
      </c>
      <c r="CO30" s="8">
        <v>2080</v>
      </c>
      <c r="CP30" s="9">
        <v>0</v>
      </c>
      <c r="CQ30" s="13">
        <v>2080</v>
      </c>
      <c r="CR30" s="9">
        <v>0</v>
      </c>
      <c r="CS30" s="9">
        <v>0</v>
      </c>
      <c r="CT30" s="9">
        <v>0</v>
      </c>
      <c r="CU30" s="9">
        <v>0</v>
      </c>
      <c r="CV30" s="13">
        <v>0</v>
      </c>
      <c r="CW30" s="11">
        <v>0</v>
      </c>
      <c r="CX30" s="12">
        <v>116160</v>
      </c>
      <c r="CY30" s="9">
        <v>103050</v>
      </c>
      <c r="CZ30" s="9">
        <v>49780</v>
      </c>
      <c r="DA30" s="9">
        <v>19800</v>
      </c>
      <c r="DB30" s="13">
        <v>288790</v>
      </c>
      <c r="DC30" s="9">
        <v>2530</v>
      </c>
      <c r="DD30" s="9">
        <v>650100</v>
      </c>
      <c r="DE30" s="10">
        <v>4411374</v>
      </c>
      <c r="DF30" s="8">
        <v>33915729</v>
      </c>
      <c r="DG30" s="11">
        <v>0</v>
      </c>
      <c r="DH30" s="12">
        <v>0</v>
      </c>
      <c r="DI30" s="10">
        <v>33915729</v>
      </c>
      <c r="DJ30" s="8">
        <v>2034853</v>
      </c>
      <c r="DK30" s="9">
        <v>2034853</v>
      </c>
      <c r="DL30" s="14">
        <f t="shared" si="2"/>
        <v>5.9997324545198481E-2</v>
      </c>
      <c r="DM30" s="12">
        <v>353850275</v>
      </c>
      <c r="DN30" s="9">
        <v>0</v>
      </c>
      <c r="DO30" s="9">
        <v>0</v>
      </c>
      <c r="DP30" s="10">
        <v>353850275</v>
      </c>
      <c r="DQ30" s="8">
        <v>5986</v>
      </c>
      <c r="DR30" s="9">
        <v>2279226</v>
      </c>
      <c r="DS30" s="9">
        <v>680</v>
      </c>
      <c r="DT30" s="9">
        <v>61638180</v>
      </c>
      <c r="DU30" s="9">
        <v>1151049</v>
      </c>
      <c r="DV30" s="9">
        <v>2991795</v>
      </c>
      <c r="DW30" s="11">
        <v>140919</v>
      </c>
      <c r="DX30" s="12">
        <v>300040</v>
      </c>
      <c r="DY30" s="9">
        <v>244200</v>
      </c>
      <c r="DZ30" s="10">
        <v>544240</v>
      </c>
      <c r="EA30" s="8">
        <v>147160</v>
      </c>
      <c r="EB30" s="9">
        <v>259800</v>
      </c>
      <c r="EC30" s="13">
        <v>406960</v>
      </c>
      <c r="ED30" s="9">
        <v>26520</v>
      </c>
      <c r="EE30" s="9">
        <v>5980</v>
      </c>
      <c r="EF30" s="9">
        <v>3193740</v>
      </c>
      <c r="EG30" s="9">
        <v>202550</v>
      </c>
      <c r="EH30" s="13">
        <v>3396290</v>
      </c>
      <c r="EI30" s="11">
        <v>812030</v>
      </c>
      <c r="EJ30" s="12">
        <v>2164800</v>
      </c>
      <c r="EK30" s="9">
        <v>1427850</v>
      </c>
      <c r="EL30" s="9">
        <v>704900</v>
      </c>
      <c r="EM30" s="9">
        <v>975150</v>
      </c>
      <c r="EN30" s="13">
        <v>5272700</v>
      </c>
      <c r="EO30" s="9">
        <v>93840</v>
      </c>
      <c r="EP30" s="9">
        <v>31525230</v>
      </c>
      <c r="EQ30" s="10">
        <v>110290945</v>
      </c>
      <c r="ER30" s="8">
        <v>243559330</v>
      </c>
      <c r="ES30" s="11">
        <v>0</v>
      </c>
      <c r="ET30" s="12">
        <v>0</v>
      </c>
      <c r="EU30" s="10">
        <v>243559330</v>
      </c>
      <c r="EV30" s="8">
        <v>14609574</v>
      </c>
      <c r="EW30" s="9">
        <v>14609574</v>
      </c>
      <c r="EX30" s="14">
        <f t="shared" si="3"/>
        <v>5.9983635198865098E-2</v>
      </c>
      <c r="EY30" s="12">
        <v>98321812</v>
      </c>
      <c r="EZ30" s="9">
        <v>0</v>
      </c>
      <c r="FA30" s="9">
        <v>0</v>
      </c>
      <c r="FB30" s="10">
        <v>98321812</v>
      </c>
      <c r="FC30" s="8">
        <v>2741</v>
      </c>
      <c r="FD30" s="9">
        <v>796895</v>
      </c>
      <c r="FE30" s="9">
        <v>330</v>
      </c>
      <c r="FF30" s="9">
        <v>19788711</v>
      </c>
      <c r="FG30" s="9">
        <v>265488</v>
      </c>
      <c r="FH30" s="9">
        <v>1234638</v>
      </c>
      <c r="FI30" s="11">
        <v>38437</v>
      </c>
      <c r="FJ30" s="12">
        <v>167700</v>
      </c>
      <c r="FK30" s="9">
        <v>133500</v>
      </c>
      <c r="FL30" s="10">
        <v>301200</v>
      </c>
      <c r="FM30" s="8">
        <v>100880</v>
      </c>
      <c r="FN30" s="9">
        <v>222000</v>
      </c>
      <c r="FO30" s="13">
        <v>322880</v>
      </c>
      <c r="FP30" s="9">
        <v>18200</v>
      </c>
      <c r="FQ30" s="9">
        <v>5980</v>
      </c>
      <c r="FR30" s="9">
        <v>1100550</v>
      </c>
      <c r="FS30" s="9">
        <v>145540</v>
      </c>
      <c r="FT30" s="13">
        <v>1246090</v>
      </c>
      <c r="FU30" s="11">
        <v>342460</v>
      </c>
      <c r="FV30" s="12">
        <v>902880</v>
      </c>
      <c r="FW30" s="9">
        <v>460350</v>
      </c>
      <c r="FX30" s="9">
        <v>262580</v>
      </c>
      <c r="FY30" s="9">
        <v>534600</v>
      </c>
      <c r="FZ30" s="13">
        <v>2160410</v>
      </c>
      <c r="GA30" s="9">
        <v>50370</v>
      </c>
      <c r="GB30" s="9">
        <v>17143500</v>
      </c>
      <c r="GC30" s="10">
        <v>43718000</v>
      </c>
      <c r="GD30" s="8">
        <v>54603812</v>
      </c>
      <c r="GE30" s="11">
        <v>0</v>
      </c>
      <c r="GF30" s="12">
        <v>0</v>
      </c>
      <c r="GG30" s="10">
        <v>54603812</v>
      </c>
      <c r="GH30" s="8">
        <v>3274118</v>
      </c>
      <c r="GI30" s="9">
        <v>3274118</v>
      </c>
      <c r="GJ30" s="14">
        <f t="shared" si="4"/>
        <v>5.996134482332479E-2</v>
      </c>
      <c r="GK30" s="12">
        <v>190849167</v>
      </c>
      <c r="GL30" s="9">
        <v>0</v>
      </c>
      <c r="GM30" s="9">
        <v>0</v>
      </c>
      <c r="GN30" s="10">
        <v>190849167</v>
      </c>
      <c r="GO30" s="8">
        <v>339</v>
      </c>
      <c r="GP30" s="9">
        <v>1051007</v>
      </c>
      <c r="GQ30" s="9">
        <v>262</v>
      </c>
      <c r="GR30" s="9">
        <v>35356398</v>
      </c>
      <c r="GS30" s="9">
        <v>616299</v>
      </c>
      <c r="GT30" s="9">
        <v>1541285</v>
      </c>
      <c r="GU30" s="11">
        <v>82506</v>
      </c>
      <c r="GV30" s="12">
        <v>112320</v>
      </c>
      <c r="GW30" s="9">
        <v>93600</v>
      </c>
      <c r="GX30" s="10">
        <v>205920</v>
      </c>
      <c r="GY30" s="8">
        <v>42640</v>
      </c>
      <c r="GZ30" s="9">
        <v>37800</v>
      </c>
      <c r="HA30" s="13">
        <v>80440</v>
      </c>
      <c r="HB30" s="9">
        <v>8320</v>
      </c>
      <c r="HC30" s="9">
        <v>0</v>
      </c>
      <c r="HD30" s="9">
        <v>2046770</v>
      </c>
      <c r="HE30" s="9">
        <v>56240</v>
      </c>
      <c r="HF30" s="13">
        <v>2103010</v>
      </c>
      <c r="HG30" s="11">
        <v>463120</v>
      </c>
      <c r="HH30" s="12">
        <v>1013100</v>
      </c>
      <c r="HI30" s="9">
        <v>735750</v>
      </c>
      <c r="HJ30" s="9">
        <v>348080</v>
      </c>
      <c r="HK30" s="9">
        <v>396000</v>
      </c>
      <c r="HL30" s="13">
        <v>2492930</v>
      </c>
      <c r="HM30" s="9">
        <v>38180</v>
      </c>
      <c r="HN30" s="9">
        <v>12884850</v>
      </c>
      <c r="HO30" s="10">
        <v>56924604</v>
      </c>
      <c r="HP30" s="8">
        <v>133924563</v>
      </c>
      <c r="HQ30" s="11">
        <v>0</v>
      </c>
      <c r="HR30" s="12">
        <v>0</v>
      </c>
      <c r="HS30" s="10">
        <v>133924563</v>
      </c>
      <c r="HT30" s="8">
        <v>8033802</v>
      </c>
      <c r="HU30" s="9">
        <v>8033802</v>
      </c>
      <c r="HV30" s="14">
        <f t="shared" si="5"/>
        <v>5.9987517002388878E-2</v>
      </c>
    </row>
    <row r="31" spans="1:230" s="60" customFormat="1" ht="12.6" customHeight="1" x14ac:dyDescent="0.2">
      <c r="A31" s="78">
        <v>19</v>
      </c>
      <c r="B31" s="79" t="s">
        <v>103</v>
      </c>
      <c r="C31" s="15">
        <v>62662376</v>
      </c>
      <c r="D31" s="16">
        <v>0</v>
      </c>
      <c r="E31" s="16">
        <v>0</v>
      </c>
      <c r="F31" s="17">
        <v>62662376</v>
      </c>
      <c r="G31" s="15">
        <v>0</v>
      </c>
      <c r="H31" s="16">
        <v>280586</v>
      </c>
      <c r="I31" s="16">
        <v>319</v>
      </c>
      <c r="J31" s="16">
        <v>10150541</v>
      </c>
      <c r="K31" s="16">
        <v>221979</v>
      </c>
      <c r="L31" s="16">
        <v>381913</v>
      </c>
      <c r="M31" s="18">
        <v>26668</v>
      </c>
      <c r="N31" s="19">
        <v>27560</v>
      </c>
      <c r="O31" s="16">
        <v>18300</v>
      </c>
      <c r="P31" s="17">
        <v>45860</v>
      </c>
      <c r="Q31" s="15">
        <v>8840</v>
      </c>
      <c r="R31" s="16">
        <v>0</v>
      </c>
      <c r="S31" s="20">
        <v>8840</v>
      </c>
      <c r="T31" s="16">
        <v>0</v>
      </c>
      <c r="U31" s="16">
        <v>0</v>
      </c>
      <c r="V31" s="16">
        <v>744370</v>
      </c>
      <c r="W31" s="16">
        <v>8880</v>
      </c>
      <c r="X31" s="20">
        <v>753250</v>
      </c>
      <c r="Y31" s="18">
        <v>133720</v>
      </c>
      <c r="Z31" s="19">
        <v>345840</v>
      </c>
      <c r="AA31" s="16">
        <v>363600</v>
      </c>
      <c r="AB31" s="16">
        <v>76000</v>
      </c>
      <c r="AC31" s="16">
        <v>61650</v>
      </c>
      <c r="AD31" s="20">
        <v>847090</v>
      </c>
      <c r="AE31" s="16">
        <v>6440</v>
      </c>
      <c r="AF31" s="16">
        <v>2537040</v>
      </c>
      <c r="AG31" s="17">
        <v>15393927</v>
      </c>
      <c r="AH31" s="15">
        <v>47268449</v>
      </c>
      <c r="AI31" s="18">
        <v>0</v>
      </c>
      <c r="AJ31" s="19">
        <v>0</v>
      </c>
      <c r="AK31" s="17">
        <v>47268449</v>
      </c>
      <c r="AL31" s="15">
        <v>2835774</v>
      </c>
      <c r="AM31" s="16">
        <v>2835774</v>
      </c>
      <c r="AN31" s="21">
        <f t="shared" si="0"/>
        <v>5.9992956401002287E-2</v>
      </c>
      <c r="AO31" s="19">
        <v>61679517</v>
      </c>
      <c r="AP31" s="16">
        <v>0</v>
      </c>
      <c r="AQ31" s="16">
        <v>0</v>
      </c>
      <c r="AR31" s="17">
        <v>61679517</v>
      </c>
      <c r="AS31" s="15">
        <v>0</v>
      </c>
      <c r="AT31" s="16">
        <v>335633</v>
      </c>
      <c r="AU31" s="16">
        <v>71</v>
      </c>
      <c r="AV31" s="16">
        <v>8413090</v>
      </c>
      <c r="AW31" s="16">
        <v>225775</v>
      </c>
      <c r="AX31" s="16">
        <v>297192</v>
      </c>
      <c r="AY31" s="18">
        <v>24695</v>
      </c>
      <c r="AZ31" s="19">
        <v>23400</v>
      </c>
      <c r="BA31" s="16">
        <v>24300</v>
      </c>
      <c r="BB31" s="17">
        <v>47700</v>
      </c>
      <c r="BC31" s="15">
        <v>3120</v>
      </c>
      <c r="BD31" s="16">
        <v>0</v>
      </c>
      <c r="BE31" s="20">
        <v>3120</v>
      </c>
      <c r="BF31" s="16">
        <v>0</v>
      </c>
      <c r="BG31" s="16">
        <v>0</v>
      </c>
      <c r="BH31" s="16">
        <v>121660</v>
      </c>
      <c r="BI31" s="16">
        <v>3980</v>
      </c>
      <c r="BJ31" s="20">
        <v>125640</v>
      </c>
      <c r="BK31" s="18">
        <v>18190</v>
      </c>
      <c r="BL31" s="19">
        <v>345510</v>
      </c>
      <c r="BM31" s="16">
        <v>385650</v>
      </c>
      <c r="BN31" s="16">
        <v>80180</v>
      </c>
      <c r="BO31" s="16">
        <v>48600</v>
      </c>
      <c r="BP31" s="20">
        <v>859940</v>
      </c>
      <c r="BQ31" s="16">
        <v>11040</v>
      </c>
      <c r="BR31" s="16">
        <v>1976700</v>
      </c>
      <c r="BS31" s="17">
        <v>12338715</v>
      </c>
      <c r="BT31" s="15">
        <v>49340802</v>
      </c>
      <c r="BU31" s="18">
        <v>0</v>
      </c>
      <c r="BV31" s="19">
        <v>0</v>
      </c>
      <c r="BW31" s="17">
        <v>49340802</v>
      </c>
      <c r="BX31" s="15">
        <v>2960182</v>
      </c>
      <c r="BY31" s="16">
        <v>2960182</v>
      </c>
      <c r="BZ31" s="21">
        <f t="shared" si="1"/>
        <v>5.9994606492209022E-2</v>
      </c>
      <c r="CA31" s="19">
        <v>93455287</v>
      </c>
      <c r="CB31" s="16">
        <v>0</v>
      </c>
      <c r="CC31" s="16">
        <v>0</v>
      </c>
      <c r="CD31" s="17">
        <v>93455287</v>
      </c>
      <c r="CE31" s="15">
        <v>10</v>
      </c>
      <c r="CF31" s="16">
        <v>567191</v>
      </c>
      <c r="CG31" s="16">
        <v>339</v>
      </c>
      <c r="CH31" s="16">
        <v>7150859</v>
      </c>
      <c r="CI31" s="16">
        <v>338660</v>
      </c>
      <c r="CJ31" s="16">
        <v>224040</v>
      </c>
      <c r="CK31" s="18">
        <v>25223</v>
      </c>
      <c r="CL31" s="19">
        <v>20280</v>
      </c>
      <c r="CM31" s="16">
        <v>22800</v>
      </c>
      <c r="CN31" s="17">
        <v>43080</v>
      </c>
      <c r="CO31" s="15">
        <v>3900</v>
      </c>
      <c r="CP31" s="16">
        <v>0</v>
      </c>
      <c r="CQ31" s="20">
        <v>3900</v>
      </c>
      <c r="CR31" s="16">
        <v>0</v>
      </c>
      <c r="CS31" s="16">
        <v>0</v>
      </c>
      <c r="CT31" s="16">
        <v>0</v>
      </c>
      <c r="CU31" s="16">
        <v>0</v>
      </c>
      <c r="CV31" s="20">
        <v>0</v>
      </c>
      <c r="CW31" s="18">
        <v>0</v>
      </c>
      <c r="CX31" s="19">
        <v>308220</v>
      </c>
      <c r="CY31" s="16">
        <v>328500</v>
      </c>
      <c r="CZ31" s="16">
        <v>88160</v>
      </c>
      <c r="DA31" s="16">
        <v>55350</v>
      </c>
      <c r="DB31" s="20">
        <v>780230</v>
      </c>
      <c r="DC31" s="16">
        <v>9200</v>
      </c>
      <c r="DD31" s="16">
        <v>1565850</v>
      </c>
      <c r="DE31" s="17">
        <v>10708243</v>
      </c>
      <c r="DF31" s="15">
        <v>82747044</v>
      </c>
      <c r="DG31" s="18">
        <v>0</v>
      </c>
      <c r="DH31" s="19">
        <v>0</v>
      </c>
      <c r="DI31" s="17">
        <v>82747044</v>
      </c>
      <c r="DJ31" s="15">
        <v>4964613</v>
      </c>
      <c r="DK31" s="16">
        <v>4964613</v>
      </c>
      <c r="DL31" s="21">
        <f t="shared" si="2"/>
        <v>5.999746649560074E-2</v>
      </c>
      <c r="DM31" s="19">
        <v>911947087</v>
      </c>
      <c r="DN31" s="16">
        <v>122</v>
      </c>
      <c r="DO31" s="16">
        <v>0</v>
      </c>
      <c r="DP31" s="17">
        <v>911947209</v>
      </c>
      <c r="DQ31" s="15">
        <v>7783</v>
      </c>
      <c r="DR31" s="16">
        <v>4656024</v>
      </c>
      <c r="DS31" s="16">
        <v>3277</v>
      </c>
      <c r="DT31" s="16">
        <v>162582132</v>
      </c>
      <c r="DU31" s="16">
        <v>2591777</v>
      </c>
      <c r="DV31" s="16">
        <v>7769899</v>
      </c>
      <c r="DW31" s="18">
        <v>326372</v>
      </c>
      <c r="DX31" s="19">
        <v>796900</v>
      </c>
      <c r="DY31" s="16">
        <v>634500</v>
      </c>
      <c r="DZ31" s="17">
        <v>1431400</v>
      </c>
      <c r="EA31" s="15">
        <v>350740</v>
      </c>
      <c r="EB31" s="16">
        <v>692100</v>
      </c>
      <c r="EC31" s="20">
        <v>1042840</v>
      </c>
      <c r="ED31" s="16">
        <v>59020</v>
      </c>
      <c r="EE31" s="16">
        <v>10660</v>
      </c>
      <c r="EF31" s="16">
        <v>8759850</v>
      </c>
      <c r="EG31" s="16">
        <v>583240</v>
      </c>
      <c r="EH31" s="20">
        <v>9343090</v>
      </c>
      <c r="EI31" s="18">
        <v>2047700</v>
      </c>
      <c r="EJ31" s="19">
        <v>5354250</v>
      </c>
      <c r="EK31" s="16">
        <v>4174200</v>
      </c>
      <c r="EL31" s="16">
        <v>1257800</v>
      </c>
      <c r="EM31" s="16">
        <v>1858500</v>
      </c>
      <c r="EN31" s="20">
        <v>12644750</v>
      </c>
      <c r="EO31" s="16">
        <v>221720</v>
      </c>
      <c r="EP31" s="16">
        <v>83559300</v>
      </c>
      <c r="EQ31" s="17">
        <v>288294467</v>
      </c>
      <c r="ER31" s="15">
        <v>623652620</v>
      </c>
      <c r="ES31" s="18">
        <v>122</v>
      </c>
      <c r="ET31" s="19">
        <v>0</v>
      </c>
      <c r="EU31" s="17">
        <v>623652742</v>
      </c>
      <c r="EV31" s="15">
        <v>37408686</v>
      </c>
      <c r="EW31" s="16">
        <v>37408686</v>
      </c>
      <c r="EX31" s="21">
        <f t="shared" si="3"/>
        <v>5.9983198149716463E-2</v>
      </c>
      <c r="EY31" s="19">
        <v>271023349</v>
      </c>
      <c r="EZ31" s="16">
        <v>0</v>
      </c>
      <c r="FA31" s="16">
        <v>0</v>
      </c>
      <c r="FB31" s="17">
        <v>271023349</v>
      </c>
      <c r="FC31" s="15">
        <v>6623</v>
      </c>
      <c r="FD31" s="16">
        <v>1730166</v>
      </c>
      <c r="FE31" s="16">
        <v>931</v>
      </c>
      <c r="FF31" s="16">
        <v>56002966</v>
      </c>
      <c r="FG31" s="16">
        <v>621124</v>
      </c>
      <c r="FH31" s="16">
        <v>3243933</v>
      </c>
      <c r="FI31" s="18">
        <v>81379</v>
      </c>
      <c r="FJ31" s="19">
        <v>474500</v>
      </c>
      <c r="FK31" s="16">
        <v>349500</v>
      </c>
      <c r="FL31" s="17">
        <v>824000</v>
      </c>
      <c r="FM31" s="15">
        <v>231400</v>
      </c>
      <c r="FN31" s="16">
        <v>607800</v>
      </c>
      <c r="FO31" s="20">
        <v>839200</v>
      </c>
      <c r="FP31" s="16">
        <v>39260</v>
      </c>
      <c r="FQ31" s="16">
        <v>10660</v>
      </c>
      <c r="FR31" s="16">
        <v>2836130</v>
      </c>
      <c r="FS31" s="16">
        <v>424460</v>
      </c>
      <c r="FT31" s="20">
        <v>3260590</v>
      </c>
      <c r="FU31" s="18">
        <v>786550</v>
      </c>
      <c r="FV31" s="19">
        <v>2150610</v>
      </c>
      <c r="FW31" s="16">
        <v>1290600</v>
      </c>
      <c r="FX31" s="16">
        <v>500460</v>
      </c>
      <c r="FY31" s="16">
        <v>977400</v>
      </c>
      <c r="FZ31" s="20">
        <v>4919070</v>
      </c>
      <c r="GA31" s="16">
        <v>118450</v>
      </c>
      <c r="GB31" s="16">
        <v>46879470</v>
      </c>
      <c r="GC31" s="17">
        <v>119363441</v>
      </c>
      <c r="GD31" s="15">
        <v>151659908</v>
      </c>
      <c r="GE31" s="18">
        <v>0</v>
      </c>
      <c r="GF31" s="19">
        <v>0</v>
      </c>
      <c r="GG31" s="17">
        <v>151659908</v>
      </c>
      <c r="GH31" s="15">
        <v>9093837</v>
      </c>
      <c r="GI31" s="16">
        <v>9093837</v>
      </c>
      <c r="GJ31" s="21">
        <f t="shared" si="4"/>
        <v>5.9962036901670811E-2</v>
      </c>
      <c r="GK31" s="19">
        <v>485788934</v>
      </c>
      <c r="GL31" s="16">
        <v>122</v>
      </c>
      <c r="GM31" s="16">
        <v>0</v>
      </c>
      <c r="GN31" s="17">
        <v>485789056</v>
      </c>
      <c r="GO31" s="15">
        <v>1150</v>
      </c>
      <c r="GP31" s="16">
        <v>2023034</v>
      </c>
      <c r="GQ31" s="16">
        <v>1936</v>
      </c>
      <c r="GR31" s="16">
        <v>91015217</v>
      </c>
      <c r="GS31" s="16">
        <v>1406218</v>
      </c>
      <c r="GT31" s="16">
        <v>4004734</v>
      </c>
      <c r="GU31" s="18">
        <v>195075</v>
      </c>
      <c r="GV31" s="19">
        <v>278720</v>
      </c>
      <c r="GW31" s="16">
        <v>237900</v>
      </c>
      <c r="GX31" s="17">
        <v>516620</v>
      </c>
      <c r="GY31" s="15">
        <v>112320</v>
      </c>
      <c r="GZ31" s="16">
        <v>84300</v>
      </c>
      <c r="HA31" s="20">
        <v>196620</v>
      </c>
      <c r="HB31" s="16">
        <v>19760</v>
      </c>
      <c r="HC31" s="16">
        <v>0</v>
      </c>
      <c r="HD31" s="16">
        <v>5802060</v>
      </c>
      <c r="HE31" s="16">
        <v>154800</v>
      </c>
      <c r="HF31" s="20">
        <v>5956860</v>
      </c>
      <c r="HG31" s="18">
        <v>1242960</v>
      </c>
      <c r="HH31" s="19">
        <v>2549910</v>
      </c>
      <c r="HI31" s="16">
        <v>2169450</v>
      </c>
      <c r="HJ31" s="16">
        <v>589000</v>
      </c>
      <c r="HK31" s="16">
        <v>777150</v>
      </c>
      <c r="HL31" s="20">
        <v>6085510</v>
      </c>
      <c r="HM31" s="16">
        <v>83030</v>
      </c>
      <c r="HN31" s="16">
        <v>33137280</v>
      </c>
      <c r="HO31" s="17">
        <v>145884068</v>
      </c>
      <c r="HP31" s="15">
        <v>339904866</v>
      </c>
      <c r="HQ31" s="18">
        <v>122</v>
      </c>
      <c r="HR31" s="19">
        <v>0</v>
      </c>
      <c r="HS31" s="17">
        <v>339904988</v>
      </c>
      <c r="HT31" s="15">
        <v>20390054</v>
      </c>
      <c r="HU31" s="16">
        <v>20390054</v>
      </c>
      <c r="HV31" s="21">
        <f t="shared" si="5"/>
        <v>5.9987510392168764E-2</v>
      </c>
    </row>
    <row r="32" spans="1:230" s="60" customFormat="1" ht="12.6" customHeight="1" x14ac:dyDescent="0.2">
      <c r="A32" s="76">
        <v>20</v>
      </c>
      <c r="B32" s="77" t="s">
        <v>104</v>
      </c>
      <c r="C32" s="8">
        <v>99258748</v>
      </c>
      <c r="D32" s="9">
        <v>0</v>
      </c>
      <c r="E32" s="9">
        <v>0</v>
      </c>
      <c r="F32" s="10">
        <v>99258748</v>
      </c>
      <c r="G32" s="8">
        <v>747</v>
      </c>
      <c r="H32" s="9">
        <v>561052</v>
      </c>
      <c r="I32" s="9">
        <v>484</v>
      </c>
      <c r="J32" s="9">
        <v>16049080</v>
      </c>
      <c r="K32" s="9">
        <v>350180</v>
      </c>
      <c r="L32" s="9">
        <v>603418</v>
      </c>
      <c r="M32" s="11">
        <v>50724</v>
      </c>
      <c r="N32" s="12">
        <v>43160</v>
      </c>
      <c r="O32" s="9">
        <v>36300</v>
      </c>
      <c r="P32" s="10">
        <v>79460</v>
      </c>
      <c r="Q32" s="8">
        <v>7540</v>
      </c>
      <c r="R32" s="9">
        <v>0</v>
      </c>
      <c r="S32" s="13">
        <v>7540</v>
      </c>
      <c r="T32" s="9">
        <v>0</v>
      </c>
      <c r="U32" s="9">
        <v>0</v>
      </c>
      <c r="V32" s="9">
        <v>1343210</v>
      </c>
      <c r="W32" s="9">
        <v>18520</v>
      </c>
      <c r="X32" s="13">
        <v>1361730</v>
      </c>
      <c r="Y32" s="11">
        <v>211290</v>
      </c>
      <c r="Z32" s="12">
        <v>631950</v>
      </c>
      <c r="AA32" s="9">
        <v>688500</v>
      </c>
      <c r="AB32" s="9">
        <v>99180</v>
      </c>
      <c r="AC32" s="9">
        <v>117900</v>
      </c>
      <c r="AD32" s="13">
        <v>1537530</v>
      </c>
      <c r="AE32" s="9">
        <v>17250</v>
      </c>
      <c r="AF32" s="9">
        <v>3994320</v>
      </c>
      <c r="AG32" s="10">
        <v>24824321</v>
      </c>
      <c r="AH32" s="8">
        <v>74434427</v>
      </c>
      <c r="AI32" s="11">
        <v>0</v>
      </c>
      <c r="AJ32" s="12">
        <v>0</v>
      </c>
      <c r="AK32" s="10">
        <v>74434427</v>
      </c>
      <c r="AL32" s="8">
        <v>4465531</v>
      </c>
      <c r="AM32" s="9">
        <v>4465531</v>
      </c>
      <c r="AN32" s="14">
        <f t="shared" si="0"/>
        <v>5.9992817570826466E-2</v>
      </c>
      <c r="AO32" s="12">
        <v>115501215</v>
      </c>
      <c r="AP32" s="9">
        <v>0</v>
      </c>
      <c r="AQ32" s="9">
        <v>0</v>
      </c>
      <c r="AR32" s="10">
        <v>115501215</v>
      </c>
      <c r="AS32" s="8">
        <v>161</v>
      </c>
      <c r="AT32" s="9">
        <v>678067</v>
      </c>
      <c r="AU32" s="9">
        <v>680</v>
      </c>
      <c r="AV32" s="9">
        <v>15905613</v>
      </c>
      <c r="AW32" s="9">
        <v>415625</v>
      </c>
      <c r="AX32" s="9">
        <v>562974</v>
      </c>
      <c r="AY32" s="11">
        <v>57487</v>
      </c>
      <c r="AZ32" s="12">
        <v>44200</v>
      </c>
      <c r="BA32" s="9">
        <v>42000</v>
      </c>
      <c r="BB32" s="10">
        <v>86200</v>
      </c>
      <c r="BC32" s="8">
        <v>6760</v>
      </c>
      <c r="BD32" s="9">
        <v>0</v>
      </c>
      <c r="BE32" s="13">
        <v>6760</v>
      </c>
      <c r="BF32" s="9">
        <v>0</v>
      </c>
      <c r="BG32" s="9">
        <v>0</v>
      </c>
      <c r="BH32" s="9">
        <v>217360</v>
      </c>
      <c r="BI32" s="9">
        <v>6550</v>
      </c>
      <c r="BJ32" s="13">
        <v>223910</v>
      </c>
      <c r="BK32" s="11">
        <v>34160</v>
      </c>
      <c r="BL32" s="12">
        <v>742500</v>
      </c>
      <c r="BM32" s="9">
        <v>922050</v>
      </c>
      <c r="BN32" s="9">
        <v>136040</v>
      </c>
      <c r="BO32" s="9">
        <v>112050</v>
      </c>
      <c r="BP32" s="13">
        <v>1912640</v>
      </c>
      <c r="BQ32" s="9">
        <v>20470</v>
      </c>
      <c r="BR32" s="9">
        <v>3659700</v>
      </c>
      <c r="BS32" s="10">
        <v>23563767</v>
      </c>
      <c r="BT32" s="8">
        <v>91937448</v>
      </c>
      <c r="BU32" s="11">
        <v>0</v>
      </c>
      <c r="BV32" s="12">
        <v>0</v>
      </c>
      <c r="BW32" s="10">
        <v>91937448</v>
      </c>
      <c r="BX32" s="8">
        <v>5515759</v>
      </c>
      <c r="BY32" s="9">
        <v>5515759</v>
      </c>
      <c r="BZ32" s="14">
        <f t="shared" si="1"/>
        <v>5.9994693348460137E-2</v>
      </c>
      <c r="CA32" s="12">
        <v>189638236</v>
      </c>
      <c r="CB32" s="9">
        <v>0</v>
      </c>
      <c r="CC32" s="9">
        <v>0</v>
      </c>
      <c r="CD32" s="10">
        <v>189638236</v>
      </c>
      <c r="CE32" s="8">
        <v>2433</v>
      </c>
      <c r="CF32" s="9">
        <v>1157632</v>
      </c>
      <c r="CG32" s="9">
        <v>541</v>
      </c>
      <c r="CH32" s="9">
        <v>14889173</v>
      </c>
      <c r="CI32" s="9">
        <v>631473</v>
      </c>
      <c r="CJ32" s="9">
        <v>474689</v>
      </c>
      <c r="CK32" s="11">
        <v>66394</v>
      </c>
      <c r="CL32" s="12">
        <v>41860</v>
      </c>
      <c r="CM32" s="9">
        <v>45600</v>
      </c>
      <c r="CN32" s="10">
        <v>87460</v>
      </c>
      <c r="CO32" s="8">
        <v>6760</v>
      </c>
      <c r="CP32" s="9">
        <v>0</v>
      </c>
      <c r="CQ32" s="13">
        <v>6760</v>
      </c>
      <c r="CR32" s="9">
        <v>0</v>
      </c>
      <c r="CS32" s="9">
        <v>0</v>
      </c>
      <c r="CT32" s="9">
        <v>0</v>
      </c>
      <c r="CU32" s="9">
        <v>0</v>
      </c>
      <c r="CV32" s="13">
        <v>0</v>
      </c>
      <c r="CW32" s="11">
        <v>0</v>
      </c>
      <c r="CX32" s="12">
        <v>745140</v>
      </c>
      <c r="CY32" s="9">
        <v>888750</v>
      </c>
      <c r="CZ32" s="9">
        <v>146680</v>
      </c>
      <c r="DA32" s="9">
        <v>89100</v>
      </c>
      <c r="DB32" s="13">
        <v>1869670</v>
      </c>
      <c r="DC32" s="9">
        <v>18860</v>
      </c>
      <c r="DD32" s="9">
        <v>3189780</v>
      </c>
      <c r="DE32" s="10">
        <v>22394324</v>
      </c>
      <c r="DF32" s="8">
        <v>167243912</v>
      </c>
      <c r="DG32" s="11">
        <v>0</v>
      </c>
      <c r="DH32" s="12">
        <v>0</v>
      </c>
      <c r="DI32" s="10">
        <v>167243912</v>
      </c>
      <c r="DJ32" s="8">
        <v>10034204</v>
      </c>
      <c r="DK32" s="9">
        <v>10034204</v>
      </c>
      <c r="DL32" s="14">
        <f t="shared" si="2"/>
        <v>5.9997424599826391E-2</v>
      </c>
      <c r="DM32" s="12">
        <v>1272316665</v>
      </c>
      <c r="DN32" s="9">
        <v>798</v>
      </c>
      <c r="DO32" s="9">
        <v>0</v>
      </c>
      <c r="DP32" s="10">
        <v>1272317463</v>
      </c>
      <c r="DQ32" s="8">
        <v>15426</v>
      </c>
      <c r="DR32" s="9">
        <v>7325682</v>
      </c>
      <c r="DS32" s="9">
        <v>5792</v>
      </c>
      <c r="DT32" s="9">
        <v>217769668</v>
      </c>
      <c r="DU32" s="9">
        <v>3804806</v>
      </c>
      <c r="DV32" s="9">
        <v>10205903</v>
      </c>
      <c r="DW32" s="11">
        <v>508838</v>
      </c>
      <c r="DX32" s="12">
        <v>989820</v>
      </c>
      <c r="DY32" s="9">
        <v>825900</v>
      </c>
      <c r="DZ32" s="10">
        <v>1815720</v>
      </c>
      <c r="EA32" s="8">
        <v>424060</v>
      </c>
      <c r="EB32" s="9">
        <v>858300</v>
      </c>
      <c r="EC32" s="13">
        <v>1282360</v>
      </c>
      <c r="ED32" s="9">
        <v>67340</v>
      </c>
      <c r="EE32" s="9">
        <v>16380</v>
      </c>
      <c r="EF32" s="9">
        <v>12283810</v>
      </c>
      <c r="EG32" s="9">
        <v>660430</v>
      </c>
      <c r="EH32" s="13">
        <v>12944240</v>
      </c>
      <c r="EI32" s="11">
        <v>2673470</v>
      </c>
      <c r="EJ32" s="12">
        <v>7472520</v>
      </c>
      <c r="EK32" s="9">
        <v>7042950</v>
      </c>
      <c r="EL32" s="9">
        <v>1464140</v>
      </c>
      <c r="EM32" s="9">
        <v>2422800</v>
      </c>
      <c r="EN32" s="13">
        <v>18402410</v>
      </c>
      <c r="EO32" s="9">
        <v>312110</v>
      </c>
      <c r="EP32" s="9">
        <v>104845620</v>
      </c>
      <c r="EQ32" s="10">
        <v>381989973</v>
      </c>
      <c r="ER32" s="8">
        <v>890326692</v>
      </c>
      <c r="ES32" s="11">
        <v>798</v>
      </c>
      <c r="ET32" s="12">
        <v>0</v>
      </c>
      <c r="EU32" s="10">
        <v>890327490</v>
      </c>
      <c r="EV32" s="8">
        <v>53406408</v>
      </c>
      <c r="EW32" s="9">
        <v>53406408</v>
      </c>
      <c r="EX32" s="14">
        <f t="shared" si="3"/>
        <v>5.9985127495052408E-2</v>
      </c>
      <c r="EY32" s="12">
        <v>318731067</v>
      </c>
      <c r="EZ32" s="9">
        <v>0</v>
      </c>
      <c r="FA32" s="9">
        <v>0</v>
      </c>
      <c r="FB32" s="10">
        <v>318731067</v>
      </c>
      <c r="FC32" s="8">
        <v>8834</v>
      </c>
      <c r="FD32" s="9">
        <v>2213420</v>
      </c>
      <c r="FE32" s="9">
        <v>1441</v>
      </c>
      <c r="FF32" s="9">
        <v>66214529</v>
      </c>
      <c r="FG32" s="9">
        <v>800083</v>
      </c>
      <c r="FH32" s="9">
        <v>3869230</v>
      </c>
      <c r="FI32" s="11">
        <v>100310</v>
      </c>
      <c r="FJ32" s="12">
        <v>523120</v>
      </c>
      <c r="FK32" s="9">
        <v>411900</v>
      </c>
      <c r="FL32" s="10">
        <v>935020</v>
      </c>
      <c r="FM32" s="8">
        <v>256620</v>
      </c>
      <c r="FN32" s="9">
        <v>749100</v>
      </c>
      <c r="FO32" s="13">
        <v>1005720</v>
      </c>
      <c r="FP32" s="9">
        <v>47060</v>
      </c>
      <c r="FQ32" s="9">
        <v>16380</v>
      </c>
      <c r="FR32" s="9">
        <v>3336300</v>
      </c>
      <c r="FS32" s="9">
        <v>443840</v>
      </c>
      <c r="FT32" s="13">
        <v>3780140</v>
      </c>
      <c r="FU32" s="11">
        <v>931320</v>
      </c>
      <c r="FV32" s="12">
        <v>2320230</v>
      </c>
      <c r="FW32" s="9">
        <v>1712700</v>
      </c>
      <c r="FX32" s="9">
        <v>463980</v>
      </c>
      <c r="FY32" s="9">
        <v>1123200</v>
      </c>
      <c r="FZ32" s="13">
        <v>5620110</v>
      </c>
      <c r="GA32" s="9">
        <v>138690</v>
      </c>
      <c r="GB32" s="9">
        <v>55268070</v>
      </c>
      <c r="GC32" s="10">
        <v>140948916</v>
      </c>
      <c r="GD32" s="8">
        <v>177782151</v>
      </c>
      <c r="GE32" s="11">
        <v>0</v>
      </c>
      <c r="GF32" s="12">
        <v>0</v>
      </c>
      <c r="GG32" s="10">
        <v>177782151</v>
      </c>
      <c r="GH32" s="8">
        <v>10660107</v>
      </c>
      <c r="GI32" s="9">
        <v>10660107</v>
      </c>
      <c r="GJ32" s="14">
        <f t="shared" si="4"/>
        <v>5.9961626856455348E-2</v>
      </c>
      <c r="GK32" s="12">
        <v>648446147</v>
      </c>
      <c r="GL32" s="9">
        <v>798</v>
      </c>
      <c r="GM32" s="9">
        <v>0</v>
      </c>
      <c r="GN32" s="10">
        <v>648446945</v>
      </c>
      <c r="GO32" s="8">
        <v>3998</v>
      </c>
      <c r="GP32" s="9">
        <v>3276563</v>
      </c>
      <c r="GQ32" s="9">
        <v>3130</v>
      </c>
      <c r="GR32" s="9">
        <v>120760353</v>
      </c>
      <c r="GS32" s="9">
        <v>1957625</v>
      </c>
      <c r="GT32" s="9">
        <v>5299010</v>
      </c>
      <c r="GU32" s="11">
        <v>284647</v>
      </c>
      <c r="GV32" s="12">
        <v>380640</v>
      </c>
      <c r="GW32" s="9">
        <v>326400</v>
      </c>
      <c r="GX32" s="10">
        <v>707040</v>
      </c>
      <c r="GY32" s="8">
        <v>153920</v>
      </c>
      <c r="GZ32" s="9">
        <v>109200</v>
      </c>
      <c r="HA32" s="13">
        <v>263120</v>
      </c>
      <c r="HB32" s="9">
        <v>20280</v>
      </c>
      <c r="HC32" s="9">
        <v>0</v>
      </c>
      <c r="HD32" s="9">
        <v>8730150</v>
      </c>
      <c r="HE32" s="9">
        <v>210040</v>
      </c>
      <c r="HF32" s="13">
        <v>8940190</v>
      </c>
      <c r="HG32" s="11">
        <v>1707990</v>
      </c>
      <c r="HH32" s="12">
        <v>3664650</v>
      </c>
      <c r="HI32" s="9">
        <v>3519450</v>
      </c>
      <c r="HJ32" s="9">
        <v>717440</v>
      </c>
      <c r="HK32" s="9">
        <v>1098450</v>
      </c>
      <c r="HL32" s="13">
        <v>8999990</v>
      </c>
      <c r="HM32" s="9">
        <v>134090</v>
      </c>
      <c r="HN32" s="9">
        <v>42728070</v>
      </c>
      <c r="HO32" s="10">
        <v>195082966</v>
      </c>
      <c r="HP32" s="8">
        <v>453363181</v>
      </c>
      <c r="HQ32" s="11">
        <v>798</v>
      </c>
      <c r="HR32" s="12">
        <v>0</v>
      </c>
      <c r="HS32" s="10">
        <v>453363979</v>
      </c>
      <c r="HT32" s="8">
        <v>27196338</v>
      </c>
      <c r="HU32" s="9">
        <v>27196338</v>
      </c>
      <c r="HV32" s="14">
        <f t="shared" si="5"/>
        <v>5.9987866834916762E-2</v>
      </c>
    </row>
    <row r="33" spans="1:230" s="60" customFormat="1" ht="12.6" customHeight="1" x14ac:dyDescent="0.2">
      <c r="A33" s="78">
        <v>21</v>
      </c>
      <c r="B33" s="79" t="s">
        <v>105</v>
      </c>
      <c r="C33" s="15">
        <v>56753588</v>
      </c>
      <c r="D33" s="16">
        <v>0</v>
      </c>
      <c r="E33" s="16">
        <v>0</v>
      </c>
      <c r="F33" s="17">
        <v>56753588</v>
      </c>
      <c r="G33" s="15">
        <v>114</v>
      </c>
      <c r="H33" s="16">
        <v>278840</v>
      </c>
      <c r="I33" s="16">
        <v>105</v>
      </c>
      <c r="J33" s="16">
        <v>9148006</v>
      </c>
      <c r="K33" s="16">
        <v>217319</v>
      </c>
      <c r="L33" s="16">
        <v>355328</v>
      </c>
      <c r="M33" s="18">
        <v>27714</v>
      </c>
      <c r="N33" s="19">
        <v>26000</v>
      </c>
      <c r="O33" s="16">
        <v>23700</v>
      </c>
      <c r="P33" s="17">
        <v>49700</v>
      </c>
      <c r="Q33" s="15">
        <v>5200</v>
      </c>
      <c r="R33" s="16">
        <v>0</v>
      </c>
      <c r="S33" s="20">
        <v>5200</v>
      </c>
      <c r="T33" s="16">
        <v>0</v>
      </c>
      <c r="U33" s="16">
        <v>0</v>
      </c>
      <c r="V33" s="16">
        <v>714560</v>
      </c>
      <c r="W33" s="16">
        <v>12060</v>
      </c>
      <c r="X33" s="20">
        <v>726620</v>
      </c>
      <c r="Y33" s="18">
        <v>131580</v>
      </c>
      <c r="Z33" s="19">
        <v>353760</v>
      </c>
      <c r="AA33" s="16">
        <v>369900</v>
      </c>
      <c r="AB33" s="16">
        <v>71440</v>
      </c>
      <c r="AC33" s="16">
        <v>91800</v>
      </c>
      <c r="AD33" s="20">
        <v>886900</v>
      </c>
      <c r="AE33" s="16">
        <v>9200</v>
      </c>
      <c r="AF33" s="16">
        <v>2295480</v>
      </c>
      <c r="AG33" s="17">
        <v>14132001</v>
      </c>
      <c r="AH33" s="15">
        <v>42621587</v>
      </c>
      <c r="AI33" s="18">
        <v>0</v>
      </c>
      <c r="AJ33" s="19">
        <v>0</v>
      </c>
      <c r="AK33" s="17">
        <v>42621587</v>
      </c>
      <c r="AL33" s="15">
        <v>2557005</v>
      </c>
      <c r="AM33" s="16">
        <v>2557005</v>
      </c>
      <c r="AN33" s="21">
        <f t="shared" si="0"/>
        <v>5.9993190774430806E-2</v>
      </c>
      <c r="AO33" s="19">
        <v>52599078</v>
      </c>
      <c r="AP33" s="16">
        <v>0</v>
      </c>
      <c r="AQ33" s="16">
        <v>0</v>
      </c>
      <c r="AR33" s="17">
        <v>52599078</v>
      </c>
      <c r="AS33" s="15">
        <v>0</v>
      </c>
      <c r="AT33" s="16">
        <v>318328</v>
      </c>
      <c r="AU33" s="16">
        <v>103</v>
      </c>
      <c r="AV33" s="16">
        <v>7110620</v>
      </c>
      <c r="AW33" s="16">
        <v>263049</v>
      </c>
      <c r="AX33" s="16">
        <v>261777</v>
      </c>
      <c r="AY33" s="18">
        <v>24003</v>
      </c>
      <c r="AZ33" s="19">
        <v>25220</v>
      </c>
      <c r="BA33" s="16">
        <v>18900</v>
      </c>
      <c r="BB33" s="17">
        <v>44120</v>
      </c>
      <c r="BC33" s="15">
        <v>2600</v>
      </c>
      <c r="BD33" s="16">
        <v>0</v>
      </c>
      <c r="BE33" s="20">
        <v>2600</v>
      </c>
      <c r="BF33" s="16">
        <v>0</v>
      </c>
      <c r="BG33" s="16">
        <v>0</v>
      </c>
      <c r="BH33" s="16">
        <v>102740</v>
      </c>
      <c r="BI33" s="16">
        <v>3580</v>
      </c>
      <c r="BJ33" s="20">
        <v>106320</v>
      </c>
      <c r="BK33" s="18">
        <v>18340</v>
      </c>
      <c r="BL33" s="19">
        <v>305580</v>
      </c>
      <c r="BM33" s="16">
        <v>337500</v>
      </c>
      <c r="BN33" s="16">
        <v>79800</v>
      </c>
      <c r="BO33" s="16">
        <v>76500</v>
      </c>
      <c r="BP33" s="20">
        <v>799380</v>
      </c>
      <c r="BQ33" s="16">
        <v>8510</v>
      </c>
      <c r="BR33" s="16">
        <v>1684320</v>
      </c>
      <c r="BS33" s="17">
        <v>10641367</v>
      </c>
      <c r="BT33" s="15">
        <v>41957711</v>
      </c>
      <c r="BU33" s="18">
        <v>0</v>
      </c>
      <c r="BV33" s="19">
        <v>0</v>
      </c>
      <c r="BW33" s="17">
        <v>41957711</v>
      </c>
      <c r="BX33" s="15">
        <v>2517249</v>
      </c>
      <c r="BY33" s="16">
        <v>2517249</v>
      </c>
      <c r="BZ33" s="21">
        <f t="shared" si="1"/>
        <v>5.9994907729833021E-2</v>
      </c>
      <c r="CA33" s="19">
        <v>78147320</v>
      </c>
      <c r="CB33" s="16">
        <v>0</v>
      </c>
      <c r="CC33" s="16">
        <v>0</v>
      </c>
      <c r="CD33" s="17">
        <v>78147320</v>
      </c>
      <c r="CE33" s="15">
        <v>26</v>
      </c>
      <c r="CF33" s="16">
        <v>500990</v>
      </c>
      <c r="CG33" s="16">
        <v>264</v>
      </c>
      <c r="CH33" s="16">
        <v>5836834</v>
      </c>
      <c r="CI33" s="16">
        <v>417251</v>
      </c>
      <c r="CJ33" s="16">
        <v>190239</v>
      </c>
      <c r="CK33" s="18">
        <v>23741</v>
      </c>
      <c r="CL33" s="19">
        <v>19760</v>
      </c>
      <c r="CM33" s="16">
        <v>23100</v>
      </c>
      <c r="CN33" s="17">
        <v>42860</v>
      </c>
      <c r="CO33" s="15">
        <v>3900</v>
      </c>
      <c r="CP33" s="16">
        <v>0</v>
      </c>
      <c r="CQ33" s="20">
        <v>3900</v>
      </c>
      <c r="CR33" s="16">
        <v>0</v>
      </c>
      <c r="CS33" s="16">
        <v>0</v>
      </c>
      <c r="CT33" s="16">
        <v>0</v>
      </c>
      <c r="CU33" s="16">
        <v>0</v>
      </c>
      <c r="CV33" s="20">
        <v>0</v>
      </c>
      <c r="CW33" s="18">
        <v>0</v>
      </c>
      <c r="CX33" s="19">
        <v>240900</v>
      </c>
      <c r="CY33" s="16">
        <v>265950</v>
      </c>
      <c r="CZ33" s="16">
        <v>88160</v>
      </c>
      <c r="DA33" s="16">
        <v>51750</v>
      </c>
      <c r="DB33" s="20">
        <v>646760</v>
      </c>
      <c r="DC33" s="16">
        <v>8970</v>
      </c>
      <c r="DD33" s="16">
        <v>1290630</v>
      </c>
      <c r="DE33" s="17">
        <v>8962201</v>
      </c>
      <c r="DF33" s="15">
        <v>69185119</v>
      </c>
      <c r="DG33" s="18">
        <v>0</v>
      </c>
      <c r="DH33" s="19">
        <v>0</v>
      </c>
      <c r="DI33" s="17">
        <v>69185119</v>
      </c>
      <c r="DJ33" s="15">
        <v>4150935</v>
      </c>
      <c r="DK33" s="16">
        <v>4150935</v>
      </c>
      <c r="DL33" s="21">
        <f t="shared" si="2"/>
        <v>5.9997511892694727E-2</v>
      </c>
      <c r="DM33" s="19">
        <v>975252355</v>
      </c>
      <c r="DN33" s="16">
        <v>0</v>
      </c>
      <c r="DO33" s="16">
        <v>0</v>
      </c>
      <c r="DP33" s="17">
        <v>975252355</v>
      </c>
      <c r="DQ33" s="15">
        <v>11577</v>
      </c>
      <c r="DR33" s="16">
        <v>5054701</v>
      </c>
      <c r="DS33" s="16">
        <v>2554</v>
      </c>
      <c r="DT33" s="16">
        <v>178150419</v>
      </c>
      <c r="DU33" s="16">
        <v>2924667</v>
      </c>
      <c r="DV33" s="16">
        <v>9225373</v>
      </c>
      <c r="DW33" s="18">
        <v>437178</v>
      </c>
      <c r="DX33" s="19">
        <v>1021540</v>
      </c>
      <c r="DY33" s="16">
        <v>831600</v>
      </c>
      <c r="DZ33" s="17">
        <v>1853140</v>
      </c>
      <c r="EA33" s="15">
        <v>402220</v>
      </c>
      <c r="EB33" s="16">
        <v>971400</v>
      </c>
      <c r="EC33" s="20">
        <v>1373620</v>
      </c>
      <c r="ED33" s="16">
        <v>114660</v>
      </c>
      <c r="EE33" s="16">
        <v>13000</v>
      </c>
      <c r="EF33" s="16">
        <v>12011230</v>
      </c>
      <c r="EG33" s="16">
        <v>844420</v>
      </c>
      <c r="EH33" s="20">
        <v>12855650</v>
      </c>
      <c r="EI33" s="18">
        <v>2999010</v>
      </c>
      <c r="EJ33" s="19">
        <v>7240530</v>
      </c>
      <c r="EK33" s="16">
        <v>5101650</v>
      </c>
      <c r="EL33" s="16">
        <v>1506320</v>
      </c>
      <c r="EM33" s="16">
        <v>3233250</v>
      </c>
      <c r="EN33" s="20">
        <v>17081750</v>
      </c>
      <c r="EO33" s="16">
        <v>332350</v>
      </c>
      <c r="EP33" s="16">
        <v>95370000</v>
      </c>
      <c r="EQ33" s="17">
        <v>327797095</v>
      </c>
      <c r="ER33" s="15">
        <v>647455260</v>
      </c>
      <c r="ES33" s="18">
        <v>0</v>
      </c>
      <c r="ET33" s="19">
        <v>0</v>
      </c>
      <c r="EU33" s="17">
        <v>647455260</v>
      </c>
      <c r="EV33" s="15">
        <v>38835581</v>
      </c>
      <c r="EW33" s="16">
        <v>38835581</v>
      </c>
      <c r="EX33" s="21">
        <f t="shared" si="3"/>
        <v>5.9981875813318743E-2</v>
      </c>
      <c r="EY33" s="19">
        <v>326149910</v>
      </c>
      <c r="EZ33" s="16">
        <v>0</v>
      </c>
      <c r="FA33" s="16">
        <v>0</v>
      </c>
      <c r="FB33" s="17">
        <v>326149910</v>
      </c>
      <c r="FC33" s="15">
        <v>3379</v>
      </c>
      <c r="FD33" s="16">
        <v>2120262</v>
      </c>
      <c r="FE33" s="16">
        <v>1112</v>
      </c>
      <c r="FF33" s="16">
        <v>67445679</v>
      </c>
      <c r="FG33" s="16">
        <v>756211</v>
      </c>
      <c r="FH33" s="16">
        <v>4257666</v>
      </c>
      <c r="FI33" s="18">
        <v>134983</v>
      </c>
      <c r="FJ33" s="19">
        <v>644540</v>
      </c>
      <c r="FK33" s="16">
        <v>513900</v>
      </c>
      <c r="FL33" s="17">
        <v>1158440</v>
      </c>
      <c r="FM33" s="15">
        <v>281580</v>
      </c>
      <c r="FN33" s="16">
        <v>882000</v>
      </c>
      <c r="FO33" s="20">
        <v>1163580</v>
      </c>
      <c r="FP33" s="16">
        <v>83720</v>
      </c>
      <c r="FQ33" s="16">
        <v>13000</v>
      </c>
      <c r="FR33" s="16">
        <v>4449390</v>
      </c>
      <c r="FS33" s="16">
        <v>657400</v>
      </c>
      <c r="FT33" s="20">
        <v>5106790</v>
      </c>
      <c r="FU33" s="18">
        <v>1268830</v>
      </c>
      <c r="FV33" s="19">
        <v>3319140</v>
      </c>
      <c r="FW33" s="16">
        <v>1872450</v>
      </c>
      <c r="FX33" s="16">
        <v>624720</v>
      </c>
      <c r="FY33" s="16">
        <v>1853100</v>
      </c>
      <c r="FZ33" s="20">
        <v>7669410</v>
      </c>
      <c r="GA33" s="16">
        <v>197800</v>
      </c>
      <c r="GB33" s="16">
        <v>56627010</v>
      </c>
      <c r="GC33" s="17">
        <v>148006760</v>
      </c>
      <c r="GD33" s="15">
        <v>178143150</v>
      </c>
      <c r="GE33" s="18">
        <v>0</v>
      </c>
      <c r="GF33" s="19">
        <v>0</v>
      </c>
      <c r="GG33" s="17">
        <v>178143150</v>
      </c>
      <c r="GH33" s="15">
        <v>10681669</v>
      </c>
      <c r="GI33" s="16">
        <v>10681669</v>
      </c>
      <c r="GJ33" s="21">
        <f t="shared" si="4"/>
        <v>5.9961154835310816E-2</v>
      </c>
      <c r="GK33" s="19">
        <v>518356047</v>
      </c>
      <c r="GL33" s="16">
        <v>0</v>
      </c>
      <c r="GM33" s="16">
        <v>0</v>
      </c>
      <c r="GN33" s="17">
        <v>518356047</v>
      </c>
      <c r="GO33" s="15">
        <v>8172</v>
      </c>
      <c r="GP33" s="16">
        <v>2115121</v>
      </c>
      <c r="GQ33" s="16">
        <v>1075</v>
      </c>
      <c r="GR33" s="16">
        <v>97757286</v>
      </c>
      <c r="GS33" s="16">
        <v>1488156</v>
      </c>
      <c r="GT33" s="16">
        <v>4515691</v>
      </c>
      <c r="GU33" s="18">
        <v>254451</v>
      </c>
      <c r="GV33" s="19">
        <v>332020</v>
      </c>
      <c r="GW33" s="16">
        <v>275700</v>
      </c>
      <c r="GX33" s="17">
        <v>607720</v>
      </c>
      <c r="GY33" s="15">
        <v>114140</v>
      </c>
      <c r="GZ33" s="16">
        <v>89400</v>
      </c>
      <c r="HA33" s="20">
        <v>203540</v>
      </c>
      <c r="HB33" s="16">
        <v>30940</v>
      </c>
      <c r="HC33" s="16">
        <v>0</v>
      </c>
      <c r="HD33" s="16">
        <v>7459100</v>
      </c>
      <c r="HE33" s="16">
        <v>183440</v>
      </c>
      <c r="HF33" s="20">
        <v>7642540</v>
      </c>
      <c r="HG33" s="18">
        <v>1711840</v>
      </c>
      <c r="HH33" s="19">
        <v>3374910</v>
      </c>
      <c r="HI33" s="16">
        <v>2625750</v>
      </c>
      <c r="HJ33" s="16">
        <v>713640</v>
      </c>
      <c r="HK33" s="16">
        <v>1251900</v>
      </c>
      <c r="HL33" s="20">
        <v>7966200</v>
      </c>
      <c r="HM33" s="16">
        <v>117070</v>
      </c>
      <c r="HN33" s="16">
        <v>35768040</v>
      </c>
      <c r="HO33" s="17">
        <v>160186767</v>
      </c>
      <c r="HP33" s="15">
        <v>358169280</v>
      </c>
      <c r="HQ33" s="18">
        <v>0</v>
      </c>
      <c r="HR33" s="19">
        <v>0</v>
      </c>
      <c r="HS33" s="17">
        <v>358169280</v>
      </c>
      <c r="HT33" s="15">
        <v>21485728</v>
      </c>
      <c r="HU33" s="16">
        <v>21485728</v>
      </c>
      <c r="HV33" s="21">
        <f t="shared" si="5"/>
        <v>5.9987634897107872E-2</v>
      </c>
    </row>
    <row r="34" spans="1:230" s="60" customFormat="1" ht="12.6" customHeight="1" x14ac:dyDescent="0.2">
      <c r="A34" s="76">
        <v>22</v>
      </c>
      <c r="B34" s="77" t="s">
        <v>106</v>
      </c>
      <c r="C34" s="8">
        <v>43184255</v>
      </c>
      <c r="D34" s="9">
        <v>0</v>
      </c>
      <c r="E34" s="9">
        <v>0</v>
      </c>
      <c r="F34" s="10">
        <v>43184255</v>
      </c>
      <c r="G34" s="8">
        <v>0</v>
      </c>
      <c r="H34" s="9">
        <v>180837</v>
      </c>
      <c r="I34" s="9">
        <v>48</v>
      </c>
      <c r="J34" s="9">
        <v>7044475</v>
      </c>
      <c r="K34" s="9">
        <v>157943</v>
      </c>
      <c r="L34" s="9">
        <v>270053</v>
      </c>
      <c r="M34" s="11">
        <v>19870</v>
      </c>
      <c r="N34" s="12">
        <v>22360</v>
      </c>
      <c r="O34" s="9">
        <v>16800</v>
      </c>
      <c r="P34" s="10">
        <v>39160</v>
      </c>
      <c r="Q34" s="8">
        <v>4160</v>
      </c>
      <c r="R34" s="9">
        <v>0</v>
      </c>
      <c r="S34" s="13">
        <v>4160</v>
      </c>
      <c r="T34" s="9">
        <v>0</v>
      </c>
      <c r="U34" s="9">
        <v>0</v>
      </c>
      <c r="V34" s="9">
        <v>519420</v>
      </c>
      <c r="W34" s="9">
        <v>5330</v>
      </c>
      <c r="X34" s="13">
        <v>524750</v>
      </c>
      <c r="Y34" s="11">
        <v>96640</v>
      </c>
      <c r="Z34" s="12">
        <v>260040</v>
      </c>
      <c r="AA34" s="9">
        <v>270000</v>
      </c>
      <c r="AB34" s="9">
        <v>60420</v>
      </c>
      <c r="AC34" s="9">
        <v>72450</v>
      </c>
      <c r="AD34" s="13">
        <v>662910</v>
      </c>
      <c r="AE34" s="9">
        <v>6900</v>
      </c>
      <c r="AF34" s="9">
        <v>1742730</v>
      </c>
      <c r="AG34" s="10">
        <v>10750428</v>
      </c>
      <c r="AH34" s="8">
        <v>32433827</v>
      </c>
      <c r="AI34" s="11">
        <v>0</v>
      </c>
      <c r="AJ34" s="12">
        <v>0</v>
      </c>
      <c r="AK34" s="10">
        <v>32433827</v>
      </c>
      <c r="AL34" s="8">
        <v>1945801</v>
      </c>
      <c r="AM34" s="9">
        <v>1945801</v>
      </c>
      <c r="AN34" s="14">
        <f t="shared" si="0"/>
        <v>5.9992951186426446E-2</v>
      </c>
      <c r="AO34" s="12">
        <v>38959476</v>
      </c>
      <c r="AP34" s="9">
        <v>0</v>
      </c>
      <c r="AQ34" s="9">
        <v>0</v>
      </c>
      <c r="AR34" s="10">
        <v>38959476</v>
      </c>
      <c r="AS34" s="8">
        <v>114</v>
      </c>
      <c r="AT34" s="9">
        <v>216706</v>
      </c>
      <c r="AU34" s="9">
        <v>18</v>
      </c>
      <c r="AV34" s="9">
        <v>5360961</v>
      </c>
      <c r="AW34" s="9">
        <v>184239</v>
      </c>
      <c r="AX34" s="9">
        <v>191905</v>
      </c>
      <c r="AY34" s="11">
        <v>17747</v>
      </c>
      <c r="AZ34" s="12">
        <v>14820</v>
      </c>
      <c r="BA34" s="9">
        <v>13200</v>
      </c>
      <c r="BB34" s="10">
        <v>28020</v>
      </c>
      <c r="BC34" s="8">
        <v>2340</v>
      </c>
      <c r="BD34" s="9">
        <v>0</v>
      </c>
      <c r="BE34" s="13">
        <v>2340</v>
      </c>
      <c r="BF34" s="9">
        <v>0</v>
      </c>
      <c r="BG34" s="9">
        <v>0</v>
      </c>
      <c r="BH34" s="9">
        <v>80630</v>
      </c>
      <c r="BI34" s="9">
        <v>1800</v>
      </c>
      <c r="BJ34" s="13">
        <v>82430</v>
      </c>
      <c r="BK34" s="11">
        <v>14980</v>
      </c>
      <c r="BL34" s="12">
        <v>230340</v>
      </c>
      <c r="BM34" s="9">
        <v>265950</v>
      </c>
      <c r="BN34" s="9">
        <v>49400</v>
      </c>
      <c r="BO34" s="9">
        <v>45450</v>
      </c>
      <c r="BP34" s="13">
        <v>591140</v>
      </c>
      <c r="BQ34" s="9">
        <v>5520</v>
      </c>
      <c r="BR34" s="9">
        <v>1246410</v>
      </c>
      <c r="BS34" s="10">
        <v>7942512</v>
      </c>
      <c r="BT34" s="8">
        <v>31016964</v>
      </c>
      <c r="BU34" s="11">
        <v>0</v>
      </c>
      <c r="BV34" s="12">
        <v>0</v>
      </c>
      <c r="BW34" s="10">
        <v>31016964</v>
      </c>
      <c r="BX34" s="8">
        <v>1860854</v>
      </c>
      <c r="BY34" s="9">
        <v>1860854</v>
      </c>
      <c r="BZ34" s="14">
        <f t="shared" si="1"/>
        <v>5.9994717729304516E-2</v>
      </c>
      <c r="CA34" s="12">
        <v>55115767</v>
      </c>
      <c r="CB34" s="9">
        <v>0</v>
      </c>
      <c r="CC34" s="9">
        <v>0</v>
      </c>
      <c r="CD34" s="10">
        <v>55115767</v>
      </c>
      <c r="CE34" s="8">
        <v>0</v>
      </c>
      <c r="CF34" s="9">
        <v>302792</v>
      </c>
      <c r="CG34" s="9">
        <v>254</v>
      </c>
      <c r="CH34" s="9">
        <v>4122029</v>
      </c>
      <c r="CI34" s="9">
        <v>249998</v>
      </c>
      <c r="CJ34" s="9">
        <v>129431</v>
      </c>
      <c r="CK34" s="11">
        <v>16244</v>
      </c>
      <c r="CL34" s="12">
        <v>12220</v>
      </c>
      <c r="CM34" s="9">
        <v>17700</v>
      </c>
      <c r="CN34" s="10">
        <v>29920</v>
      </c>
      <c r="CO34" s="8">
        <v>2600</v>
      </c>
      <c r="CP34" s="9">
        <v>0</v>
      </c>
      <c r="CQ34" s="13">
        <v>2600</v>
      </c>
      <c r="CR34" s="9">
        <v>0</v>
      </c>
      <c r="CS34" s="9">
        <v>0</v>
      </c>
      <c r="CT34" s="9">
        <v>0</v>
      </c>
      <c r="CU34" s="9">
        <v>0</v>
      </c>
      <c r="CV34" s="13">
        <v>0</v>
      </c>
      <c r="CW34" s="11">
        <v>0</v>
      </c>
      <c r="CX34" s="12">
        <v>200310</v>
      </c>
      <c r="CY34" s="9">
        <v>203400</v>
      </c>
      <c r="CZ34" s="9">
        <v>51680</v>
      </c>
      <c r="DA34" s="9">
        <v>42750</v>
      </c>
      <c r="DB34" s="13">
        <v>498140</v>
      </c>
      <c r="DC34" s="9">
        <v>5750</v>
      </c>
      <c r="DD34" s="9">
        <v>910800</v>
      </c>
      <c r="DE34" s="10">
        <v>6267704</v>
      </c>
      <c r="DF34" s="8">
        <v>48848063</v>
      </c>
      <c r="DG34" s="11">
        <v>0</v>
      </c>
      <c r="DH34" s="12">
        <v>0</v>
      </c>
      <c r="DI34" s="10">
        <v>48848063</v>
      </c>
      <c r="DJ34" s="8">
        <v>2930766</v>
      </c>
      <c r="DK34" s="9">
        <v>2930766</v>
      </c>
      <c r="DL34" s="14">
        <f t="shared" si="2"/>
        <v>5.9997588850145396E-2</v>
      </c>
      <c r="DM34" s="12">
        <v>681539311</v>
      </c>
      <c r="DN34" s="9">
        <v>0</v>
      </c>
      <c r="DO34" s="9">
        <v>0</v>
      </c>
      <c r="DP34" s="10">
        <v>681539311</v>
      </c>
      <c r="DQ34" s="8">
        <v>7591</v>
      </c>
      <c r="DR34" s="9">
        <v>3270700</v>
      </c>
      <c r="DS34" s="9">
        <v>2466</v>
      </c>
      <c r="DT34" s="9">
        <v>124593875</v>
      </c>
      <c r="DU34" s="9">
        <v>1932237</v>
      </c>
      <c r="DV34" s="9">
        <v>6379128</v>
      </c>
      <c r="DW34" s="11">
        <v>307850</v>
      </c>
      <c r="DX34" s="12">
        <v>686400</v>
      </c>
      <c r="DY34" s="9">
        <v>543000</v>
      </c>
      <c r="DZ34" s="10">
        <v>1229400</v>
      </c>
      <c r="EA34" s="8">
        <v>315120</v>
      </c>
      <c r="EB34" s="9">
        <v>585000</v>
      </c>
      <c r="EC34" s="13">
        <v>900120</v>
      </c>
      <c r="ED34" s="9">
        <v>77740</v>
      </c>
      <c r="EE34" s="9">
        <v>10920</v>
      </c>
      <c r="EF34" s="9">
        <v>8136480</v>
      </c>
      <c r="EG34" s="9">
        <v>503790</v>
      </c>
      <c r="EH34" s="13">
        <v>8640270</v>
      </c>
      <c r="EI34" s="11">
        <v>2015700</v>
      </c>
      <c r="EJ34" s="12">
        <v>4960890</v>
      </c>
      <c r="EK34" s="9">
        <v>3803400</v>
      </c>
      <c r="EL34" s="9">
        <v>1011180</v>
      </c>
      <c r="EM34" s="9">
        <v>2157300</v>
      </c>
      <c r="EN34" s="13">
        <v>11932770</v>
      </c>
      <c r="EO34" s="9">
        <v>208150</v>
      </c>
      <c r="EP34" s="9">
        <v>64761510</v>
      </c>
      <c r="EQ34" s="10">
        <v>226267961</v>
      </c>
      <c r="ER34" s="8">
        <v>455271350</v>
      </c>
      <c r="ES34" s="11">
        <v>0</v>
      </c>
      <c r="ET34" s="12">
        <v>0</v>
      </c>
      <c r="EU34" s="10">
        <v>455271350</v>
      </c>
      <c r="EV34" s="8">
        <v>27308182</v>
      </c>
      <c r="EW34" s="9">
        <v>27308182</v>
      </c>
      <c r="EX34" s="14">
        <f t="shared" si="3"/>
        <v>5.9982210609123551E-2</v>
      </c>
      <c r="EY34" s="12">
        <v>215461600</v>
      </c>
      <c r="EZ34" s="9">
        <v>0</v>
      </c>
      <c r="FA34" s="9">
        <v>0</v>
      </c>
      <c r="FB34" s="10">
        <v>215461600</v>
      </c>
      <c r="FC34" s="8">
        <v>6705</v>
      </c>
      <c r="FD34" s="9">
        <v>1319552</v>
      </c>
      <c r="FE34" s="9">
        <v>1005</v>
      </c>
      <c r="FF34" s="9">
        <v>44767130</v>
      </c>
      <c r="FG34" s="9">
        <v>475262</v>
      </c>
      <c r="FH34" s="9">
        <v>2826751</v>
      </c>
      <c r="FI34" s="11">
        <v>90250</v>
      </c>
      <c r="FJ34" s="12">
        <v>421720</v>
      </c>
      <c r="FK34" s="9">
        <v>314100</v>
      </c>
      <c r="FL34" s="10">
        <v>735820</v>
      </c>
      <c r="FM34" s="8">
        <v>228540</v>
      </c>
      <c r="FN34" s="9">
        <v>522600</v>
      </c>
      <c r="FO34" s="13">
        <v>751140</v>
      </c>
      <c r="FP34" s="9">
        <v>55640</v>
      </c>
      <c r="FQ34" s="9">
        <v>10920</v>
      </c>
      <c r="FR34" s="9">
        <v>2812700</v>
      </c>
      <c r="FS34" s="9">
        <v>373540</v>
      </c>
      <c r="FT34" s="13">
        <v>3186240</v>
      </c>
      <c r="FU34" s="11">
        <v>847320</v>
      </c>
      <c r="FV34" s="12">
        <v>2112000</v>
      </c>
      <c r="FW34" s="9">
        <v>1282500</v>
      </c>
      <c r="FX34" s="9">
        <v>427120</v>
      </c>
      <c r="FY34" s="9">
        <v>1215900</v>
      </c>
      <c r="FZ34" s="13">
        <v>5037520</v>
      </c>
      <c r="GA34" s="9">
        <v>114310</v>
      </c>
      <c r="GB34" s="9">
        <v>37340820</v>
      </c>
      <c r="GC34" s="10">
        <v>97565380</v>
      </c>
      <c r="GD34" s="8">
        <v>117896220</v>
      </c>
      <c r="GE34" s="11">
        <v>0</v>
      </c>
      <c r="GF34" s="12">
        <v>0</v>
      </c>
      <c r="GG34" s="10">
        <v>117896220</v>
      </c>
      <c r="GH34" s="8">
        <v>7069173</v>
      </c>
      <c r="GI34" s="9">
        <v>7069173</v>
      </c>
      <c r="GJ34" s="14">
        <f t="shared" si="4"/>
        <v>5.9960980937302316E-2</v>
      </c>
      <c r="GK34" s="12">
        <v>372002468</v>
      </c>
      <c r="GL34" s="9">
        <v>0</v>
      </c>
      <c r="GM34" s="9">
        <v>0</v>
      </c>
      <c r="GN34" s="10">
        <v>372002468</v>
      </c>
      <c r="GO34" s="8">
        <v>772</v>
      </c>
      <c r="GP34" s="9">
        <v>1431650</v>
      </c>
      <c r="GQ34" s="9">
        <v>1189</v>
      </c>
      <c r="GR34" s="9">
        <v>70343755</v>
      </c>
      <c r="GS34" s="9">
        <v>1022738</v>
      </c>
      <c r="GT34" s="9">
        <v>3231041</v>
      </c>
      <c r="GU34" s="11">
        <v>183609</v>
      </c>
      <c r="GV34" s="12">
        <v>237640</v>
      </c>
      <c r="GW34" s="9">
        <v>198000</v>
      </c>
      <c r="GX34" s="10">
        <v>435640</v>
      </c>
      <c r="GY34" s="8">
        <v>81640</v>
      </c>
      <c r="GZ34" s="9">
        <v>62400</v>
      </c>
      <c r="HA34" s="13">
        <v>144040</v>
      </c>
      <c r="HB34" s="9">
        <v>22100</v>
      </c>
      <c r="HC34" s="9">
        <v>0</v>
      </c>
      <c r="HD34" s="9">
        <v>5243150</v>
      </c>
      <c r="HE34" s="9">
        <v>128450</v>
      </c>
      <c r="HF34" s="13">
        <v>5371600</v>
      </c>
      <c r="HG34" s="11">
        <v>1153400</v>
      </c>
      <c r="HH34" s="12">
        <v>2418240</v>
      </c>
      <c r="HI34" s="9">
        <v>2051550</v>
      </c>
      <c r="HJ34" s="9">
        <v>482980</v>
      </c>
      <c r="HK34" s="9">
        <v>853200</v>
      </c>
      <c r="HL34" s="13">
        <v>5805970</v>
      </c>
      <c r="HM34" s="9">
        <v>82570</v>
      </c>
      <c r="HN34" s="9">
        <v>25263480</v>
      </c>
      <c r="HO34" s="10">
        <v>114492365</v>
      </c>
      <c r="HP34" s="8">
        <v>257510103</v>
      </c>
      <c r="HQ34" s="11">
        <v>0</v>
      </c>
      <c r="HR34" s="12">
        <v>0</v>
      </c>
      <c r="HS34" s="10">
        <v>257510103</v>
      </c>
      <c r="HT34" s="8">
        <v>15447389</v>
      </c>
      <c r="HU34" s="9">
        <v>15447389</v>
      </c>
      <c r="HV34" s="14">
        <f t="shared" si="5"/>
        <v>5.9987506587265822E-2</v>
      </c>
    </row>
    <row r="35" spans="1:230" s="60" customFormat="1" ht="12.6" customHeight="1" x14ac:dyDescent="0.2">
      <c r="A35" s="78">
        <v>23</v>
      </c>
      <c r="B35" s="79" t="s">
        <v>107</v>
      </c>
      <c r="C35" s="15">
        <v>75382522</v>
      </c>
      <c r="D35" s="16">
        <v>0</v>
      </c>
      <c r="E35" s="16">
        <v>0</v>
      </c>
      <c r="F35" s="17">
        <v>75382522</v>
      </c>
      <c r="G35" s="15">
        <v>312</v>
      </c>
      <c r="H35" s="16">
        <v>389198</v>
      </c>
      <c r="I35" s="16">
        <v>296</v>
      </c>
      <c r="J35" s="16">
        <v>12181448</v>
      </c>
      <c r="K35" s="16">
        <v>270449</v>
      </c>
      <c r="L35" s="16">
        <v>458802</v>
      </c>
      <c r="M35" s="18">
        <v>32575</v>
      </c>
      <c r="N35" s="19">
        <v>34320</v>
      </c>
      <c r="O35" s="16">
        <v>27900</v>
      </c>
      <c r="P35" s="17">
        <v>62220</v>
      </c>
      <c r="Q35" s="15">
        <v>5200</v>
      </c>
      <c r="R35" s="16">
        <v>0</v>
      </c>
      <c r="S35" s="20">
        <v>5200</v>
      </c>
      <c r="T35" s="16">
        <v>0</v>
      </c>
      <c r="U35" s="16">
        <v>0</v>
      </c>
      <c r="V35" s="16">
        <v>1071840</v>
      </c>
      <c r="W35" s="16">
        <v>11280</v>
      </c>
      <c r="X35" s="20">
        <v>1083120</v>
      </c>
      <c r="Y35" s="18">
        <v>170750</v>
      </c>
      <c r="Z35" s="19">
        <v>585090</v>
      </c>
      <c r="AA35" s="16">
        <v>533250</v>
      </c>
      <c r="AB35" s="16">
        <v>125780</v>
      </c>
      <c r="AC35" s="16">
        <v>91800</v>
      </c>
      <c r="AD35" s="20">
        <v>1335920</v>
      </c>
      <c r="AE35" s="16">
        <v>11730</v>
      </c>
      <c r="AF35" s="16">
        <v>3030060</v>
      </c>
      <c r="AG35" s="17">
        <v>19031784</v>
      </c>
      <c r="AH35" s="15">
        <v>56350738</v>
      </c>
      <c r="AI35" s="18">
        <v>0</v>
      </c>
      <c r="AJ35" s="19">
        <v>0</v>
      </c>
      <c r="AK35" s="17">
        <v>56350738</v>
      </c>
      <c r="AL35" s="15">
        <v>3380650</v>
      </c>
      <c r="AM35" s="16">
        <v>3380650</v>
      </c>
      <c r="AN35" s="21">
        <f t="shared" si="0"/>
        <v>5.9993003108495223E-2</v>
      </c>
      <c r="AO35" s="19">
        <v>73157035</v>
      </c>
      <c r="AP35" s="16">
        <v>0</v>
      </c>
      <c r="AQ35" s="16">
        <v>0</v>
      </c>
      <c r="AR35" s="17">
        <v>73157035</v>
      </c>
      <c r="AS35" s="15">
        <v>0</v>
      </c>
      <c r="AT35" s="16">
        <v>394305</v>
      </c>
      <c r="AU35" s="16">
        <v>240</v>
      </c>
      <c r="AV35" s="16">
        <v>10053416</v>
      </c>
      <c r="AW35" s="16">
        <v>313417</v>
      </c>
      <c r="AX35" s="16">
        <v>355046</v>
      </c>
      <c r="AY35" s="18">
        <v>28619</v>
      </c>
      <c r="AZ35" s="19">
        <v>34060</v>
      </c>
      <c r="BA35" s="16">
        <v>24000</v>
      </c>
      <c r="BB35" s="17">
        <v>58060</v>
      </c>
      <c r="BC35" s="15">
        <v>2860</v>
      </c>
      <c r="BD35" s="16">
        <v>0</v>
      </c>
      <c r="BE35" s="20">
        <v>2860</v>
      </c>
      <c r="BF35" s="16">
        <v>0</v>
      </c>
      <c r="BG35" s="16">
        <v>0</v>
      </c>
      <c r="BH35" s="16">
        <v>161040</v>
      </c>
      <c r="BI35" s="16">
        <v>2970</v>
      </c>
      <c r="BJ35" s="20">
        <v>164010</v>
      </c>
      <c r="BK35" s="18">
        <v>23720</v>
      </c>
      <c r="BL35" s="19">
        <v>561330</v>
      </c>
      <c r="BM35" s="16">
        <v>506700</v>
      </c>
      <c r="BN35" s="16">
        <v>121220</v>
      </c>
      <c r="BO35" s="16">
        <v>81000</v>
      </c>
      <c r="BP35" s="20">
        <v>1270250</v>
      </c>
      <c r="BQ35" s="16">
        <v>11270</v>
      </c>
      <c r="BR35" s="16">
        <v>2327820</v>
      </c>
      <c r="BS35" s="17">
        <v>15002793</v>
      </c>
      <c r="BT35" s="15">
        <v>58154242</v>
      </c>
      <c r="BU35" s="18">
        <v>0</v>
      </c>
      <c r="BV35" s="19">
        <v>0</v>
      </c>
      <c r="BW35" s="17">
        <v>58154242</v>
      </c>
      <c r="BX35" s="15">
        <v>3488945</v>
      </c>
      <c r="BY35" s="16">
        <v>3488945</v>
      </c>
      <c r="BZ35" s="21">
        <f t="shared" si="1"/>
        <v>5.9994677602366479E-2</v>
      </c>
      <c r="CA35" s="19">
        <v>100683349</v>
      </c>
      <c r="CB35" s="16">
        <v>0</v>
      </c>
      <c r="CC35" s="16">
        <v>0</v>
      </c>
      <c r="CD35" s="17">
        <v>100683349</v>
      </c>
      <c r="CE35" s="15">
        <v>1734</v>
      </c>
      <c r="CF35" s="16">
        <v>617604</v>
      </c>
      <c r="CG35" s="16">
        <v>129</v>
      </c>
      <c r="CH35" s="16">
        <v>7739710</v>
      </c>
      <c r="CI35" s="16">
        <v>429360</v>
      </c>
      <c r="CJ35" s="16">
        <v>246682</v>
      </c>
      <c r="CK35" s="18">
        <v>27935</v>
      </c>
      <c r="CL35" s="19">
        <v>20800</v>
      </c>
      <c r="CM35" s="16">
        <v>32400</v>
      </c>
      <c r="CN35" s="17">
        <v>53200</v>
      </c>
      <c r="CO35" s="15">
        <v>3640</v>
      </c>
      <c r="CP35" s="16">
        <v>0</v>
      </c>
      <c r="CQ35" s="20">
        <v>3640</v>
      </c>
      <c r="CR35" s="16">
        <v>0</v>
      </c>
      <c r="CS35" s="16">
        <v>0</v>
      </c>
      <c r="CT35" s="16">
        <v>0</v>
      </c>
      <c r="CU35" s="16">
        <v>0</v>
      </c>
      <c r="CV35" s="20">
        <v>0</v>
      </c>
      <c r="CW35" s="18">
        <v>0</v>
      </c>
      <c r="CX35" s="19">
        <v>435270</v>
      </c>
      <c r="CY35" s="16">
        <v>404100</v>
      </c>
      <c r="CZ35" s="16">
        <v>129580</v>
      </c>
      <c r="DA35" s="16">
        <v>63900</v>
      </c>
      <c r="DB35" s="20">
        <v>1032850</v>
      </c>
      <c r="DC35" s="16">
        <v>10350</v>
      </c>
      <c r="DD35" s="16">
        <v>1683000</v>
      </c>
      <c r="DE35" s="17">
        <v>11846065</v>
      </c>
      <c r="DF35" s="15">
        <v>88837284</v>
      </c>
      <c r="DG35" s="18">
        <v>0</v>
      </c>
      <c r="DH35" s="19">
        <v>0</v>
      </c>
      <c r="DI35" s="17">
        <v>88837284</v>
      </c>
      <c r="DJ35" s="15">
        <v>5330014</v>
      </c>
      <c r="DK35" s="16">
        <v>5330014</v>
      </c>
      <c r="DL35" s="21">
        <f t="shared" si="2"/>
        <v>5.9997489342425193E-2</v>
      </c>
      <c r="DM35" s="19">
        <v>1091203068</v>
      </c>
      <c r="DN35" s="16">
        <v>0</v>
      </c>
      <c r="DO35" s="16">
        <v>0</v>
      </c>
      <c r="DP35" s="17">
        <v>1091203068</v>
      </c>
      <c r="DQ35" s="15">
        <v>12957</v>
      </c>
      <c r="DR35" s="16">
        <v>5750203</v>
      </c>
      <c r="DS35" s="16">
        <v>4119</v>
      </c>
      <c r="DT35" s="16">
        <v>195595797</v>
      </c>
      <c r="DU35" s="16">
        <v>3073861</v>
      </c>
      <c r="DV35" s="16">
        <v>9733842</v>
      </c>
      <c r="DW35" s="18">
        <v>434988</v>
      </c>
      <c r="DX35" s="19">
        <v>1012180</v>
      </c>
      <c r="DY35" s="16">
        <v>869100</v>
      </c>
      <c r="DZ35" s="17">
        <v>1881280</v>
      </c>
      <c r="EA35" s="15">
        <v>377260</v>
      </c>
      <c r="EB35" s="16">
        <v>999300</v>
      </c>
      <c r="EC35" s="20">
        <v>1376560</v>
      </c>
      <c r="ED35" s="16">
        <v>110760</v>
      </c>
      <c r="EE35" s="16">
        <v>14300</v>
      </c>
      <c r="EF35" s="16">
        <v>13734930</v>
      </c>
      <c r="EG35" s="16">
        <v>819090</v>
      </c>
      <c r="EH35" s="20">
        <v>14554020</v>
      </c>
      <c r="EI35" s="18">
        <v>3175810</v>
      </c>
      <c r="EJ35" s="19">
        <v>8764140</v>
      </c>
      <c r="EK35" s="16">
        <v>6233400</v>
      </c>
      <c r="EL35" s="16">
        <v>1704680</v>
      </c>
      <c r="EM35" s="16">
        <v>2961900</v>
      </c>
      <c r="EN35" s="20">
        <v>19664120</v>
      </c>
      <c r="EO35" s="16">
        <v>337180</v>
      </c>
      <c r="EP35" s="16">
        <v>100185360</v>
      </c>
      <c r="EQ35" s="17">
        <v>355901038</v>
      </c>
      <c r="ER35" s="15">
        <v>735302030</v>
      </c>
      <c r="ES35" s="18">
        <v>0</v>
      </c>
      <c r="ET35" s="19">
        <v>0</v>
      </c>
      <c r="EU35" s="17">
        <v>735302030</v>
      </c>
      <c r="EV35" s="15">
        <v>44105567</v>
      </c>
      <c r="EW35" s="16">
        <v>44105567</v>
      </c>
      <c r="EX35" s="21">
        <f t="shared" si="3"/>
        <v>5.9982925655733606E-2</v>
      </c>
      <c r="EY35" s="19">
        <v>324425124</v>
      </c>
      <c r="EZ35" s="16">
        <v>0</v>
      </c>
      <c r="FA35" s="16">
        <v>0</v>
      </c>
      <c r="FB35" s="17">
        <v>324425124</v>
      </c>
      <c r="FC35" s="15">
        <v>4783</v>
      </c>
      <c r="FD35" s="16">
        <v>2094983</v>
      </c>
      <c r="FE35" s="16">
        <v>1743</v>
      </c>
      <c r="FF35" s="16">
        <v>66724443</v>
      </c>
      <c r="FG35" s="16">
        <v>708246</v>
      </c>
      <c r="FH35" s="16">
        <v>4115714</v>
      </c>
      <c r="FI35" s="18">
        <v>116917</v>
      </c>
      <c r="FJ35" s="19">
        <v>590460</v>
      </c>
      <c r="FK35" s="16">
        <v>489300</v>
      </c>
      <c r="FL35" s="17">
        <v>1079760</v>
      </c>
      <c r="FM35" s="15">
        <v>262860</v>
      </c>
      <c r="FN35" s="16">
        <v>898200</v>
      </c>
      <c r="FO35" s="20">
        <v>1161060</v>
      </c>
      <c r="FP35" s="16">
        <v>76960</v>
      </c>
      <c r="FQ35" s="16">
        <v>14300</v>
      </c>
      <c r="FR35" s="16">
        <v>4254800</v>
      </c>
      <c r="FS35" s="16">
        <v>599260</v>
      </c>
      <c r="FT35" s="20">
        <v>4854060</v>
      </c>
      <c r="FU35" s="18">
        <v>1202170</v>
      </c>
      <c r="FV35" s="19">
        <v>3321450</v>
      </c>
      <c r="FW35" s="16">
        <v>1881900</v>
      </c>
      <c r="FX35" s="16">
        <v>600400</v>
      </c>
      <c r="FY35" s="16">
        <v>1569600</v>
      </c>
      <c r="FZ35" s="20">
        <v>7373350</v>
      </c>
      <c r="GA35" s="16">
        <v>181700</v>
      </c>
      <c r="GB35" s="16">
        <v>56377530</v>
      </c>
      <c r="GC35" s="17">
        <v>146085976</v>
      </c>
      <c r="GD35" s="15">
        <v>178339148</v>
      </c>
      <c r="GE35" s="18">
        <v>0</v>
      </c>
      <c r="GF35" s="19">
        <v>0</v>
      </c>
      <c r="GG35" s="17">
        <v>178339148</v>
      </c>
      <c r="GH35" s="15">
        <v>10693405</v>
      </c>
      <c r="GI35" s="16">
        <v>10693405</v>
      </c>
      <c r="GJ35" s="21">
        <f t="shared" si="4"/>
        <v>5.9961063624684355E-2</v>
      </c>
      <c r="GK35" s="19">
        <v>592937560</v>
      </c>
      <c r="GL35" s="16">
        <v>0</v>
      </c>
      <c r="GM35" s="16">
        <v>0</v>
      </c>
      <c r="GN35" s="17">
        <v>592937560</v>
      </c>
      <c r="GO35" s="15">
        <v>6440</v>
      </c>
      <c r="GP35" s="16">
        <v>2643311</v>
      </c>
      <c r="GQ35" s="16">
        <v>2007</v>
      </c>
      <c r="GR35" s="16">
        <v>111078228</v>
      </c>
      <c r="GS35" s="16">
        <v>1622838</v>
      </c>
      <c r="GT35" s="16">
        <v>5016400</v>
      </c>
      <c r="GU35" s="18">
        <v>261517</v>
      </c>
      <c r="GV35" s="19">
        <v>366860</v>
      </c>
      <c r="GW35" s="16">
        <v>323400</v>
      </c>
      <c r="GX35" s="17">
        <v>690260</v>
      </c>
      <c r="GY35" s="15">
        <v>107900</v>
      </c>
      <c r="GZ35" s="16">
        <v>101100</v>
      </c>
      <c r="HA35" s="20">
        <v>209000</v>
      </c>
      <c r="HB35" s="16">
        <v>33800</v>
      </c>
      <c r="HC35" s="16">
        <v>0</v>
      </c>
      <c r="HD35" s="16">
        <v>9319090</v>
      </c>
      <c r="HE35" s="16">
        <v>216860</v>
      </c>
      <c r="HF35" s="20">
        <v>9535950</v>
      </c>
      <c r="HG35" s="18">
        <v>1949920</v>
      </c>
      <c r="HH35" s="19">
        <v>4446090</v>
      </c>
      <c r="HI35" s="16">
        <v>3440700</v>
      </c>
      <c r="HJ35" s="16">
        <v>853480</v>
      </c>
      <c r="HK35" s="16">
        <v>1247400</v>
      </c>
      <c r="HL35" s="20">
        <v>9987670</v>
      </c>
      <c r="HM35" s="16">
        <v>133860</v>
      </c>
      <c r="HN35" s="16">
        <v>39797010</v>
      </c>
      <c r="HO35" s="17">
        <v>182966204</v>
      </c>
      <c r="HP35" s="15">
        <v>409971356</v>
      </c>
      <c r="HQ35" s="18">
        <v>0</v>
      </c>
      <c r="HR35" s="19">
        <v>0</v>
      </c>
      <c r="HS35" s="17">
        <v>409971356</v>
      </c>
      <c r="HT35" s="15">
        <v>24593203</v>
      </c>
      <c r="HU35" s="16">
        <v>24593203</v>
      </c>
      <c r="HV35" s="21">
        <f t="shared" si="5"/>
        <v>5.9987612890691808E-2</v>
      </c>
    </row>
    <row r="36" spans="1:230" s="60" customFormat="1" ht="12.6" customHeight="1" x14ac:dyDescent="0.2">
      <c r="A36" s="76">
        <v>24</v>
      </c>
      <c r="B36" s="77" t="s">
        <v>108</v>
      </c>
      <c r="C36" s="8">
        <f>SUM(C13:C35)</f>
        <v>1461161705</v>
      </c>
      <c r="D36" s="9">
        <f t="shared" ref="D36:AM36" si="6">SUM(D13:D35)</f>
        <v>0</v>
      </c>
      <c r="E36" s="9">
        <f t="shared" si="6"/>
        <v>2413</v>
      </c>
      <c r="F36" s="10">
        <f t="shared" si="6"/>
        <v>1461164118</v>
      </c>
      <c r="G36" s="8">
        <f t="shared" si="6"/>
        <v>25898</v>
      </c>
      <c r="H36" s="9">
        <f t="shared" si="6"/>
        <v>8689269</v>
      </c>
      <c r="I36" s="9">
        <f t="shared" si="6"/>
        <v>5253</v>
      </c>
      <c r="J36" s="9">
        <f t="shared" si="6"/>
        <v>231725283</v>
      </c>
      <c r="K36" s="9">
        <f t="shared" si="6"/>
        <v>5524047</v>
      </c>
      <c r="L36" s="9">
        <f t="shared" si="6"/>
        <v>8062924</v>
      </c>
      <c r="M36" s="11">
        <f t="shared" si="6"/>
        <v>549113</v>
      </c>
      <c r="N36" s="12">
        <f t="shared" si="6"/>
        <v>520520</v>
      </c>
      <c r="O36" s="9">
        <f t="shared" si="6"/>
        <v>456300</v>
      </c>
      <c r="P36" s="10">
        <f t="shared" si="6"/>
        <v>976820</v>
      </c>
      <c r="Q36" s="8">
        <f t="shared" si="6"/>
        <v>160160</v>
      </c>
      <c r="R36" s="9">
        <f t="shared" si="6"/>
        <v>0</v>
      </c>
      <c r="S36" s="13">
        <f t="shared" si="6"/>
        <v>160160</v>
      </c>
      <c r="T36" s="9">
        <f t="shared" si="6"/>
        <v>0</v>
      </c>
      <c r="U36" s="9">
        <f t="shared" si="6"/>
        <v>0</v>
      </c>
      <c r="V36" s="9">
        <f t="shared" si="6"/>
        <v>13918740</v>
      </c>
      <c r="W36" s="9">
        <f t="shared" si="6"/>
        <v>227880</v>
      </c>
      <c r="X36" s="13">
        <f t="shared" si="6"/>
        <v>14146620</v>
      </c>
      <c r="Y36" s="11">
        <f t="shared" si="6"/>
        <v>2203770</v>
      </c>
      <c r="Z36" s="12">
        <f t="shared" si="6"/>
        <v>6595380</v>
      </c>
      <c r="AA36" s="9">
        <f t="shared" si="6"/>
        <v>6322050</v>
      </c>
      <c r="AB36" s="9">
        <f t="shared" si="6"/>
        <v>1877960</v>
      </c>
      <c r="AC36" s="9">
        <f t="shared" si="6"/>
        <v>1282500</v>
      </c>
      <c r="AD36" s="13">
        <f t="shared" si="6"/>
        <v>16077890</v>
      </c>
      <c r="AE36" s="9">
        <f t="shared" si="6"/>
        <v>178020</v>
      </c>
      <c r="AF36" s="9">
        <f t="shared" si="6"/>
        <v>59648820</v>
      </c>
      <c r="AG36" s="10">
        <f t="shared" si="6"/>
        <v>347968634</v>
      </c>
      <c r="AH36" s="8">
        <f t="shared" si="6"/>
        <v>1113193071</v>
      </c>
      <c r="AI36" s="11">
        <f t="shared" si="6"/>
        <v>0</v>
      </c>
      <c r="AJ36" s="12">
        <f t="shared" si="6"/>
        <v>2413</v>
      </c>
      <c r="AK36" s="10">
        <f t="shared" si="6"/>
        <v>1113195484</v>
      </c>
      <c r="AL36" s="8">
        <f t="shared" si="6"/>
        <v>66783809</v>
      </c>
      <c r="AM36" s="9">
        <f t="shared" si="6"/>
        <v>66783809</v>
      </c>
      <c r="AN36" s="14">
        <f>AL36/AK36</f>
        <v>5.9992885310698942E-2</v>
      </c>
      <c r="AO36" s="12">
        <f>SUM(AO13:AO35)</f>
        <v>1767510080</v>
      </c>
      <c r="AP36" s="9">
        <f t="shared" ref="AP36:BY36" si="7">SUM(AP13:AP35)</f>
        <v>1</v>
      </c>
      <c r="AQ36" s="9">
        <f t="shared" si="7"/>
        <v>4500</v>
      </c>
      <c r="AR36" s="10">
        <f t="shared" si="7"/>
        <v>1767514581</v>
      </c>
      <c r="AS36" s="8">
        <f t="shared" si="7"/>
        <v>23229</v>
      </c>
      <c r="AT36" s="9">
        <f t="shared" si="7"/>
        <v>11657272</v>
      </c>
      <c r="AU36" s="9">
        <f t="shared" si="7"/>
        <v>5671</v>
      </c>
      <c r="AV36" s="9">
        <f t="shared" si="7"/>
        <v>236039007</v>
      </c>
      <c r="AW36" s="9">
        <f t="shared" si="7"/>
        <v>6968114</v>
      </c>
      <c r="AX36" s="9">
        <f t="shared" si="7"/>
        <v>7735601</v>
      </c>
      <c r="AY36" s="11">
        <f t="shared" si="7"/>
        <v>638523</v>
      </c>
      <c r="AZ36" s="12">
        <f t="shared" si="7"/>
        <v>544180</v>
      </c>
      <c r="BA36" s="9">
        <f t="shared" si="7"/>
        <v>548700</v>
      </c>
      <c r="BB36" s="10">
        <f t="shared" si="7"/>
        <v>1092880</v>
      </c>
      <c r="BC36" s="8">
        <f t="shared" si="7"/>
        <v>146380</v>
      </c>
      <c r="BD36" s="9">
        <f t="shared" si="7"/>
        <v>0</v>
      </c>
      <c r="BE36" s="13">
        <f t="shared" si="7"/>
        <v>146380</v>
      </c>
      <c r="BF36" s="9">
        <f t="shared" si="7"/>
        <v>0</v>
      </c>
      <c r="BG36" s="9">
        <f t="shared" si="7"/>
        <v>0</v>
      </c>
      <c r="BH36" s="9">
        <f t="shared" si="7"/>
        <v>2546940</v>
      </c>
      <c r="BI36" s="9">
        <f t="shared" si="7"/>
        <v>81410</v>
      </c>
      <c r="BJ36" s="13">
        <f t="shared" si="7"/>
        <v>2628350</v>
      </c>
      <c r="BK36" s="11">
        <f t="shared" si="7"/>
        <v>363010</v>
      </c>
      <c r="BL36" s="12">
        <f t="shared" si="7"/>
        <v>7933530</v>
      </c>
      <c r="BM36" s="9">
        <f t="shared" si="7"/>
        <v>8262000</v>
      </c>
      <c r="BN36" s="9">
        <f t="shared" si="7"/>
        <v>2264420</v>
      </c>
      <c r="BO36" s="9">
        <f t="shared" si="7"/>
        <v>1233000</v>
      </c>
      <c r="BP36" s="13">
        <f t="shared" si="7"/>
        <v>19692950</v>
      </c>
      <c r="BQ36" s="9">
        <f t="shared" si="7"/>
        <v>220340</v>
      </c>
      <c r="BR36" s="9">
        <f t="shared" si="7"/>
        <v>56560350</v>
      </c>
      <c r="BS36" s="10">
        <f t="shared" si="7"/>
        <v>343766006</v>
      </c>
      <c r="BT36" s="8">
        <f t="shared" si="7"/>
        <v>1423744075</v>
      </c>
      <c r="BU36" s="11">
        <f t="shared" si="7"/>
        <v>0</v>
      </c>
      <c r="BV36" s="12">
        <f t="shared" si="7"/>
        <v>4500</v>
      </c>
      <c r="BW36" s="10">
        <f t="shared" si="7"/>
        <v>1423748575</v>
      </c>
      <c r="BX36" s="8">
        <f t="shared" si="7"/>
        <v>85417351</v>
      </c>
      <c r="BY36" s="9">
        <f t="shared" si="7"/>
        <v>85417351</v>
      </c>
      <c r="BZ36" s="14">
        <f>BX36/BW36</f>
        <v>5.9994687615402879E-2</v>
      </c>
      <c r="CA36" s="12">
        <f>SUM(CA13:CA35)</f>
        <v>4331054203</v>
      </c>
      <c r="CB36" s="9">
        <f t="shared" ref="CB36:DK36" si="8">SUM(CB13:CB35)</f>
        <v>7155</v>
      </c>
      <c r="CC36" s="9">
        <f t="shared" si="8"/>
        <v>80818</v>
      </c>
      <c r="CD36" s="10">
        <f t="shared" si="8"/>
        <v>4331142176</v>
      </c>
      <c r="CE36" s="8">
        <f t="shared" si="8"/>
        <v>51736</v>
      </c>
      <c r="CF36" s="9">
        <f t="shared" si="8"/>
        <v>26282805</v>
      </c>
      <c r="CG36" s="9">
        <f t="shared" si="8"/>
        <v>9257</v>
      </c>
      <c r="CH36" s="9">
        <f t="shared" si="8"/>
        <v>288674282</v>
      </c>
      <c r="CI36" s="9">
        <f t="shared" si="8"/>
        <v>12471144</v>
      </c>
      <c r="CJ36" s="9">
        <f t="shared" si="8"/>
        <v>8152854</v>
      </c>
      <c r="CK36" s="11">
        <f t="shared" si="8"/>
        <v>946380</v>
      </c>
      <c r="CL36" s="12">
        <f t="shared" si="8"/>
        <v>690300</v>
      </c>
      <c r="CM36" s="9">
        <f t="shared" si="8"/>
        <v>805200</v>
      </c>
      <c r="CN36" s="10">
        <f t="shared" si="8"/>
        <v>1495500</v>
      </c>
      <c r="CO36" s="8">
        <f t="shared" si="8"/>
        <v>199940</v>
      </c>
      <c r="CP36" s="9">
        <f t="shared" si="8"/>
        <v>0</v>
      </c>
      <c r="CQ36" s="13">
        <f t="shared" si="8"/>
        <v>199940</v>
      </c>
      <c r="CR36" s="9">
        <f t="shared" si="8"/>
        <v>0</v>
      </c>
      <c r="CS36" s="9">
        <f t="shared" si="8"/>
        <v>0</v>
      </c>
      <c r="CT36" s="9">
        <f t="shared" si="8"/>
        <v>0</v>
      </c>
      <c r="CU36" s="9">
        <f t="shared" si="8"/>
        <v>0</v>
      </c>
      <c r="CV36" s="13">
        <f t="shared" si="8"/>
        <v>0</v>
      </c>
      <c r="CW36" s="11">
        <f t="shared" si="8"/>
        <v>0</v>
      </c>
      <c r="CX36" s="12">
        <f t="shared" si="8"/>
        <v>10684080</v>
      </c>
      <c r="CY36" s="9">
        <f t="shared" si="8"/>
        <v>10687950</v>
      </c>
      <c r="CZ36" s="9">
        <f t="shared" si="8"/>
        <v>3647240</v>
      </c>
      <c r="DA36" s="9">
        <f t="shared" si="8"/>
        <v>1399500</v>
      </c>
      <c r="DB36" s="13">
        <f t="shared" si="8"/>
        <v>26418770</v>
      </c>
      <c r="DC36" s="9">
        <f t="shared" si="8"/>
        <v>274620</v>
      </c>
      <c r="DD36" s="9">
        <f t="shared" si="8"/>
        <v>63600570</v>
      </c>
      <c r="DE36" s="10">
        <f t="shared" si="8"/>
        <v>428568601</v>
      </c>
      <c r="DF36" s="8">
        <f t="shared" si="8"/>
        <v>3902485610</v>
      </c>
      <c r="DG36" s="11">
        <f t="shared" si="8"/>
        <v>7151</v>
      </c>
      <c r="DH36" s="12">
        <f t="shared" si="8"/>
        <v>80815</v>
      </c>
      <c r="DI36" s="10">
        <f t="shared" si="8"/>
        <v>3902573576</v>
      </c>
      <c r="DJ36" s="8">
        <f t="shared" si="8"/>
        <v>234145843</v>
      </c>
      <c r="DK36" s="9">
        <f t="shared" si="8"/>
        <v>234145843</v>
      </c>
      <c r="DL36" s="14">
        <f>DJ36/DI36</f>
        <v>5.9997803613478881E-2</v>
      </c>
      <c r="DM36" s="12">
        <f>SUM(DM13:DM35)</f>
        <v>19314966168</v>
      </c>
      <c r="DN36" s="9">
        <f t="shared" ref="DN36:EW36" si="9">SUM(DN13:DN35)</f>
        <v>9979</v>
      </c>
      <c r="DO36" s="9">
        <f t="shared" si="9"/>
        <v>88782</v>
      </c>
      <c r="DP36" s="10">
        <f t="shared" si="9"/>
        <v>19315064929</v>
      </c>
      <c r="DQ36" s="8">
        <f t="shared" si="9"/>
        <v>383097</v>
      </c>
      <c r="DR36" s="9">
        <f t="shared" si="9"/>
        <v>117719757</v>
      </c>
      <c r="DS36" s="9">
        <f t="shared" si="9"/>
        <v>59905</v>
      </c>
      <c r="DT36" s="9">
        <f t="shared" si="9"/>
        <v>3033180053</v>
      </c>
      <c r="DU36" s="9">
        <f t="shared" si="9"/>
        <v>60979980</v>
      </c>
      <c r="DV36" s="9">
        <f t="shared" si="9"/>
        <v>133687761</v>
      </c>
      <c r="DW36" s="11">
        <f t="shared" si="9"/>
        <v>6083639</v>
      </c>
      <c r="DX36" s="12">
        <f t="shared" si="9"/>
        <v>12544480</v>
      </c>
      <c r="DY36" s="9">
        <f t="shared" si="9"/>
        <v>10389000</v>
      </c>
      <c r="DZ36" s="10">
        <f t="shared" si="9"/>
        <v>22933480</v>
      </c>
      <c r="EA36" s="8">
        <f t="shared" si="9"/>
        <v>5704140</v>
      </c>
      <c r="EB36" s="9">
        <f t="shared" si="9"/>
        <v>10023000</v>
      </c>
      <c r="EC36" s="13">
        <f t="shared" si="9"/>
        <v>15727140</v>
      </c>
      <c r="ED36" s="9">
        <f t="shared" si="9"/>
        <v>913900</v>
      </c>
      <c r="EE36" s="9">
        <f t="shared" si="9"/>
        <v>198380</v>
      </c>
      <c r="EF36" s="9">
        <f t="shared" si="9"/>
        <v>135339160</v>
      </c>
      <c r="EG36" s="9">
        <f t="shared" si="9"/>
        <v>8564410</v>
      </c>
      <c r="EH36" s="13">
        <f t="shared" si="9"/>
        <v>143903570</v>
      </c>
      <c r="EI36" s="11">
        <f t="shared" si="9"/>
        <v>29605460</v>
      </c>
      <c r="EJ36" s="12">
        <f t="shared" si="9"/>
        <v>91668720</v>
      </c>
      <c r="EK36" s="9">
        <f t="shared" si="9"/>
        <v>70774650</v>
      </c>
      <c r="EL36" s="9">
        <f t="shared" si="9"/>
        <v>25212240</v>
      </c>
      <c r="EM36" s="9">
        <f t="shared" si="9"/>
        <v>30853350</v>
      </c>
      <c r="EN36" s="13">
        <f t="shared" si="9"/>
        <v>218508960</v>
      </c>
      <c r="EO36" s="9">
        <f t="shared" si="9"/>
        <v>3569830</v>
      </c>
      <c r="EP36" s="9">
        <f t="shared" si="9"/>
        <v>1432551120</v>
      </c>
      <c r="EQ36" s="10">
        <f t="shared" si="9"/>
        <v>5219946127</v>
      </c>
      <c r="ER36" s="8">
        <f t="shared" si="9"/>
        <v>14095020052</v>
      </c>
      <c r="ES36" s="11">
        <f t="shared" si="9"/>
        <v>9972</v>
      </c>
      <c r="ET36" s="12">
        <f t="shared" si="9"/>
        <v>88779</v>
      </c>
      <c r="EU36" s="10">
        <f t="shared" si="9"/>
        <v>14095118803</v>
      </c>
      <c r="EV36" s="8">
        <f t="shared" si="9"/>
        <v>845525929</v>
      </c>
      <c r="EW36" s="9">
        <f t="shared" si="9"/>
        <v>845525929</v>
      </c>
      <c r="EX36" s="14">
        <f>EV36/EU36</f>
        <v>5.998714454397068E-2</v>
      </c>
      <c r="EY36" s="12">
        <f>SUM(EY13:EY35)</f>
        <v>4080469935</v>
      </c>
      <c r="EZ36" s="9">
        <f t="shared" ref="EZ36:GI36" si="10">SUM(EZ13:EZ35)</f>
        <v>1026</v>
      </c>
      <c r="FA36" s="9">
        <f t="shared" si="10"/>
        <v>589</v>
      </c>
      <c r="FB36" s="10">
        <f t="shared" si="10"/>
        <v>4080471550</v>
      </c>
      <c r="FC36" s="8">
        <f t="shared" si="10"/>
        <v>146492</v>
      </c>
      <c r="FD36" s="9">
        <f t="shared" si="10"/>
        <v>31114859</v>
      </c>
      <c r="FE36" s="9">
        <f t="shared" si="10"/>
        <v>16883</v>
      </c>
      <c r="FF36" s="9">
        <f t="shared" si="10"/>
        <v>834593379</v>
      </c>
      <c r="FG36" s="9">
        <f t="shared" si="10"/>
        <v>11633173</v>
      </c>
      <c r="FH36" s="9">
        <f t="shared" si="10"/>
        <v>48568727</v>
      </c>
      <c r="FI36" s="11">
        <f t="shared" si="10"/>
        <v>1271592</v>
      </c>
      <c r="FJ36" s="12">
        <f t="shared" si="10"/>
        <v>6711900</v>
      </c>
      <c r="FK36" s="9">
        <f t="shared" si="10"/>
        <v>5074500</v>
      </c>
      <c r="FL36" s="10">
        <f t="shared" si="10"/>
        <v>11786400</v>
      </c>
      <c r="FM36" s="8">
        <f t="shared" si="10"/>
        <v>3376360</v>
      </c>
      <c r="FN36" s="9">
        <f t="shared" si="10"/>
        <v>8662800</v>
      </c>
      <c r="FO36" s="13">
        <f t="shared" si="10"/>
        <v>12039160</v>
      </c>
      <c r="FP36" s="9">
        <f t="shared" si="10"/>
        <v>633620</v>
      </c>
      <c r="FQ36" s="9">
        <f t="shared" si="10"/>
        <v>198380</v>
      </c>
      <c r="FR36" s="9">
        <f t="shared" si="10"/>
        <v>40988860</v>
      </c>
      <c r="FS36" s="9">
        <f t="shared" si="10"/>
        <v>5915080</v>
      </c>
      <c r="FT36" s="13">
        <f t="shared" si="10"/>
        <v>46903940</v>
      </c>
      <c r="FU36" s="11">
        <f t="shared" si="10"/>
        <v>11124200</v>
      </c>
      <c r="FV36" s="12">
        <f t="shared" si="10"/>
        <v>31363530</v>
      </c>
      <c r="FW36" s="9">
        <f t="shared" si="10"/>
        <v>18393300</v>
      </c>
      <c r="FX36" s="9">
        <f t="shared" si="10"/>
        <v>7674860</v>
      </c>
      <c r="FY36" s="9">
        <f t="shared" si="10"/>
        <v>15376950</v>
      </c>
      <c r="FZ36" s="13">
        <f t="shared" si="10"/>
        <v>72808640</v>
      </c>
      <c r="GA36" s="9">
        <f t="shared" si="10"/>
        <v>1671410</v>
      </c>
      <c r="GB36" s="9">
        <f t="shared" si="10"/>
        <v>705777930</v>
      </c>
      <c r="GC36" s="10">
        <f t="shared" si="10"/>
        <v>1790271902</v>
      </c>
      <c r="GD36" s="8">
        <f t="shared" si="10"/>
        <v>2290198035</v>
      </c>
      <c r="GE36" s="11">
        <f t="shared" si="10"/>
        <v>1024</v>
      </c>
      <c r="GF36" s="12">
        <f t="shared" si="10"/>
        <v>589</v>
      </c>
      <c r="GG36" s="10">
        <f t="shared" si="10"/>
        <v>2290199648</v>
      </c>
      <c r="GH36" s="8">
        <f t="shared" si="10"/>
        <v>137324990</v>
      </c>
      <c r="GI36" s="9">
        <f t="shared" si="10"/>
        <v>137324990</v>
      </c>
      <c r="GJ36" s="14">
        <f>GH36/GG36</f>
        <v>5.9962016900982427E-2</v>
      </c>
      <c r="GK36" s="12">
        <f>SUM(GK13:GK35)</f>
        <v>9135931950</v>
      </c>
      <c r="GL36" s="9">
        <f t="shared" ref="GL36:HU36" si="11">SUM(GL13:GL35)</f>
        <v>1797</v>
      </c>
      <c r="GM36" s="9">
        <f t="shared" si="11"/>
        <v>2875</v>
      </c>
      <c r="GN36" s="10">
        <f t="shared" si="11"/>
        <v>9135936622</v>
      </c>
      <c r="GO36" s="8">
        <f t="shared" si="11"/>
        <v>161640</v>
      </c>
      <c r="GP36" s="9">
        <f t="shared" si="11"/>
        <v>48664821</v>
      </c>
      <c r="GQ36" s="9">
        <f t="shared" si="11"/>
        <v>28094</v>
      </c>
      <c r="GR36" s="9">
        <f t="shared" si="11"/>
        <v>1673873385</v>
      </c>
      <c r="GS36" s="9">
        <f t="shared" si="11"/>
        <v>29907549</v>
      </c>
      <c r="GT36" s="9">
        <f t="shared" si="11"/>
        <v>69230579</v>
      </c>
      <c r="GU36" s="11">
        <f t="shared" si="11"/>
        <v>3227144</v>
      </c>
      <c r="GV36" s="12">
        <f t="shared" si="11"/>
        <v>4598100</v>
      </c>
      <c r="GW36" s="9">
        <f t="shared" si="11"/>
        <v>3960600</v>
      </c>
      <c r="GX36" s="10">
        <f t="shared" si="11"/>
        <v>8558700</v>
      </c>
      <c r="GY36" s="8">
        <f t="shared" si="11"/>
        <v>1981460</v>
      </c>
      <c r="GZ36" s="9">
        <f t="shared" si="11"/>
        <v>1360200</v>
      </c>
      <c r="HA36" s="13">
        <f t="shared" si="11"/>
        <v>3341660</v>
      </c>
      <c r="HB36" s="9">
        <f t="shared" si="11"/>
        <v>280280</v>
      </c>
      <c r="HC36" s="9">
        <f t="shared" si="11"/>
        <v>0</v>
      </c>
      <c r="HD36" s="9">
        <f t="shared" si="11"/>
        <v>91803360</v>
      </c>
      <c r="HE36" s="9">
        <f t="shared" si="11"/>
        <v>2567920</v>
      </c>
      <c r="HF36" s="13">
        <f t="shared" si="11"/>
        <v>94371280</v>
      </c>
      <c r="HG36" s="11">
        <f t="shared" si="11"/>
        <v>18118250</v>
      </c>
      <c r="HH36" s="12">
        <f t="shared" si="11"/>
        <v>41687580</v>
      </c>
      <c r="HI36" s="9">
        <f t="shared" si="11"/>
        <v>33431400</v>
      </c>
      <c r="HJ36" s="9">
        <f t="shared" si="11"/>
        <v>11625720</v>
      </c>
      <c r="HK36" s="9">
        <f t="shared" si="11"/>
        <v>12843900</v>
      </c>
      <c r="HL36" s="13">
        <f t="shared" si="11"/>
        <v>99588600</v>
      </c>
      <c r="HM36" s="9">
        <f t="shared" si="11"/>
        <v>1403460</v>
      </c>
      <c r="HN36" s="9">
        <f t="shared" si="11"/>
        <v>606612270</v>
      </c>
      <c r="HO36" s="10">
        <f t="shared" si="11"/>
        <v>2657339618</v>
      </c>
      <c r="HP36" s="8">
        <f t="shared" si="11"/>
        <v>6478592332</v>
      </c>
      <c r="HQ36" s="11">
        <f t="shared" si="11"/>
        <v>1797</v>
      </c>
      <c r="HR36" s="12">
        <f t="shared" si="11"/>
        <v>2875</v>
      </c>
      <c r="HS36" s="10">
        <f t="shared" si="11"/>
        <v>6478597004</v>
      </c>
      <c r="HT36" s="8">
        <f t="shared" si="11"/>
        <v>388637745</v>
      </c>
      <c r="HU36" s="9">
        <f t="shared" si="11"/>
        <v>388637745</v>
      </c>
      <c r="HV36" s="14">
        <f>HT36/HS36</f>
        <v>5.9987948742613283E-2</v>
      </c>
    </row>
    <row r="37" spans="1:230" s="60" customFormat="1" ht="12.6" customHeight="1" x14ac:dyDescent="0.2">
      <c r="A37" s="78">
        <v>25</v>
      </c>
      <c r="B37" s="79" t="s">
        <v>109</v>
      </c>
      <c r="C37" s="15">
        <v>495801122</v>
      </c>
      <c r="D37" s="16">
        <v>41</v>
      </c>
      <c r="E37" s="16">
        <v>0</v>
      </c>
      <c r="F37" s="17">
        <v>495801163</v>
      </c>
      <c r="G37" s="15">
        <v>17532</v>
      </c>
      <c r="H37" s="16">
        <v>2398069</v>
      </c>
      <c r="I37" s="16">
        <v>1357</v>
      </c>
      <c r="J37" s="16">
        <v>81182096</v>
      </c>
      <c r="K37" s="16">
        <v>1560822</v>
      </c>
      <c r="L37" s="16">
        <v>3118743</v>
      </c>
      <c r="M37" s="18">
        <v>265483</v>
      </c>
      <c r="N37" s="19">
        <v>248040</v>
      </c>
      <c r="O37" s="16">
        <v>201000</v>
      </c>
      <c r="P37" s="17">
        <v>449040</v>
      </c>
      <c r="Q37" s="15">
        <v>42380</v>
      </c>
      <c r="R37" s="16">
        <v>0</v>
      </c>
      <c r="S37" s="20">
        <v>42380</v>
      </c>
      <c r="T37" s="16">
        <v>0</v>
      </c>
      <c r="U37" s="16">
        <v>0</v>
      </c>
      <c r="V37" s="16">
        <v>7113810</v>
      </c>
      <c r="W37" s="16">
        <v>105240</v>
      </c>
      <c r="X37" s="20">
        <v>7219050</v>
      </c>
      <c r="Y37" s="18">
        <v>1199630</v>
      </c>
      <c r="Z37" s="19">
        <v>3581160</v>
      </c>
      <c r="AA37" s="16">
        <v>4162950</v>
      </c>
      <c r="AB37" s="16">
        <v>493620</v>
      </c>
      <c r="AC37" s="16">
        <v>510300</v>
      </c>
      <c r="AD37" s="20">
        <v>8748030</v>
      </c>
      <c r="AE37" s="16">
        <v>93150</v>
      </c>
      <c r="AF37" s="16">
        <v>19877550</v>
      </c>
      <c r="AG37" s="17">
        <v>126171575</v>
      </c>
      <c r="AH37" s="15">
        <v>369629547</v>
      </c>
      <c r="AI37" s="18">
        <v>41</v>
      </c>
      <c r="AJ37" s="19">
        <v>0</v>
      </c>
      <c r="AK37" s="17">
        <v>369629588</v>
      </c>
      <c r="AL37" s="15">
        <v>22176077</v>
      </c>
      <c r="AM37" s="16">
        <v>22176077</v>
      </c>
      <c r="AN37" s="22">
        <f>AL37/AK37</f>
        <v>5.9995405454392359E-2</v>
      </c>
      <c r="AO37" s="19">
        <v>510641334</v>
      </c>
      <c r="AP37" s="16">
        <v>1</v>
      </c>
      <c r="AQ37" s="16">
        <v>308</v>
      </c>
      <c r="AR37" s="17">
        <v>510641643</v>
      </c>
      <c r="AS37" s="15">
        <v>4511</v>
      </c>
      <c r="AT37" s="16">
        <v>2915772</v>
      </c>
      <c r="AU37" s="16">
        <v>1481</v>
      </c>
      <c r="AV37" s="16">
        <v>70786019</v>
      </c>
      <c r="AW37" s="16">
        <v>1686995</v>
      </c>
      <c r="AX37" s="16">
        <v>2521814</v>
      </c>
      <c r="AY37" s="18">
        <v>260024</v>
      </c>
      <c r="AZ37" s="19">
        <v>223080</v>
      </c>
      <c r="BA37" s="16">
        <v>198600</v>
      </c>
      <c r="BB37" s="17">
        <v>421680</v>
      </c>
      <c r="BC37" s="15">
        <v>27560</v>
      </c>
      <c r="BD37" s="16">
        <v>0</v>
      </c>
      <c r="BE37" s="20">
        <v>27560</v>
      </c>
      <c r="BF37" s="16">
        <v>0</v>
      </c>
      <c r="BG37" s="16">
        <v>0</v>
      </c>
      <c r="BH37" s="16">
        <v>1064800</v>
      </c>
      <c r="BI37" s="16">
        <v>38170</v>
      </c>
      <c r="BJ37" s="20">
        <v>1102970</v>
      </c>
      <c r="BK37" s="18">
        <v>153110</v>
      </c>
      <c r="BL37" s="19">
        <v>3551790</v>
      </c>
      <c r="BM37" s="16">
        <v>4438350</v>
      </c>
      <c r="BN37" s="16">
        <v>530480</v>
      </c>
      <c r="BO37" s="16">
        <v>452250</v>
      </c>
      <c r="BP37" s="20">
        <v>8972870</v>
      </c>
      <c r="BQ37" s="16">
        <v>95910</v>
      </c>
      <c r="BR37" s="16">
        <v>16188480</v>
      </c>
      <c r="BS37" s="17">
        <v>105137715</v>
      </c>
      <c r="BT37" s="15">
        <v>405503621</v>
      </c>
      <c r="BU37" s="18">
        <v>0</v>
      </c>
      <c r="BV37" s="19">
        <v>307</v>
      </c>
      <c r="BW37" s="17">
        <v>405503928</v>
      </c>
      <c r="BX37" s="15">
        <v>24328147</v>
      </c>
      <c r="BY37" s="16">
        <v>24328147</v>
      </c>
      <c r="BZ37" s="22">
        <f>BX37/BW37</f>
        <v>5.9994849174432659E-2</v>
      </c>
      <c r="CA37" s="19">
        <v>737760933</v>
      </c>
      <c r="CB37" s="16">
        <v>0</v>
      </c>
      <c r="CC37" s="16">
        <v>921</v>
      </c>
      <c r="CD37" s="17">
        <v>737761854</v>
      </c>
      <c r="CE37" s="15">
        <v>7941</v>
      </c>
      <c r="CF37" s="16">
        <v>4364921</v>
      </c>
      <c r="CG37" s="16">
        <v>1849</v>
      </c>
      <c r="CH37" s="16">
        <v>57420525</v>
      </c>
      <c r="CI37" s="16">
        <v>2425077</v>
      </c>
      <c r="CJ37" s="16">
        <v>1843571</v>
      </c>
      <c r="CK37" s="18">
        <v>247579</v>
      </c>
      <c r="CL37" s="19">
        <v>193180</v>
      </c>
      <c r="CM37" s="16">
        <v>200100</v>
      </c>
      <c r="CN37" s="17">
        <v>393280</v>
      </c>
      <c r="CO37" s="15">
        <v>24700</v>
      </c>
      <c r="CP37" s="16">
        <v>0</v>
      </c>
      <c r="CQ37" s="20">
        <v>24700</v>
      </c>
      <c r="CR37" s="16">
        <v>0</v>
      </c>
      <c r="CS37" s="16">
        <v>0</v>
      </c>
      <c r="CT37" s="16">
        <v>0</v>
      </c>
      <c r="CU37" s="16">
        <v>0</v>
      </c>
      <c r="CV37" s="20">
        <v>0</v>
      </c>
      <c r="CW37" s="18">
        <v>0</v>
      </c>
      <c r="CX37" s="19">
        <v>2839320</v>
      </c>
      <c r="CY37" s="16">
        <v>3296250</v>
      </c>
      <c r="CZ37" s="16">
        <v>557080</v>
      </c>
      <c r="DA37" s="16">
        <v>382050</v>
      </c>
      <c r="DB37" s="20">
        <v>7074700</v>
      </c>
      <c r="DC37" s="16">
        <v>84870</v>
      </c>
      <c r="DD37" s="16">
        <v>12436380</v>
      </c>
      <c r="DE37" s="17">
        <v>86323544</v>
      </c>
      <c r="DF37" s="15">
        <v>651437391</v>
      </c>
      <c r="DG37" s="18">
        <v>0</v>
      </c>
      <c r="DH37" s="19">
        <v>919</v>
      </c>
      <c r="DI37" s="17">
        <v>651438310</v>
      </c>
      <c r="DJ37" s="15">
        <v>39084666</v>
      </c>
      <c r="DK37" s="16">
        <v>39084666</v>
      </c>
      <c r="DL37" s="22">
        <f>DJ37/DI37</f>
        <v>5.9997493853255271E-2</v>
      </c>
      <c r="DM37" s="19">
        <v>6449732789</v>
      </c>
      <c r="DN37" s="16">
        <v>719</v>
      </c>
      <c r="DO37" s="16">
        <v>1229</v>
      </c>
      <c r="DP37" s="17">
        <v>6449734737</v>
      </c>
      <c r="DQ37" s="15">
        <v>115665</v>
      </c>
      <c r="DR37" s="16">
        <v>34749688</v>
      </c>
      <c r="DS37" s="16">
        <v>19486</v>
      </c>
      <c r="DT37" s="16">
        <v>1138371645</v>
      </c>
      <c r="DU37" s="16">
        <v>17679280</v>
      </c>
      <c r="DV37" s="16">
        <v>57747624</v>
      </c>
      <c r="DW37" s="18">
        <v>3135729</v>
      </c>
      <c r="DX37" s="19">
        <v>6452680</v>
      </c>
      <c r="DY37" s="16">
        <v>4746900</v>
      </c>
      <c r="DZ37" s="17">
        <v>11199580</v>
      </c>
      <c r="EA37" s="15">
        <v>2232100</v>
      </c>
      <c r="EB37" s="16">
        <v>5463900</v>
      </c>
      <c r="EC37" s="20">
        <v>7696000</v>
      </c>
      <c r="ED37" s="16">
        <v>570960</v>
      </c>
      <c r="EE37" s="16">
        <v>93080</v>
      </c>
      <c r="EF37" s="16">
        <v>82090470</v>
      </c>
      <c r="EG37" s="16">
        <v>4273640</v>
      </c>
      <c r="EH37" s="20">
        <v>86364110</v>
      </c>
      <c r="EI37" s="18">
        <v>17882620</v>
      </c>
      <c r="EJ37" s="19">
        <v>45084270</v>
      </c>
      <c r="EK37" s="16">
        <v>42223500</v>
      </c>
      <c r="EL37" s="16">
        <v>6928540</v>
      </c>
      <c r="EM37" s="16">
        <v>13496850</v>
      </c>
      <c r="EN37" s="20">
        <v>107733160</v>
      </c>
      <c r="EO37" s="16">
        <v>1945340</v>
      </c>
      <c r="EP37" s="16">
        <v>556460190</v>
      </c>
      <c r="EQ37" s="17">
        <v>2041744671</v>
      </c>
      <c r="ER37" s="15">
        <v>4407988127</v>
      </c>
      <c r="ES37" s="18">
        <v>713</v>
      </c>
      <c r="ET37" s="19">
        <v>1226</v>
      </c>
      <c r="EU37" s="17">
        <v>4407990066</v>
      </c>
      <c r="EV37" s="15">
        <v>264412060</v>
      </c>
      <c r="EW37" s="16">
        <v>264412060</v>
      </c>
      <c r="EX37" s="22">
        <f>EV37/EU37</f>
        <v>5.9984722297693124E-2</v>
      </c>
      <c r="EY37" s="19">
        <v>1696656884</v>
      </c>
      <c r="EZ37" s="16">
        <v>35</v>
      </c>
      <c r="FA37" s="16">
        <v>0</v>
      </c>
      <c r="FB37" s="17">
        <v>1696656919</v>
      </c>
      <c r="FC37" s="15">
        <v>55735</v>
      </c>
      <c r="FD37" s="16">
        <v>11340691</v>
      </c>
      <c r="FE37" s="16">
        <v>6592</v>
      </c>
      <c r="FF37" s="16">
        <v>351151787</v>
      </c>
      <c r="FG37" s="16">
        <v>4027421</v>
      </c>
      <c r="FH37" s="16">
        <v>22847115</v>
      </c>
      <c r="FI37" s="18">
        <v>713264</v>
      </c>
      <c r="FJ37" s="19">
        <v>3530800</v>
      </c>
      <c r="FK37" s="16">
        <v>2446200</v>
      </c>
      <c r="FL37" s="17">
        <v>5977000</v>
      </c>
      <c r="FM37" s="15">
        <v>1394120</v>
      </c>
      <c r="FN37" s="16">
        <v>4803900</v>
      </c>
      <c r="FO37" s="20">
        <v>6198020</v>
      </c>
      <c r="FP37" s="16">
        <v>391300</v>
      </c>
      <c r="FQ37" s="16">
        <v>93080</v>
      </c>
      <c r="FR37" s="16">
        <v>23727550</v>
      </c>
      <c r="FS37" s="16">
        <v>2916510</v>
      </c>
      <c r="FT37" s="20">
        <v>26644060</v>
      </c>
      <c r="FU37" s="18">
        <v>6489410</v>
      </c>
      <c r="FV37" s="19">
        <v>14953950</v>
      </c>
      <c r="FW37" s="16">
        <v>10670850</v>
      </c>
      <c r="FX37" s="16">
        <v>2343840</v>
      </c>
      <c r="FY37" s="16">
        <v>6739650</v>
      </c>
      <c r="FZ37" s="20">
        <v>34708290</v>
      </c>
      <c r="GA37" s="16">
        <v>927820</v>
      </c>
      <c r="GB37" s="16">
        <v>298704450</v>
      </c>
      <c r="GC37" s="17">
        <v>770269443</v>
      </c>
      <c r="GD37" s="15">
        <v>926387443</v>
      </c>
      <c r="GE37" s="18">
        <v>33</v>
      </c>
      <c r="GF37" s="19">
        <v>0</v>
      </c>
      <c r="GG37" s="17">
        <v>926387476</v>
      </c>
      <c r="GH37" s="15">
        <v>55547404</v>
      </c>
      <c r="GI37" s="16">
        <v>55547404</v>
      </c>
      <c r="GJ37" s="22">
        <f>GH37/GG37</f>
        <v>5.9961307162576534E-2</v>
      </c>
      <c r="GK37" s="19">
        <v>3504673638</v>
      </c>
      <c r="GL37" s="16">
        <v>683</v>
      </c>
      <c r="GM37" s="16">
        <v>0</v>
      </c>
      <c r="GN37" s="17">
        <v>3504674321</v>
      </c>
      <c r="GO37" s="15">
        <v>47478</v>
      </c>
      <c r="GP37" s="16">
        <v>16128304</v>
      </c>
      <c r="GQ37" s="16">
        <v>9564</v>
      </c>
      <c r="GR37" s="16">
        <v>659013314</v>
      </c>
      <c r="GS37" s="16">
        <v>9539787</v>
      </c>
      <c r="GT37" s="16">
        <v>30535124</v>
      </c>
      <c r="GU37" s="18">
        <v>1914862</v>
      </c>
      <c r="GV37" s="19">
        <v>2505620</v>
      </c>
      <c r="GW37" s="16">
        <v>1902000</v>
      </c>
      <c r="GX37" s="17">
        <v>4407620</v>
      </c>
      <c r="GY37" s="15">
        <v>785720</v>
      </c>
      <c r="GZ37" s="16">
        <v>660000</v>
      </c>
      <c r="HA37" s="20">
        <v>1445720</v>
      </c>
      <c r="HB37" s="16">
        <v>179660</v>
      </c>
      <c r="HC37" s="16">
        <v>0</v>
      </c>
      <c r="HD37" s="16">
        <v>57298120</v>
      </c>
      <c r="HE37" s="16">
        <v>1318960</v>
      </c>
      <c r="HF37" s="20">
        <v>58617080</v>
      </c>
      <c r="HG37" s="18">
        <v>11240100</v>
      </c>
      <c r="HH37" s="19">
        <v>23739210</v>
      </c>
      <c r="HI37" s="16">
        <v>23818050</v>
      </c>
      <c r="HJ37" s="16">
        <v>3497140</v>
      </c>
      <c r="HK37" s="16">
        <v>5922900</v>
      </c>
      <c r="HL37" s="20">
        <v>56977300</v>
      </c>
      <c r="HM37" s="16">
        <v>836740</v>
      </c>
      <c r="HN37" s="16">
        <v>229130880</v>
      </c>
      <c r="HO37" s="17">
        <v>1080013969</v>
      </c>
      <c r="HP37" s="15">
        <v>2424659672</v>
      </c>
      <c r="HQ37" s="18">
        <v>680</v>
      </c>
      <c r="HR37" s="19">
        <v>0</v>
      </c>
      <c r="HS37" s="17">
        <v>2424660352</v>
      </c>
      <c r="HT37" s="15">
        <v>145451843</v>
      </c>
      <c r="HU37" s="16">
        <v>145451843</v>
      </c>
      <c r="HV37" s="22">
        <f>HT37/HS37</f>
        <v>5.9988543500545513E-2</v>
      </c>
    </row>
    <row r="38" spans="1:230" s="60" customFormat="1" ht="12.6" customHeight="1" x14ac:dyDescent="0.2">
      <c r="A38" s="80">
        <v>26</v>
      </c>
      <c r="B38" s="81" t="s">
        <v>110</v>
      </c>
      <c r="C38" s="23">
        <f>C36+C37</f>
        <v>1956962827</v>
      </c>
      <c r="D38" s="24">
        <f t="shared" ref="D38:AM38" si="12">D36+D37</f>
        <v>41</v>
      </c>
      <c r="E38" s="24">
        <f t="shared" si="12"/>
        <v>2413</v>
      </c>
      <c r="F38" s="25">
        <f t="shared" si="12"/>
        <v>1956965281</v>
      </c>
      <c r="G38" s="23">
        <f t="shared" si="12"/>
        <v>43430</v>
      </c>
      <c r="H38" s="24">
        <f t="shared" si="12"/>
        <v>11087338</v>
      </c>
      <c r="I38" s="24">
        <f t="shared" si="12"/>
        <v>6610</v>
      </c>
      <c r="J38" s="24">
        <f t="shared" si="12"/>
        <v>312907379</v>
      </c>
      <c r="K38" s="24">
        <f t="shared" si="12"/>
        <v>7084869</v>
      </c>
      <c r="L38" s="24">
        <f t="shared" si="12"/>
        <v>11181667</v>
      </c>
      <c r="M38" s="26">
        <f t="shared" si="12"/>
        <v>814596</v>
      </c>
      <c r="N38" s="27">
        <f t="shared" si="12"/>
        <v>768560</v>
      </c>
      <c r="O38" s="24">
        <f t="shared" si="12"/>
        <v>657300</v>
      </c>
      <c r="P38" s="25">
        <f t="shared" si="12"/>
        <v>1425860</v>
      </c>
      <c r="Q38" s="23">
        <f t="shared" si="12"/>
        <v>202540</v>
      </c>
      <c r="R38" s="24">
        <f t="shared" si="12"/>
        <v>0</v>
      </c>
      <c r="S38" s="28">
        <f t="shared" si="12"/>
        <v>202540</v>
      </c>
      <c r="T38" s="24">
        <f t="shared" si="12"/>
        <v>0</v>
      </c>
      <c r="U38" s="24">
        <f t="shared" si="12"/>
        <v>0</v>
      </c>
      <c r="V38" s="24">
        <f t="shared" si="12"/>
        <v>21032550</v>
      </c>
      <c r="W38" s="24">
        <f t="shared" si="12"/>
        <v>333120</v>
      </c>
      <c r="X38" s="28">
        <f t="shared" si="12"/>
        <v>21365670</v>
      </c>
      <c r="Y38" s="26">
        <f t="shared" si="12"/>
        <v>3403400</v>
      </c>
      <c r="Z38" s="27">
        <f t="shared" si="12"/>
        <v>10176540</v>
      </c>
      <c r="AA38" s="24">
        <f t="shared" si="12"/>
        <v>10485000</v>
      </c>
      <c r="AB38" s="24">
        <f t="shared" si="12"/>
        <v>2371580</v>
      </c>
      <c r="AC38" s="24">
        <f t="shared" si="12"/>
        <v>1792800</v>
      </c>
      <c r="AD38" s="28">
        <f t="shared" si="12"/>
        <v>24825920</v>
      </c>
      <c r="AE38" s="24">
        <f t="shared" si="12"/>
        <v>271170</v>
      </c>
      <c r="AF38" s="24">
        <f t="shared" si="12"/>
        <v>79526370</v>
      </c>
      <c r="AG38" s="25">
        <f t="shared" si="12"/>
        <v>474140209</v>
      </c>
      <c r="AH38" s="23">
        <f t="shared" si="12"/>
        <v>1482822618</v>
      </c>
      <c r="AI38" s="26">
        <f t="shared" si="12"/>
        <v>41</v>
      </c>
      <c r="AJ38" s="27">
        <f t="shared" si="12"/>
        <v>2413</v>
      </c>
      <c r="AK38" s="25">
        <f t="shared" si="12"/>
        <v>1482825072</v>
      </c>
      <c r="AL38" s="23">
        <f t="shared" si="12"/>
        <v>88959886</v>
      </c>
      <c r="AM38" s="24">
        <f t="shared" si="12"/>
        <v>88959886</v>
      </c>
      <c r="AN38" s="29">
        <f>AL38/AK38</f>
        <v>5.9993513516744743E-2</v>
      </c>
      <c r="AO38" s="27">
        <f>AO36+AO37</f>
        <v>2278151414</v>
      </c>
      <c r="AP38" s="24">
        <f t="shared" ref="AP38:BY38" si="13">AP36+AP37</f>
        <v>2</v>
      </c>
      <c r="AQ38" s="24">
        <f t="shared" si="13"/>
        <v>4808</v>
      </c>
      <c r="AR38" s="25">
        <f t="shared" si="13"/>
        <v>2278156224</v>
      </c>
      <c r="AS38" s="23">
        <f t="shared" si="13"/>
        <v>27740</v>
      </c>
      <c r="AT38" s="24">
        <f t="shared" si="13"/>
        <v>14573044</v>
      </c>
      <c r="AU38" s="24">
        <f t="shared" si="13"/>
        <v>7152</v>
      </c>
      <c r="AV38" s="24">
        <f t="shared" si="13"/>
        <v>306825026</v>
      </c>
      <c r="AW38" s="24">
        <f t="shared" si="13"/>
        <v>8655109</v>
      </c>
      <c r="AX38" s="24">
        <f t="shared" si="13"/>
        <v>10257415</v>
      </c>
      <c r="AY38" s="26">
        <f t="shared" si="13"/>
        <v>898547</v>
      </c>
      <c r="AZ38" s="27">
        <f t="shared" si="13"/>
        <v>767260</v>
      </c>
      <c r="BA38" s="24">
        <f t="shared" si="13"/>
        <v>747300</v>
      </c>
      <c r="BB38" s="25">
        <f t="shared" si="13"/>
        <v>1514560</v>
      </c>
      <c r="BC38" s="23">
        <f t="shared" si="13"/>
        <v>173940</v>
      </c>
      <c r="BD38" s="24">
        <f t="shared" si="13"/>
        <v>0</v>
      </c>
      <c r="BE38" s="28">
        <f t="shared" si="13"/>
        <v>173940</v>
      </c>
      <c r="BF38" s="24">
        <f t="shared" si="13"/>
        <v>0</v>
      </c>
      <c r="BG38" s="24">
        <f t="shared" si="13"/>
        <v>0</v>
      </c>
      <c r="BH38" s="24">
        <f t="shared" si="13"/>
        <v>3611740</v>
      </c>
      <c r="BI38" s="24">
        <f t="shared" si="13"/>
        <v>119580</v>
      </c>
      <c r="BJ38" s="28">
        <f t="shared" si="13"/>
        <v>3731320</v>
      </c>
      <c r="BK38" s="26">
        <f t="shared" si="13"/>
        <v>516120</v>
      </c>
      <c r="BL38" s="27">
        <f t="shared" si="13"/>
        <v>11485320</v>
      </c>
      <c r="BM38" s="24">
        <f t="shared" si="13"/>
        <v>12700350</v>
      </c>
      <c r="BN38" s="24">
        <f t="shared" si="13"/>
        <v>2794900</v>
      </c>
      <c r="BO38" s="24">
        <f t="shared" si="13"/>
        <v>1685250</v>
      </c>
      <c r="BP38" s="28">
        <f t="shared" si="13"/>
        <v>28665820</v>
      </c>
      <c r="BQ38" s="24">
        <f t="shared" si="13"/>
        <v>316250</v>
      </c>
      <c r="BR38" s="24">
        <f t="shared" si="13"/>
        <v>72748830</v>
      </c>
      <c r="BS38" s="25">
        <f t="shared" si="13"/>
        <v>448903721</v>
      </c>
      <c r="BT38" s="23">
        <f t="shared" si="13"/>
        <v>1829247696</v>
      </c>
      <c r="BU38" s="26">
        <f t="shared" si="13"/>
        <v>0</v>
      </c>
      <c r="BV38" s="27">
        <f t="shared" si="13"/>
        <v>4807</v>
      </c>
      <c r="BW38" s="25">
        <f t="shared" si="13"/>
        <v>1829252503</v>
      </c>
      <c r="BX38" s="23">
        <f t="shared" si="13"/>
        <v>109745498</v>
      </c>
      <c r="BY38" s="24">
        <f t="shared" si="13"/>
        <v>109745498</v>
      </c>
      <c r="BZ38" s="29">
        <f>BX38/BW38</f>
        <v>5.9994723429387595E-2</v>
      </c>
      <c r="CA38" s="27">
        <f>CA36+CA37</f>
        <v>5068815136</v>
      </c>
      <c r="CB38" s="24">
        <f t="shared" ref="CB38:DK38" si="14">CB36+CB37</f>
        <v>7155</v>
      </c>
      <c r="CC38" s="24">
        <f t="shared" si="14"/>
        <v>81739</v>
      </c>
      <c r="CD38" s="25">
        <f t="shared" si="14"/>
        <v>5068904030</v>
      </c>
      <c r="CE38" s="23">
        <f t="shared" si="14"/>
        <v>59677</v>
      </c>
      <c r="CF38" s="24">
        <f t="shared" si="14"/>
        <v>30647726</v>
      </c>
      <c r="CG38" s="24">
        <f t="shared" si="14"/>
        <v>11106</v>
      </c>
      <c r="CH38" s="24">
        <f t="shared" si="14"/>
        <v>346094807</v>
      </c>
      <c r="CI38" s="24">
        <f t="shared" si="14"/>
        <v>14896221</v>
      </c>
      <c r="CJ38" s="24">
        <f t="shared" si="14"/>
        <v>9996425</v>
      </c>
      <c r="CK38" s="26">
        <f t="shared" si="14"/>
        <v>1193959</v>
      </c>
      <c r="CL38" s="27">
        <f t="shared" si="14"/>
        <v>883480</v>
      </c>
      <c r="CM38" s="24">
        <f t="shared" si="14"/>
        <v>1005300</v>
      </c>
      <c r="CN38" s="25">
        <f t="shared" si="14"/>
        <v>1888780</v>
      </c>
      <c r="CO38" s="23">
        <f t="shared" si="14"/>
        <v>224640</v>
      </c>
      <c r="CP38" s="24">
        <f t="shared" si="14"/>
        <v>0</v>
      </c>
      <c r="CQ38" s="28">
        <f t="shared" si="14"/>
        <v>224640</v>
      </c>
      <c r="CR38" s="24">
        <f t="shared" si="14"/>
        <v>0</v>
      </c>
      <c r="CS38" s="24">
        <f t="shared" si="14"/>
        <v>0</v>
      </c>
      <c r="CT38" s="24">
        <f t="shared" si="14"/>
        <v>0</v>
      </c>
      <c r="CU38" s="24">
        <f t="shared" si="14"/>
        <v>0</v>
      </c>
      <c r="CV38" s="28">
        <f t="shared" si="14"/>
        <v>0</v>
      </c>
      <c r="CW38" s="26">
        <f t="shared" si="14"/>
        <v>0</v>
      </c>
      <c r="CX38" s="27">
        <f t="shared" si="14"/>
        <v>13523400</v>
      </c>
      <c r="CY38" s="24">
        <f t="shared" si="14"/>
        <v>13984200</v>
      </c>
      <c r="CZ38" s="24">
        <f t="shared" si="14"/>
        <v>4204320</v>
      </c>
      <c r="DA38" s="24">
        <f t="shared" si="14"/>
        <v>1781550</v>
      </c>
      <c r="DB38" s="28">
        <f t="shared" si="14"/>
        <v>33493470</v>
      </c>
      <c r="DC38" s="24">
        <f t="shared" si="14"/>
        <v>359490</v>
      </c>
      <c r="DD38" s="24">
        <f t="shared" si="14"/>
        <v>76036950</v>
      </c>
      <c r="DE38" s="25">
        <f t="shared" si="14"/>
        <v>514892145</v>
      </c>
      <c r="DF38" s="23">
        <f t="shared" si="14"/>
        <v>4553923001</v>
      </c>
      <c r="DG38" s="26">
        <f t="shared" si="14"/>
        <v>7151</v>
      </c>
      <c r="DH38" s="27">
        <f t="shared" si="14"/>
        <v>81734</v>
      </c>
      <c r="DI38" s="25">
        <f t="shared" si="14"/>
        <v>4554011886</v>
      </c>
      <c r="DJ38" s="23">
        <f t="shared" si="14"/>
        <v>273230509</v>
      </c>
      <c r="DK38" s="24">
        <f t="shared" si="14"/>
        <v>273230509</v>
      </c>
      <c r="DL38" s="29">
        <f>DJ38/DI38</f>
        <v>5.9997759303169286E-2</v>
      </c>
      <c r="DM38" s="27">
        <f>DM36+DM37</f>
        <v>25764698957</v>
      </c>
      <c r="DN38" s="24">
        <f t="shared" ref="DN38:EW38" si="15">DN36+DN37</f>
        <v>10698</v>
      </c>
      <c r="DO38" s="24">
        <f t="shared" si="15"/>
        <v>90011</v>
      </c>
      <c r="DP38" s="25">
        <f t="shared" si="15"/>
        <v>25764799666</v>
      </c>
      <c r="DQ38" s="23">
        <f t="shared" si="15"/>
        <v>498762</v>
      </c>
      <c r="DR38" s="24">
        <f t="shared" si="15"/>
        <v>152469445</v>
      </c>
      <c r="DS38" s="24">
        <f t="shared" si="15"/>
        <v>79391</v>
      </c>
      <c r="DT38" s="24">
        <f t="shared" si="15"/>
        <v>4171551698</v>
      </c>
      <c r="DU38" s="24">
        <f t="shared" si="15"/>
        <v>78659260</v>
      </c>
      <c r="DV38" s="24">
        <f t="shared" si="15"/>
        <v>191435385</v>
      </c>
      <c r="DW38" s="26">
        <f t="shared" si="15"/>
        <v>9219368</v>
      </c>
      <c r="DX38" s="27">
        <f t="shared" si="15"/>
        <v>18997160</v>
      </c>
      <c r="DY38" s="24">
        <f t="shared" si="15"/>
        <v>15135900</v>
      </c>
      <c r="DZ38" s="25">
        <f t="shared" si="15"/>
        <v>34133060</v>
      </c>
      <c r="EA38" s="23">
        <f t="shared" si="15"/>
        <v>7936240</v>
      </c>
      <c r="EB38" s="24">
        <f t="shared" si="15"/>
        <v>15486900</v>
      </c>
      <c r="EC38" s="28">
        <f t="shared" si="15"/>
        <v>23423140</v>
      </c>
      <c r="ED38" s="24">
        <f t="shared" si="15"/>
        <v>1484860</v>
      </c>
      <c r="EE38" s="24">
        <f t="shared" si="15"/>
        <v>291460</v>
      </c>
      <c r="EF38" s="24">
        <f t="shared" si="15"/>
        <v>217429630</v>
      </c>
      <c r="EG38" s="24">
        <f t="shared" si="15"/>
        <v>12838050</v>
      </c>
      <c r="EH38" s="28">
        <f t="shared" si="15"/>
        <v>230267680</v>
      </c>
      <c r="EI38" s="26">
        <f t="shared" si="15"/>
        <v>47488080</v>
      </c>
      <c r="EJ38" s="27">
        <f t="shared" si="15"/>
        <v>136752990</v>
      </c>
      <c r="EK38" s="24">
        <f t="shared" si="15"/>
        <v>112998150</v>
      </c>
      <c r="EL38" s="24">
        <f t="shared" si="15"/>
        <v>32140780</v>
      </c>
      <c r="EM38" s="24">
        <f t="shared" si="15"/>
        <v>44350200</v>
      </c>
      <c r="EN38" s="28">
        <f t="shared" si="15"/>
        <v>326242120</v>
      </c>
      <c r="EO38" s="24">
        <f t="shared" si="15"/>
        <v>5515170</v>
      </c>
      <c r="EP38" s="24">
        <f t="shared" si="15"/>
        <v>1989011310</v>
      </c>
      <c r="EQ38" s="25">
        <f t="shared" si="15"/>
        <v>7261690798</v>
      </c>
      <c r="ER38" s="23">
        <f t="shared" si="15"/>
        <v>18503008179</v>
      </c>
      <c r="ES38" s="26">
        <f t="shared" si="15"/>
        <v>10685</v>
      </c>
      <c r="ET38" s="27">
        <f t="shared" si="15"/>
        <v>90005</v>
      </c>
      <c r="EU38" s="25">
        <f t="shared" si="15"/>
        <v>18503108869</v>
      </c>
      <c r="EV38" s="23">
        <f t="shared" si="15"/>
        <v>1109937989</v>
      </c>
      <c r="EW38" s="24">
        <f t="shared" si="15"/>
        <v>1109937989</v>
      </c>
      <c r="EX38" s="29">
        <f>EV38/EU38</f>
        <v>5.9986567492967824E-2</v>
      </c>
      <c r="EY38" s="27">
        <f>EY36+EY37</f>
        <v>5777126819</v>
      </c>
      <c r="EZ38" s="24">
        <f t="shared" ref="EZ38:GI38" si="16">EZ36+EZ37</f>
        <v>1061</v>
      </c>
      <c r="FA38" s="24">
        <f t="shared" si="16"/>
        <v>589</v>
      </c>
      <c r="FB38" s="25">
        <f t="shared" si="16"/>
        <v>5777128469</v>
      </c>
      <c r="FC38" s="23">
        <f t="shared" si="16"/>
        <v>202227</v>
      </c>
      <c r="FD38" s="24">
        <f t="shared" si="16"/>
        <v>42455550</v>
      </c>
      <c r="FE38" s="24">
        <f t="shared" si="16"/>
        <v>23475</v>
      </c>
      <c r="FF38" s="24">
        <f t="shared" si="16"/>
        <v>1185745166</v>
      </c>
      <c r="FG38" s="24">
        <f t="shared" si="16"/>
        <v>15660594</v>
      </c>
      <c r="FH38" s="24">
        <f t="shared" si="16"/>
        <v>71415842</v>
      </c>
      <c r="FI38" s="26">
        <f t="shared" si="16"/>
        <v>1984856</v>
      </c>
      <c r="FJ38" s="27">
        <f t="shared" si="16"/>
        <v>10242700</v>
      </c>
      <c r="FK38" s="24">
        <f t="shared" si="16"/>
        <v>7520700</v>
      </c>
      <c r="FL38" s="25">
        <f t="shared" si="16"/>
        <v>17763400</v>
      </c>
      <c r="FM38" s="23">
        <f t="shared" si="16"/>
        <v>4770480</v>
      </c>
      <c r="FN38" s="24">
        <f t="shared" si="16"/>
        <v>13466700</v>
      </c>
      <c r="FO38" s="28">
        <f t="shared" si="16"/>
        <v>18237180</v>
      </c>
      <c r="FP38" s="24">
        <f t="shared" si="16"/>
        <v>1024920</v>
      </c>
      <c r="FQ38" s="24">
        <f t="shared" si="16"/>
        <v>291460</v>
      </c>
      <c r="FR38" s="24">
        <f t="shared" si="16"/>
        <v>64716410</v>
      </c>
      <c r="FS38" s="24">
        <f t="shared" si="16"/>
        <v>8831590</v>
      </c>
      <c r="FT38" s="28">
        <f t="shared" si="16"/>
        <v>73548000</v>
      </c>
      <c r="FU38" s="26">
        <f t="shared" si="16"/>
        <v>17613610</v>
      </c>
      <c r="FV38" s="27">
        <f t="shared" si="16"/>
        <v>46317480</v>
      </c>
      <c r="FW38" s="24">
        <f t="shared" si="16"/>
        <v>29064150</v>
      </c>
      <c r="FX38" s="24">
        <f t="shared" si="16"/>
        <v>10018700</v>
      </c>
      <c r="FY38" s="24">
        <f t="shared" si="16"/>
        <v>22116600</v>
      </c>
      <c r="FZ38" s="28">
        <f t="shared" si="16"/>
        <v>107516930</v>
      </c>
      <c r="GA38" s="24">
        <f t="shared" si="16"/>
        <v>2599230</v>
      </c>
      <c r="GB38" s="24">
        <f t="shared" si="16"/>
        <v>1004482380</v>
      </c>
      <c r="GC38" s="25">
        <f t="shared" si="16"/>
        <v>2560541345</v>
      </c>
      <c r="GD38" s="23">
        <f t="shared" si="16"/>
        <v>3216585478</v>
      </c>
      <c r="GE38" s="26">
        <f t="shared" si="16"/>
        <v>1057</v>
      </c>
      <c r="GF38" s="27">
        <f t="shared" si="16"/>
        <v>589</v>
      </c>
      <c r="GG38" s="25">
        <f t="shared" si="16"/>
        <v>3216587124</v>
      </c>
      <c r="GH38" s="23">
        <f t="shared" si="16"/>
        <v>192872394</v>
      </c>
      <c r="GI38" s="24">
        <f t="shared" si="16"/>
        <v>192872394</v>
      </c>
      <c r="GJ38" s="29">
        <f>GH38/GG38</f>
        <v>5.9961812494030244E-2</v>
      </c>
      <c r="GK38" s="27">
        <f>GK36+GK37</f>
        <v>12640605588</v>
      </c>
      <c r="GL38" s="24">
        <f t="shared" ref="GL38:HU38" si="17">GL36+GL37</f>
        <v>2480</v>
      </c>
      <c r="GM38" s="24">
        <f t="shared" si="17"/>
        <v>2875</v>
      </c>
      <c r="GN38" s="25">
        <f t="shared" si="17"/>
        <v>12640610943</v>
      </c>
      <c r="GO38" s="23">
        <f t="shared" si="17"/>
        <v>209118</v>
      </c>
      <c r="GP38" s="24">
        <f t="shared" si="17"/>
        <v>64793125</v>
      </c>
      <c r="GQ38" s="24">
        <f t="shared" si="17"/>
        <v>37658</v>
      </c>
      <c r="GR38" s="24">
        <f t="shared" si="17"/>
        <v>2332886699</v>
      </c>
      <c r="GS38" s="24">
        <f t="shared" si="17"/>
        <v>39447336</v>
      </c>
      <c r="GT38" s="24">
        <f t="shared" si="17"/>
        <v>99765703</v>
      </c>
      <c r="GU38" s="26">
        <f t="shared" si="17"/>
        <v>5142006</v>
      </c>
      <c r="GV38" s="27">
        <f t="shared" si="17"/>
        <v>7103720</v>
      </c>
      <c r="GW38" s="24">
        <f t="shared" si="17"/>
        <v>5862600</v>
      </c>
      <c r="GX38" s="25">
        <f t="shared" si="17"/>
        <v>12966320</v>
      </c>
      <c r="GY38" s="23">
        <f t="shared" si="17"/>
        <v>2767180</v>
      </c>
      <c r="GZ38" s="24">
        <f t="shared" si="17"/>
        <v>2020200</v>
      </c>
      <c r="HA38" s="28">
        <f t="shared" si="17"/>
        <v>4787380</v>
      </c>
      <c r="HB38" s="24">
        <f t="shared" si="17"/>
        <v>459940</v>
      </c>
      <c r="HC38" s="24">
        <f t="shared" si="17"/>
        <v>0</v>
      </c>
      <c r="HD38" s="24">
        <f t="shared" si="17"/>
        <v>149101480</v>
      </c>
      <c r="HE38" s="24">
        <f t="shared" si="17"/>
        <v>3886880</v>
      </c>
      <c r="HF38" s="28">
        <f t="shared" si="17"/>
        <v>152988360</v>
      </c>
      <c r="HG38" s="26">
        <f t="shared" si="17"/>
        <v>29358350</v>
      </c>
      <c r="HH38" s="27">
        <f t="shared" si="17"/>
        <v>65426790</v>
      </c>
      <c r="HI38" s="24">
        <f t="shared" si="17"/>
        <v>57249450</v>
      </c>
      <c r="HJ38" s="24">
        <f t="shared" si="17"/>
        <v>15122860</v>
      </c>
      <c r="HK38" s="24">
        <f t="shared" si="17"/>
        <v>18766800</v>
      </c>
      <c r="HL38" s="28">
        <f t="shared" si="17"/>
        <v>156565900</v>
      </c>
      <c r="HM38" s="24">
        <f t="shared" si="17"/>
        <v>2240200</v>
      </c>
      <c r="HN38" s="24">
        <f t="shared" si="17"/>
        <v>835743150</v>
      </c>
      <c r="HO38" s="25">
        <f t="shared" si="17"/>
        <v>3737353587</v>
      </c>
      <c r="HP38" s="23">
        <f t="shared" si="17"/>
        <v>8903252004</v>
      </c>
      <c r="HQ38" s="26">
        <f t="shared" si="17"/>
        <v>2477</v>
      </c>
      <c r="HR38" s="27">
        <f t="shared" si="17"/>
        <v>2875</v>
      </c>
      <c r="HS38" s="25">
        <f t="shared" si="17"/>
        <v>8903257356</v>
      </c>
      <c r="HT38" s="23">
        <f t="shared" si="17"/>
        <v>534089588</v>
      </c>
      <c r="HU38" s="24">
        <f t="shared" si="17"/>
        <v>534089588</v>
      </c>
      <c r="HV38" s="29">
        <f>HT38/HS38</f>
        <v>5.9988110715464303E-2</v>
      </c>
    </row>
  </sheetData>
  <mergeCells count="418">
    <mergeCell ref="AM9:AM11"/>
    <mergeCell ref="AD8:AD11"/>
    <mergeCell ref="AI7:AI11"/>
    <mergeCell ref="AJ7:AJ11"/>
    <mergeCell ref="GU7:GU11"/>
    <mergeCell ref="GV7:GX7"/>
    <mergeCell ref="GI9:GI11"/>
    <mergeCell ref="GX9:GX11"/>
    <mergeCell ref="GO7:GO11"/>
    <mergeCell ref="GA7:GA11"/>
    <mergeCell ref="EM8:EM11"/>
    <mergeCell ref="EK8:EK11"/>
    <mergeCell ref="FS8:FS11"/>
    <mergeCell ref="FV7:FZ7"/>
    <mergeCell ref="AT7:AU8"/>
    <mergeCell ref="AU9:AU11"/>
    <mergeCell ref="CF7:CG8"/>
    <mergeCell ref="CG9:CG11"/>
    <mergeCell ref="AK7:AK11"/>
    <mergeCell ref="AL7:AL11"/>
    <mergeCell ref="AH7:AH11"/>
    <mergeCell ref="HJ8:HJ11"/>
    <mergeCell ref="FW8:FW11"/>
    <mergeCell ref="FX8:FX11"/>
    <mergeCell ref="FY8:FY11"/>
    <mergeCell ref="FZ8:FZ11"/>
    <mergeCell ref="GV8:GX8"/>
    <mergeCell ref="GY8:GY11"/>
    <mergeCell ref="EJ8:EJ11"/>
    <mergeCell ref="EH8:EH11"/>
    <mergeCell ref="DL7:DL11"/>
    <mergeCell ref="FO8:FO11"/>
    <mergeCell ref="GL7:GL11"/>
    <mergeCell ref="GM7:GM11"/>
    <mergeCell ref="DR7:DS8"/>
    <mergeCell ref="DS9:DS11"/>
    <mergeCell ref="FD7:FE8"/>
    <mergeCell ref="FE9:FE11"/>
    <mergeCell ref="FQ7:FQ11"/>
    <mergeCell ref="FR8:FR11"/>
    <mergeCell ref="FV8:FV11"/>
    <mergeCell ref="FR7:FT7"/>
    <mergeCell ref="AP7:AP11"/>
    <mergeCell ref="AQ7:AQ11"/>
    <mergeCell ref="AR7:AR11"/>
    <mergeCell ref="AS7:AS11"/>
    <mergeCell ref="HB7:HB11"/>
    <mergeCell ref="HC7:HC11"/>
    <mergeCell ref="HD7:HF7"/>
    <mergeCell ref="AV7:AV11"/>
    <mergeCell ref="AW7:AW11"/>
    <mergeCell ref="AX7:AX11"/>
    <mergeCell ref="AZ7:BB7"/>
    <mergeCell ref="AZ9:AZ11"/>
    <mergeCell ref="AZ8:BB8"/>
    <mergeCell ref="BC8:BC11"/>
    <mergeCell ref="EN8:EN11"/>
    <mergeCell ref="FU7:FU11"/>
    <mergeCell ref="GE7:GE11"/>
    <mergeCell ref="GG7:GG11"/>
    <mergeCell ref="GH7:GH11"/>
    <mergeCell ref="GI7:GI8"/>
    <mergeCell ref="GD7:GD11"/>
    <mergeCell ref="GR7:GR11"/>
    <mergeCell ref="GS7:GS11"/>
    <mergeCell ref="GP7:GQ8"/>
    <mergeCell ref="HV7:HV11"/>
    <mergeCell ref="HU9:HU11"/>
    <mergeCell ref="HH7:HL7"/>
    <mergeCell ref="HH8:HH11"/>
    <mergeCell ref="HI8:HI11"/>
    <mergeCell ref="HO7:HO11"/>
    <mergeCell ref="HP7:HP11"/>
    <mergeCell ref="HQ7:HQ11"/>
    <mergeCell ref="HR7:HR11"/>
    <mergeCell ref="HL8:HL11"/>
    <mergeCell ref="HU7:HU8"/>
    <mergeCell ref="HN7:HN11"/>
    <mergeCell ref="GZ8:GZ11"/>
    <mergeCell ref="HA8:HA11"/>
    <mergeCell ref="HD8:HD11"/>
    <mergeCell ref="HE8:HE11"/>
    <mergeCell ref="HF8:HF11"/>
    <mergeCell ref="HS7:HS11"/>
    <mergeCell ref="HT7:HT11"/>
    <mergeCell ref="HK8:HK11"/>
    <mergeCell ref="FI7:FI11"/>
    <mergeCell ref="FJ7:FL7"/>
    <mergeCell ref="GV9:GV11"/>
    <mergeCell ref="GB7:GB11"/>
    <mergeCell ref="GC7:GC11"/>
    <mergeCell ref="FL9:FL11"/>
    <mergeCell ref="GT7:GT11"/>
    <mergeCell ref="GN7:GN11"/>
    <mergeCell ref="HM7:HM11"/>
    <mergeCell ref="FM7:FO7"/>
    <mergeCell ref="FP7:FP11"/>
    <mergeCell ref="FJ8:FL8"/>
    <mergeCell ref="FJ9:FJ11"/>
    <mergeCell ref="FK9:FK11"/>
    <mergeCell ref="HG7:HG11"/>
    <mergeCell ref="FM8:FM11"/>
    <mergeCell ref="FN8:FN11"/>
    <mergeCell ref="GY7:HA7"/>
    <mergeCell ref="GW9:GW11"/>
    <mergeCell ref="GF7:GF11"/>
    <mergeCell ref="FT8:FT11"/>
    <mergeCell ref="GK7:GK11"/>
    <mergeCell ref="GJ7:GJ11"/>
    <mergeCell ref="GQ9:GQ11"/>
    <mergeCell ref="EW9:EW11"/>
    <mergeCell ref="EP7:EP11"/>
    <mergeCell ref="EQ7:EQ11"/>
    <mergeCell ref="ER7:ER11"/>
    <mergeCell ref="ES7:ES11"/>
    <mergeCell ref="ET7:ET11"/>
    <mergeCell ref="FA7:FA11"/>
    <mergeCell ref="FB7:FB11"/>
    <mergeCell ref="FH7:FH11"/>
    <mergeCell ref="FC7:FC11"/>
    <mergeCell ref="EU7:EU11"/>
    <mergeCell ref="EV7:EV11"/>
    <mergeCell ref="EW7:EW8"/>
    <mergeCell ref="EX7:EX11"/>
    <mergeCell ref="EY7:EY11"/>
    <mergeCell ref="EZ7:EZ11"/>
    <mergeCell ref="FF7:FF11"/>
    <mergeCell ref="FG7:FG11"/>
    <mergeCell ref="EO7:EO11"/>
    <mergeCell ref="EJ7:EN7"/>
    <mergeCell ref="EB8:EB11"/>
    <mergeCell ref="EC8:EC11"/>
    <mergeCell ref="EF8:EF11"/>
    <mergeCell ref="DT7:DT11"/>
    <mergeCell ref="EA7:EC7"/>
    <mergeCell ref="ED7:ED11"/>
    <mergeCell ref="EE7:EE11"/>
    <mergeCell ref="EF7:EH7"/>
    <mergeCell ref="EI7:EI11"/>
    <mergeCell ref="DU7:DU11"/>
    <mergeCell ref="DV7:DV11"/>
    <mergeCell ref="DW7:DW11"/>
    <mergeCell ref="DX7:DZ7"/>
    <mergeCell ref="DX8:DZ8"/>
    <mergeCell ref="DX9:DX11"/>
    <mergeCell ref="DY9:DY11"/>
    <mergeCell ref="EA8:EA11"/>
    <mergeCell ref="DZ9:DZ11"/>
    <mergeCell ref="EL8:EL11"/>
    <mergeCell ref="EG8:EG11"/>
    <mergeCell ref="DM7:DM11"/>
    <mergeCell ref="DN7:DN11"/>
    <mergeCell ref="DO7:DO11"/>
    <mergeCell ref="DP7:DP11"/>
    <mergeCell ref="DQ7:DQ11"/>
    <mergeCell ref="DI7:DI11"/>
    <mergeCell ref="DJ7:DJ11"/>
    <mergeCell ref="DK7:DK8"/>
    <mergeCell ref="DK9:DK11"/>
    <mergeCell ref="DF7:DF11"/>
    <mergeCell ref="DG7:DG11"/>
    <mergeCell ref="DH7:DH11"/>
    <mergeCell ref="CU8:CU11"/>
    <mergeCell ref="CV8:CV11"/>
    <mergeCell ref="CX8:CX11"/>
    <mergeCell ref="CT7:CV7"/>
    <mergeCell ref="CW7:CW11"/>
    <mergeCell ref="CX7:DB7"/>
    <mergeCell ref="DC7:DC11"/>
    <mergeCell ref="DD7:DD11"/>
    <mergeCell ref="DE7:DE11"/>
    <mergeCell ref="CT8:CT11"/>
    <mergeCell ref="CZ8:CZ11"/>
    <mergeCell ref="DA8:DA11"/>
    <mergeCell ref="DB8:DB11"/>
    <mergeCell ref="CY8:CY11"/>
    <mergeCell ref="CJ7:CJ11"/>
    <mergeCell ref="CK7:CK11"/>
    <mergeCell ref="CL7:CN7"/>
    <mergeCell ref="CO7:CQ7"/>
    <mergeCell ref="CR7:CR11"/>
    <mergeCell ref="CS7:CS11"/>
    <mergeCell ref="CL8:CN8"/>
    <mergeCell ref="CO8:CO11"/>
    <mergeCell ref="CP8:CP11"/>
    <mergeCell ref="CQ8:CQ11"/>
    <mergeCell ref="CL9:CL11"/>
    <mergeCell ref="CM9:CM11"/>
    <mergeCell ref="CN9:CN11"/>
    <mergeCell ref="CI7:CI11"/>
    <mergeCell ref="BW7:BW11"/>
    <mergeCell ref="BX7:BX11"/>
    <mergeCell ref="BY7:BY8"/>
    <mergeCell ref="BZ7:BZ11"/>
    <mergeCell ref="CA7:CA11"/>
    <mergeCell ref="CB7:CB11"/>
    <mergeCell ref="BY9:BY11"/>
    <mergeCell ref="CC7:CC11"/>
    <mergeCell ref="BQ7:BQ11"/>
    <mergeCell ref="CH7:CH11"/>
    <mergeCell ref="CD7:CD11"/>
    <mergeCell ref="CE7:CE11"/>
    <mergeCell ref="BT7:BT11"/>
    <mergeCell ref="BU7:BU11"/>
    <mergeCell ref="BV7:BV11"/>
    <mergeCell ref="BR7:BR11"/>
    <mergeCell ref="BP8:BP11"/>
    <mergeCell ref="BK7:BK11"/>
    <mergeCell ref="BL7:BP7"/>
    <mergeCell ref="BF7:BF11"/>
    <mergeCell ref="BG7:BG11"/>
    <mergeCell ref="BH7:BJ7"/>
    <mergeCell ref="BJ8:BJ11"/>
    <mergeCell ref="BD8:BD11"/>
    <mergeCell ref="Z8:Z11"/>
    <mergeCell ref="AA8:AA11"/>
    <mergeCell ref="AB8:AB11"/>
    <mergeCell ref="AC8:AC11"/>
    <mergeCell ref="AM7:AM8"/>
    <mergeCell ref="AF7:AF11"/>
    <mergeCell ref="AG7:AG11"/>
    <mergeCell ref="BC7:BE7"/>
    <mergeCell ref="AY7:AY11"/>
    <mergeCell ref="BL8:BL11"/>
    <mergeCell ref="BB9:BB11"/>
    <mergeCell ref="BM8:BM11"/>
    <mergeCell ref="BN8:BN11"/>
    <mergeCell ref="BO8:BO11"/>
    <mergeCell ref="BA9:BA11"/>
    <mergeCell ref="AN7:AN11"/>
    <mergeCell ref="AO7:AO11"/>
    <mergeCell ref="C7:C11"/>
    <mergeCell ref="D7:D11"/>
    <mergeCell ref="A7:B12"/>
    <mergeCell ref="L7:L11"/>
    <mergeCell ref="E7:E11"/>
    <mergeCell ref="F7:F11"/>
    <mergeCell ref="G7:G11"/>
    <mergeCell ref="J7:J11"/>
    <mergeCell ref="T7:T11"/>
    <mergeCell ref="N8:P8"/>
    <mergeCell ref="Q8:Q11"/>
    <mergeCell ref="R8:R11"/>
    <mergeCell ref="S8:S11"/>
    <mergeCell ref="N9:N11"/>
    <mergeCell ref="O9:O11"/>
    <mergeCell ref="P9:P11"/>
    <mergeCell ref="Q7:S7"/>
    <mergeCell ref="H7:I8"/>
    <mergeCell ref="I9:I11"/>
    <mergeCell ref="K7:K11"/>
    <mergeCell ref="FM6:FU6"/>
    <mergeCell ref="FV6:GC6"/>
    <mergeCell ref="GD6:GE6"/>
    <mergeCell ref="GF6:GG6"/>
    <mergeCell ref="EY6:FB6"/>
    <mergeCell ref="DF6:DG6"/>
    <mergeCell ref="DH6:DI6"/>
    <mergeCell ref="FC6:FI6"/>
    <mergeCell ref="FJ6:FL6"/>
    <mergeCell ref="M7:M11"/>
    <mergeCell ref="N7:P7"/>
    <mergeCell ref="U7:U11"/>
    <mergeCell ref="V7:X7"/>
    <mergeCell ref="Y7:Y11"/>
    <mergeCell ref="Z7:AD7"/>
    <mergeCell ref="AE7:AE11"/>
    <mergeCell ref="V8:V11"/>
    <mergeCell ref="W8:W11"/>
    <mergeCell ref="X8:X11"/>
    <mergeCell ref="BS7:BS11"/>
    <mergeCell ref="BE8:BE11"/>
    <mergeCell ref="BH8:BH11"/>
    <mergeCell ref="BI8:BI11"/>
    <mergeCell ref="GH6:GJ6"/>
    <mergeCell ref="GK6:GN6"/>
    <mergeCell ref="HT6:HV6"/>
    <mergeCell ref="GO6:GU6"/>
    <mergeCell ref="GV6:GX6"/>
    <mergeCell ref="GY6:HG6"/>
    <mergeCell ref="HH6:HO6"/>
    <mergeCell ref="HP6:HQ6"/>
    <mergeCell ref="HR6:HS6"/>
    <mergeCell ref="BX6:BZ6"/>
    <mergeCell ref="CA6:CD6"/>
    <mergeCell ref="Z6:AG6"/>
    <mergeCell ref="BC6:BK6"/>
    <mergeCell ref="BL6:BS6"/>
    <mergeCell ref="BT6:BU6"/>
    <mergeCell ref="BV6:BW6"/>
    <mergeCell ref="EV6:EX6"/>
    <mergeCell ref="EJ6:EQ6"/>
    <mergeCell ref="ER6:ES6"/>
    <mergeCell ref="ET6:EU6"/>
    <mergeCell ref="DJ6:DL6"/>
    <mergeCell ref="DM6:DP6"/>
    <mergeCell ref="DQ6:DW6"/>
    <mergeCell ref="DX6:DZ6"/>
    <mergeCell ref="EA6:EI6"/>
    <mergeCell ref="CE6:CK6"/>
    <mergeCell ref="HT5:HV5"/>
    <mergeCell ref="GF5:GG5"/>
    <mergeCell ref="GH5:GJ5"/>
    <mergeCell ref="GK5:GN5"/>
    <mergeCell ref="GO5:GU5"/>
    <mergeCell ref="GV5:GX5"/>
    <mergeCell ref="GY5:HG5"/>
    <mergeCell ref="DX5:DZ5"/>
    <mergeCell ref="EA5:EI5"/>
    <mergeCell ref="EJ5:EQ5"/>
    <mergeCell ref="ER5:ES5"/>
    <mergeCell ref="ET5:EU5"/>
    <mergeCell ref="EV5:EX5"/>
    <mergeCell ref="A6:B6"/>
    <mergeCell ref="HH5:HO5"/>
    <mergeCell ref="HP5:HQ5"/>
    <mergeCell ref="HR5:HS5"/>
    <mergeCell ref="EY5:FB5"/>
    <mergeCell ref="FC5:FI5"/>
    <mergeCell ref="FJ5:FL5"/>
    <mergeCell ref="FM5:FU5"/>
    <mergeCell ref="FV5:GC5"/>
    <mergeCell ref="GD5:GE5"/>
    <mergeCell ref="CX5:DE5"/>
    <mergeCell ref="AH6:AI6"/>
    <mergeCell ref="AJ6:AK6"/>
    <mergeCell ref="AL6:AN6"/>
    <mergeCell ref="AO6:AR6"/>
    <mergeCell ref="AS6:AY6"/>
    <mergeCell ref="AZ6:BB6"/>
    <mergeCell ref="CX6:DE6"/>
    <mergeCell ref="CL6:CN6"/>
    <mergeCell ref="CO6:CW6"/>
    <mergeCell ref="C6:F6"/>
    <mergeCell ref="G6:M6"/>
    <mergeCell ref="N6:P6"/>
    <mergeCell ref="Q6:Y6"/>
    <mergeCell ref="DX4:DZ4"/>
    <mergeCell ref="EA4:EI4"/>
    <mergeCell ref="EJ4:EQ4"/>
    <mergeCell ref="N5:P5"/>
    <mergeCell ref="Q5:Y5"/>
    <mergeCell ref="Z5:AG5"/>
    <mergeCell ref="AH5:AI5"/>
    <mergeCell ref="AJ5:AK5"/>
    <mergeCell ref="AL5:AN5"/>
    <mergeCell ref="DF5:DG5"/>
    <mergeCell ref="DH5:DI5"/>
    <mergeCell ref="DJ5:DL5"/>
    <mergeCell ref="DM5:DP5"/>
    <mergeCell ref="DQ5:DW5"/>
    <mergeCell ref="BV5:BW5"/>
    <mergeCell ref="BX5:BZ5"/>
    <mergeCell ref="CA5:CD5"/>
    <mergeCell ref="CE5:CK5"/>
    <mergeCell ref="CL5:CN5"/>
    <mergeCell ref="CO5:CW5"/>
    <mergeCell ref="HT4:HU4"/>
    <mergeCell ref="GO4:GU4"/>
    <mergeCell ref="GV4:GX4"/>
    <mergeCell ref="GY4:HG4"/>
    <mergeCell ref="HH4:HO4"/>
    <mergeCell ref="HP4:HQ4"/>
    <mergeCell ref="HR4:HS4"/>
    <mergeCell ref="FM4:FU4"/>
    <mergeCell ref="FV4:GC4"/>
    <mergeCell ref="GD4:GE4"/>
    <mergeCell ref="GF4:GG4"/>
    <mergeCell ref="GH4:GI4"/>
    <mergeCell ref="GK4:GN4"/>
    <mergeCell ref="C5:F5"/>
    <mergeCell ref="G5:M5"/>
    <mergeCell ref="AO5:AR5"/>
    <mergeCell ref="AS5:AY5"/>
    <mergeCell ref="AZ5:BB5"/>
    <mergeCell ref="BC5:BK5"/>
    <mergeCell ref="BL5:BS5"/>
    <mergeCell ref="BT5:BU5"/>
    <mergeCell ref="A5:B5"/>
    <mergeCell ref="A4:B4"/>
    <mergeCell ref="C2:M2"/>
    <mergeCell ref="AO2:AY2"/>
    <mergeCell ref="CA2:CK2"/>
    <mergeCell ref="BC4:BK4"/>
    <mergeCell ref="BL4:BS4"/>
    <mergeCell ref="BT4:BU4"/>
    <mergeCell ref="BV4:BW4"/>
    <mergeCell ref="AL4:AM4"/>
    <mergeCell ref="AO4:AR4"/>
    <mergeCell ref="AS4:AY4"/>
    <mergeCell ref="AZ4:BB4"/>
    <mergeCell ref="CE4:CK4"/>
    <mergeCell ref="BX4:BY4"/>
    <mergeCell ref="CA4:CD4"/>
    <mergeCell ref="DM2:DW2"/>
    <mergeCell ref="EY2:FI2"/>
    <mergeCell ref="GK2:GU2"/>
    <mergeCell ref="C4:F4"/>
    <mergeCell ref="G4:M4"/>
    <mergeCell ref="N4:P4"/>
    <mergeCell ref="Q4:Y4"/>
    <mergeCell ref="Z4:AG4"/>
    <mergeCell ref="AH4:AI4"/>
    <mergeCell ref="AJ4:AK4"/>
    <mergeCell ref="CO4:CW4"/>
    <mergeCell ref="CX4:DE4"/>
    <mergeCell ref="CL4:CN4"/>
    <mergeCell ref="DF4:DG4"/>
    <mergeCell ref="DH4:DI4"/>
    <mergeCell ref="FC4:FI4"/>
    <mergeCell ref="FJ4:FL4"/>
    <mergeCell ref="DJ4:DK4"/>
    <mergeCell ref="DM4:DP4"/>
    <mergeCell ref="ER4:ES4"/>
    <mergeCell ref="ET4:EU4"/>
    <mergeCell ref="EV4:EW4"/>
    <mergeCell ref="EY4:FB4"/>
    <mergeCell ref="DQ4:DW4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3:J38 GT13:GU38 GR13:GR38 FH13:FI38 FF13:FF38 DV13:DW38 DT13:DT38 CJ13:CK38 CH13:CH38 AX13:AY38 AV13:AV38 L13:M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3:U38 HC13:HC38 FQ13:FQ38 EE13:EE38 CS13:CS38 BG13:BG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3:AE38 HH13:HK38 GY13:GZ38 GS13:GS38 GV13:GW38 HB13:HB38 HM13:HM38 FV13:FY38 FM13:FN38 FG13:FG38 FJ13:FK38 FP13:FP38 GA13:GA38 EJ13:EM38 EA13:EB38 DU13:DU38 DX13:DY38 ED13:ED38 EO13:EO38 CX13:DA38 CO13:CP38 CI13:CI38 CL13:CM38 CR13:CR38 DC13:DC38 BL13:BO38 BC13:BD38 AW13:AW38 AZ13:BA38 BF13:BF38 BQ13:BQ38 Z13:AC38 Q13:R38 K13:K38 N13:O38 T13:T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3:AH38 GK13:GK38 HP13:HP38 EY13:EY38 GD13:GD38 DM13:DM38 ER13:ER38 CA13:CA38 DF13:DF38 AO13:AO38 BT13:BT38 C13:C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3:AI38 FD13:FE38 GL13:GL38 HQ13:HQ38 DR13:DS38 EZ13:EZ38 GE13:GE38 CF13:CG38 DN13:DN38 ES13:ES38 AT13:AU38 CB13:CB38 DG13:DG38 H13:I38 AP13:AP38 BU13:BU38 D13:D38 GP13:GQ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3:AJ38 GM13:GM38 HR13:HR38 FA13:FA38 GF13:GF38 DO13:DO38 ET13:ET38 CC13:CC38 DH13:DH38 AQ13:AQ38 BV13:BV38 E13:E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3:AM38 HG13:HG38 GO13:GO38 HD13:HE38 HN13:HN38 HT13:HU38 FU13:FU38 FC13:FC38 FR13:FS38 GB13:GB38 GH13:GI38 EI13:EI38 DQ13:DQ38 EF13:EG38 EP13:EP38 EV13:EW38 CW13:CW38 CE13:CE38 CT13:CU38 DD13:DD38 DJ13:DK38 BK13:BK38 AS13:AS38 BH13:BI38 BR13:BR38 BX13:BY38 Y13:Y38 G13:G38 V13:W38 AF13:AF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課税標準額段階別令和２年度分所得割額等に関する調
【給与所得者】
</oddHeader>
  </headerFooter>
  <colBreaks count="23" manualBreakCount="23">
    <brk id="13" max="37" man="1"/>
    <brk id="25" max="37" man="1"/>
    <brk id="35" max="37" man="1"/>
    <brk id="40" max="37" man="1"/>
    <brk id="51" max="37" man="1"/>
    <brk id="63" max="37" man="1"/>
    <brk id="73" max="37" man="1"/>
    <brk id="78" max="37" man="1"/>
    <brk id="89" max="37" man="1"/>
    <brk id="101" max="37" man="1"/>
    <brk id="111" max="37" man="1"/>
    <brk id="116" max="37" man="1"/>
    <brk id="127" max="37" man="1"/>
    <brk id="139" max="37" man="1"/>
    <brk id="149" max="37" man="1"/>
    <brk id="154" max="37" man="1"/>
    <brk id="165" max="37" man="1"/>
    <brk id="177" max="37" man="1"/>
    <brk id="187" max="37" man="1"/>
    <brk id="192" max="37" man="1"/>
    <brk id="203" max="37" man="1"/>
    <brk id="215" max="37" man="1"/>
    <brk id="225" max="37" man="1"/>
  </colBreaks>
  <ignoredErrors>
    <ignoredError sqref="HV3 C3:H3 AN3:AT3 BZ3:CF3 DL3:DR3 EX3:FD3 GJ3:GP3 I3:AM3 AU3:BY3 CG3:DK3 DS3:EW3 FE3:GI3 GQ3:HU3" numberStoredAsText="1"/>
    <ignoredError sqref="J36:AM36 AV36:BY36 CH36:DK36 DT36:EW36 FF36:GI36 GQ36:HV36 C36:H36 AO36:AT36 CA36:CF36 DM36:DR36 EY36:FD36 GK36:GP36 I36 I38 J38:AM38 C38:H38 AU36 AU38 AV38:BY38 AO38:AT38 CG36 CG38 CH38:DK38 CA38:CF38 DS36 DS38 DT38:EW38 DM38:DR38 FE38 FE36 FF38:GI38 EY38:FD38 GQ38:HV38 HV37 GK38:GP38" unlockedFormula="1"/>
    <ignoredError sqref="AN36:AN38 BZ36:BZ38 DL36:DL38 EX36:EX38 GJ36:G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HV38"/>
  <sheetViews>
    <sheetView showGridLines="0" zoomScale="60" zoomScaleNormal="60" zoomScaleSheetLayoutView="100" workbookViewId="0">
      <selection activeCell="B40" sqref="B40"/>
    </sheetView>
  </sheetViews>
  <sheetFormatPr defaultColWidth="1" defaultRowHeight="15" customHeight="1" x14ac:dyDescent="0.2"/>
  <cols>
    <col min="1" max="1" width="3" style="59" customWidth="1"/>
    <col min="2" max="2" width="12.8867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20" width="8" style="59" customWidth="1"/>
    <col min="21" max="25" width="7" style="59" customWidth="1"/>
    <col min="26" max="32" width="10" style="59" customWidth="1"/>
    <col min="33" max="33" width="12" style="59" customWidth="1"/>
    <col min="34" max="39" width="18" style="59" customWidth="1"/>
    <col min="40" max="40" width="6" style="59" customWidth="1"/>
    <col min="41" max="44" width="15" style="59" customWidth="1"/>
    <col min="45" max="45" width="8" style="59" customWidth="1"/>
    <col min="46" max="46" width="7" style="60" customWidth="1"/>
    <col min="47" max="47" width="8.44140625" style="60" customWidth="1"/>
    <col min="48" max="48" width="10" style="59" customWidth="1"/>
    <col min="49" max="49" width="9" style="59" customWidth="1"/>
    <col min="50" max="51" width="10" style="59" customWidth="1"/>
    <col min="52" max="54" width="9" style="59" customWidth="1"/>
    <col min="55" max="58" width="8" style="59" customWidth="1"/>
    <col min="59" max="63" width="7" style="59" customWidth="1"/>
    <col min="64" max="70" width="10" style="59" customWidth="1"/>
    <col min="71" max="71" width="12" style="59" customWidth="1"/>
    <col min="72" max="77" width="18" style="59" customWidth="1"/>
    <col min="78" max="78" width="6" style="59" customWidth="1"/>
    <col min="79" max="82" width="15" style="59" customWidth="1"/>
    <col min="83" max="83" width="8" style="59" customWidth="1"/>
    <col min="84" max="84" width="7" style="60" customWidth="1"/>
    <col min="85" max="85" width="8.44140625" style="60" customWidth="1"/>
    <col min="86" max="86" width="10" style="59" customWidth="1"/>
    <col min="87" max="87" width="9" style="59" customWidth="1"/>
    <col min="88" max="89" width="10" style="59" customWidth="1"/>
    <col min="90" max="92" width="9" style="59" customWidth="1"/>
    <col min="93" max="96" width="8" style="59" customWidth="1"/>
    <col min="97" max="101" width="7" style="59" customWidth="1"/>
    <col min="102" max="108" width="10" style="59" customWidth="1"/>
    <col min="109" max="109" width="12" style="59" customWidth="1"/>
    <col min="110" max="115" width="18" style="59" customWidth="1"/>
    <col min="116" max="116" width="6" style="59" customWidth="1"/>
    <col min="117" max="120" width="15" style="59" customWidth="1"/>
    <col min="121" max="121" width="8" style="59" customWidth="1"/>
    <col min="122" max="122" width="7" style="60" customWidth="1"/>
    <col min="123" max="123" width="8.44140625" style="60" customWidth="1"/>
    <col min="124" max="124" width="10" style="59" customWidth="1"/>
    <col min="125" max="125" width="9" style="59" customWidth="1"/>
    <col min="126" max="127" width="10" style="59" customWidth="1"/>
    <col min="128" max="130" width="9" style="59" customWidth="1"/>
    <col min="131" max="134" width="8" style="59" customWidth="1"/>
    <col min="135" max="139" width="7" style="59" customWidth="1"/>
    <col min="140" max="146" width="10" style="59" customWidth="1"/>
    <col min="147" max="147" width="12" style="59" customWidth="1"/>
    <col min="148" max="153" width="18" style="59" customWidth="1"/>
    <col min="154" max="154" width="6" style="59" customWidth="1"/>
    <col min="155" max="158" width="15" style="59" customWidth="1"/>
    <col min="159" max="159" width="8" style="59" customWidth="1"/>
    <col min="160" max="160" width="7" style="60" customWidth="1"/>
    <col min="161" max="161" width="8.44140625" style="60" customWidth="1"/>
    <col min="162" max="162" width="10" style="59" customWidth="1"/>
    <col min="163" max="163" width="9" style="59" customWidth="1"/>
    <col min="164" max="165" width="10" style="59" customWidth="1"/>
    <col min="166" max="168" width="9" style="59" customWidth="1"/>
    <col min="169" max="172" width="8" style="59" customWidth="1"/>
    <col min="173" max="177" width="7" style="59" customWidth="1"/>
    <col min="178" max="184" width="10" style="59" customWidth="1"/>
    <col min="185" max="185" width="12" style="59" customWidth="1"/>
    <col min="186" max="191" width="18" style="59" customWidth="1"/>
    <col min="192" max="192" width="6" style="59" customWidth="1"/>
    <col min="193" max="196" width="15" style="59" customWidth="1"/>
    <col min="197" max="197" width="8" style="59" customWidth="1"/>
    <col min="198" max="198" width="7" style="60" customWidth="1"/>
    <col min="199" max="199" width="8.33203125" style="60" customWidth="1"/>
    <col min="200" max="200" width="10" style="59" customWidth="1"/>
    <col min="201" max="201" width="9" style="59" customWidth="1"/>
    <col min="202" max="203" width="10" style="59" customWidth="1"/>
    <col min="204" max="206" width="9" style="59" customWidth="1"/>
    <col min="207" max="210" width="8" style="59" customWidth="1"/>
    <col min="211" max="215" width="7" style="59" customWidth="1"/>
    <col min="216" max="222" width="10" style="59" customWidth="1"/>
    <col min="223" max="223" width="12" style="59" customWidth="1"/>
    <col min="224" max="229" width="18" style="59" customWidth="1"/>
    <col min="230" max="230" width="6" style="59" customWidth="1"/>
    <col min="231" max="231" width="2.33203125" style="59" bestFit="1" customWidth="1"/>
    <col min="232" max="232" width="1" style="59"/>
    <col min="233" max="233" width="2.33203125" style="59" bestFit="1" customWidth="1"/>
    <col min="234" max="234" width="1" style="59"/>
    <col min="235" max="235" width="2.33203125" style="59" bestFit="1" customWidth="1"/>
    <col min="236" max="236" width="1" style="59"/>
    <col min="237" max="237" width="2.33203125" style="59" bestFit="1" customWidth="1"/>
    <col min="238" max="238" width="1" style="59"/>
    <col min="239" max="239" width="2.33203125" style="59" bestFit="1" customWidth="1"/>
    <col min="240" max="240" width="1" style="59"/>
    <col min="241" max="241" width="2.33203125" style="59" bestFit="1" customWidth="1"/>
    <col min="242" max="242" width="1" style="59"/>
    <col min="243" max="243" width="2.33203125" style="59" bestFit="1" customWidth="1"/>
    <col min="244" max="244" width="1" style="59"/>
    <col min="245" max="245" width="2.33203125" style="59" bestFit="1" customWidth="1"/>
    <col min="246" max="246" width="1" style="59"/>
    <col min="247" max="247" width="2.33203125" style="59" bestFit="1" customWidth="1"/>
    <col min="248" max="248" width="1" style="59"/>
    <col min="249" max="249" width="2.33203125" style="59" bestFit="1" customWidth="1"/>
    <col min="250" max="250" width="1" style="59"/>
    <col min="251" max="251" width="2.33203125" style="59" bestFit="1" customWidth="1"/>
    <col min="252" max="252" width="1" style="59"/>
    <col min="253" max="253" width="2.33203125" style="59" bestFit="1" customWidth="1"/>
    <col min="254" max="254" width="1" style="59"/>
    <col min="255" max="255" width="2.33203125" style="59" bestFit="1" customWidth="1"/>
    <col min="256" max="16384" width="1" style="59"/>
  </cols>
  <sheetData>
    <row r="1" spans="1:230" ht="19.5" customHeight="1" x14ac:dyDescent="0.2"/>
    <row r="2" spans="1:230" ht="13.5" customHeight="1" x14ac:dyDescent="0.2"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EY2" s="92"/>
      <c r="EZ2" s="92"/>
      <c r="FA2" s="92"/>
      <c r="FB2" s="92"/>
      <c r="FC2" s="92"/>
      <c r="FD2" s="92"/>
      <c r="FE2" s="92"/>
      <c r="FF2" s="92"/>
      <c r="FG2" s="92"/>
      <c r="FH2" s="92"/>
      <c r="FI2" s="92"/>
      <c r="GK2" s="92"/>
      <c r="GL2" s="92"/>
      <c r="GM2" s="92"/>
      <c r="GN2" s="92"/>
      <c r="GO2" s="92"/>
      <c r="GP2" s="92"/>
      <c r="GQ2" s="92"/>
      <c r="GR2" s="92"/>
      <c r="GS2" s="92"/>
      <c r="GT2" s="92"/>
      <c r="GU2" s="92"/>
    </row>
    <row r="3" spans="1:230" ht="13.5" customHeight="1" x14ac:dyDescent="0.2">
      <c r="C3" s="61" t="s">
        <v>0</v>
      </c>
      <c r="D3" s="61" t="s">
        <v>30</v>
      </c>
      <c r="E3" s="61" t="s">
        <v>26</v>
      </c>
      <c r="F3" s="61" t="s">
        <v>31</v>
      </c>
      <c r="G3" s="61" t="s">
        <v>28</v>
      </c>
      <c r="H3" s="61" t="s">
        <v>29</v>
      </c>
      <c r="I3" s="61" t="s">
        <v>186</v>
      </c>
      <c r="J3" s="61" t="s">
        <v>187</v>
      </c>
      <c r="K3" s="61" t="s">
        <v>188</v>
      </c>
      <c r="L3" s="61" t="s">
        <v>189</v>
      </c>
      <c r="M3" s="62" t="s">
        <v>190</v>
      </c>
      <c r="N3" s="62" t="s">
        <v>6</v>
      </c>
      <c r="O3" s="62" t="s">
        <v>7</v>
      </c>
      <c r="P3" s="62" t="s">
        <v>191</v>
      </c>
      <c r="Q3" s="61" t="s">
        <v>8</v>
      </c>
      <c r="R3" s="61" t="s">
        <v>9</v>
      </c>
      <c r="S3" s="61" t="s">
        <v>10</v>
      </c>
      <c r="T3" s="61" t="s">
        <v>192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193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194</v>
      </c>
      <c r="AF3" s="61" t="s">
        <v>195</v>
      </c>
      <c r="AG3" s="61" t="s">
        <v>196</v>
      </c>
      <c r="AH3" s="61" t="s">
        <v>20</v>
      </c>
      <c r="AI3" s="61" t="s">
        <v>21</v>
      </c>
      <c r="AJ3" s="61" t="s">
        <v>22</v>
      </c>
      <c r="AK3" s="61" t="s">
        <v>197</v>
      </c>
      <c r="AL3" s="61" t="s">
        <v>23</v>
      </c>
      <c r="AM3" s="61" t="s">
        <v>198</v>
      </c>
      <c r="AO3" s="61" t="s">
        <v>0</v>
      </c>
      <c r="AP3" s="61" t="s">
        <v>30</v>
      </c>
      <c r="AQ3" s="61" t="s">
        <v>26</v>
      </c>
      <c r="AR3" s="61" t="s">
        <v>31</v>
      </c>
      <c r="AS3" s="61" t="s">
        <v>28</v>
      </c>
      <c r="AT3" s="61" t="s">
        <v>29</v>
      </c>
      <c r="AU3" s="61" t="s">
        <v>186</v>
      </c>
      <c r="AV3" s="61" t="s">
        <v>187</v>
      </c>
      <c r="AW3" s="61" t="s">
        <v>188</v>
      </c>
      <c r="AX3" s="61" t="s">
        <v>189</v>
      </c>
      <c r="AY3" s="62" t="s">
        <v>190</v>
      </c>
      <c r="AZ3" s="62" t="s">
        <v>6</v>
      </c>
      <c r="BA3" s="62" t="s">
        <v>7</v>
      </c>
      <c r="BB3" s="62" t="s">
        <v>191</v>
      </c>
      <c r="BC3" s="61" t="s">
        <v>8</v>
      </c>
      <c r="BD3" s="61" t="s">
        <v>9</v>
      </c>
      <c r="BE3" s="61" t="s">
        <v>10</v>
      </c>
      <c r="BF3" s="61" t="s">
        <v>192</v>
      </c>
      <c r="BG3" s="61" t="s">
        <v>11</v>
      </c>
      <c r="BH3" s="61" t="s">
        <v>12</v>
      </c>
      <c r="BI3" s="61" t="s">
        <v>13</v>
      </c>
      <c r="BJ3" s="61" t="s">
        <v>14</v>
      </c>
      <c r="BK3" s="61" t="s">
        <v>193</v>
      </c>
      <c r="BL3" s="61" t="s">
        <v>15</v>
      </c>
      <c r="BM3" s="61" t="s">
        <v>16</v>
      </c>
      <c r="BN3" s="61" t="s">
        <v>17</v>
      </c>
      <c r="BO3" s="61" t="s">
        <v>18</v>
      </c>
      <c r="BP3" s="61" t="s">
        <v>19</v>
      </c>
      <c r="BQ3" s="61" t="s">
        <v>194</v>
      </c>
      <c r="BR3" s="61" t="s">
        <v>195</v>
      </c>
      <c r="BS3" s="61" t="s">
        <v>196</v>
      </c>
      <c r="BT3" s="61" t="s">
        <v>20</v>
      </c>
      <c r="BU3" s="61" t="s">
        <v>21</v>
      </c>
      <c r="BV3" s="61" t="s">
        <v>22</v>
      </c>
      <c r="BW3" s="61" t="s">
        <v>197</v>
      </c>
      <c r="BX3" s="61" t="s">
        <v>23</v>
      </c>
      <c r="BY3" s="61" t="s">
        <v>198</v>
      </c>
      <c r="CA3" s="61" t="s">
        <v>0</v>
      </c>
      <c r="CB3" s="61" t="s">
        <v>30</v>
      </c>
      <c r="CC3" s="61" t="s">
        <v>26</v>
      </c>
      <c r="CD3" s="61" t="s">
        <v>31</v>
      </c>
      <c r="CE3" s="61" t="s">
        <v>28</v>
      </c>
      <c r="CF3" s="61" t="s">
        <v>29</v>
      </c>
      <c r="CG3" s="61" t="s">
        <v>186</v>
      </c>
      <c r="CH3" s="61" t="s">
        <v>187</v>
      </c>
      <c r="CI3" s="61" t="s">
        <v>188</v>
      </c>
      <c r="CJ3" s="61" t="s">
        <v>189</v>
      </c>
      <c r="CK3" s="62" t="s">
        <v>190</v>
      </c>
      <c r="CL3" s="62" t="s">
        <v>6</v>
      </c>
      <c r="CM3" s="62" t="s">
        <v>7</v>
      </c>
      <c r="CN3" s="62" t="s">
        <v>191</v>
      </c>
      <c r="CO3" s="61" t="s">
        <v>8</v>
      </c>
      <c r="CP3" s="61" t="s">
        <v>9</v>
      </c>
      <c r="CQ3" s="61" t="s">
        <v>10</v>
      </c>
      <c r="CR3" s="61" t="s">
        <v>192</v>
      </c>
      <c r="CS3" s="61" t="s">
        <v>11</v>
      </c>
      <c r="CT3" s="61" t="s">
        <v>12</v>
      </c>
      <c r="CU3" s="61" t="s">
        <v>13</v>
      </c>
      <c r="CV3" s="61" t="s">
        <v>14</v>
      </c>
      <c r="CW3" s="61" t="s">
        <v>193</v>
      </c>
      <c r="CX3" s="61" t="s">
        <v>15</v>
      </c>
      <c r="CY3" s="61" t="s">
        <v>16</v>
      </c>
      <c r="CZ3" s="61" t="s">
        <v>17</v>
      </c>
      <c r="DA3" s="61" t="s">
        <v>18</v>
      </c>
      <c r="DB3" s="61" t="s">
        <v>19</v>
      </c>
      <c r="DC3" s="61" t="s">
        <v>194</v>
      </c>
      <c r="DD3" s="61" t="s">
        <v>195</v>
      </c>
      <c r="DE3" s="61" t="s">
        <v>196</v>
      </c>
      <c r="DF3" s="61" t="s">
        <v>20</v>
      </c>
      <c r="DG3" s="61" t="s">
        <v>21</v>
      </c>
      <c r="DH3" s="61" t="s">
        <v>22</v>
      </c>
      <c r="DI3" s="61" t="s">
        <v>197</v>
      </c>
      <c r="DJ3" s="61" t="s">
        <v>23</v>
      </c>
      <c r="DK3" s="61" t="s">
        <v>198</v>
      </c>
      <c r="DM3" s="61" t="s">
        <v>0</v>
      </c>
      <c r="DN3" s="61" t="s">
        <v>30</v>
      </c>
      <c r="DO3" s="61" t="s">
        <v>26</v>
      </c>
      <c r="DP3" s="61" t="s">
        <v>31</v>
      </c>
      <c r="DQ3" s="61" t="s">
        <v>28</v>
      </c>
      <c r="DR3" s="61" t="s">
        <v>29</v>
      </c>
      <c r="DS3" s="61" t="s">
        <v>186</v>
      </c>
      <c r="DT3" s="61" t="s">
        <v>187</v>
      </c>
      <c r="DU3" s="61" t="s">
        <v>188</v>
      </c>
      <c r="DV3" s="61" t="s">
        <v>189</v>
      </c>
      <c r="DW3" s="62" t="s">
        <v>190</v>
      </c>
      <c r="DX3" s="62" t="s">
        <v>6</v>
      </c>
      <c r="DY3" s="62" t="s">
        <v>7</v>
      </c>
      <c r="DZ3" s="62" t="s">
        <v>191</v>
      </c>
      <c r="EA3" s="61" t="s">
        <v>8</v>
      </c>
      <c r="EB3" s="61" t="s">
        <v>9</v>
      </c>
      <c r="EC3" s="61" t="s">
        <v>10</v>
      </c>
      <c r="ED3" s="61" t="s">
        <v>192</v>
      </c>
      <c r="EE3" s="61" t="s">
        <v>11</v>
      </c>
      <c r="EF3" s="61" t="s">
        <v>12</v>
      </c>
      <c r="EG3" s="61" t="s">
        <v>13</v>
      </c>
      <c r="EH3" s="61" t="s">
        <v>14</v>
      </c>
      <c r="EI3" s="61" t="s">
        <v>193</v>
      </c>
      <c r="EJ3" s="61" t="s">
        <v>15</v>
      </c>
      <c r="EK3" s="61" t="s">
        <v>16</v>
      </c>
      <c r="EL3" s="61" t="s">
        <v>17</v>
      </c>
      <c r="EM3" s="61" t="s">
        <v>18</v>
      </c>
      <c r="EN3" s="61" t="s">
        <v>19</v>
      </c>
      <c r="EO3" s="61" t="s">
        <v>194</v>
      </c>
      <c r="EP3" s="61" t="s">
        <v>195</v>
      </c>
      <c r="EQ3" s="61" t="s">
        <v>196</v>
      </c>
      <c r="ER3" s="61" t="s">
        <v>20</v>
      </c>
      <c r="ES3" s="61" t="s">
        <v>21</v>
      </c>
      <c r="ET3" s="61" t="s">
        <v>22</v>
      </c>
      <c r="EU3" s="61" t="s">
        <v>197</v>
      </c>
      <c r="EV3" s="61" t="s">
        <v>23</v>
      </c>
      <c r="EW3" s="61" t="s">
        <v>198</v>
      </c>
      <c r="EY3" s="61" t="s">
        <v>0</v>
      </c>
      <c r="EZ3" s="61" t="s">
        <v>30</v>
      </c>
      <c r="FA3" s="61" t="s">
        <v>26</v>
      </c>
      <c r="FB3" s="61" t="s">
        <v>31</v>
      </c>
      <c r="FC3" s="61" t="s">
        <v>28</v>
      </c>
      <c r="FD3" s="61" t="s">
        <v>29</v>
      </c>
      <c r="FE3" s="61" t="s">
        <v>186</v>
      </c>
      <c r="FF3" s="61" t="s">
        <v>187</v>
      </c>
      <c r="FG3" s="61" t="s">
        <v>188</v>
      </c>
      <c r="FH3" s="61" t="s">
        <v>189</v>
      </c>
      <c r="FI3" s="62" t="s">
        <v>190</v>
      </c>
      <c r="FJ3" s="62" t="s">
        <v>6</v>
      </c>
      <c r="FK3" s="62" t="s">
        <v>7</v>
      </c>
      <c r="FL3" s="62" t="s">
        <v>191</v>
      </c>
      <c r="FM3" s="61" t="s">
        <v>8</v>
      </c>
      <c r="FN3" s="61" t="s">
        <v>9</v>
      </c>
      <c r="FO3" s="61" t="s">
        <v>10</v>
      </c>
      <c r="FP3" s="61" t="s">
        <v>192</v>
      </c>
      <c r="FQ3" s="61" t="s">
        <v>11</v>
      </c>
      <c r="FR3" s="61" t="s">
        <v>12</v>
      </c>
      <c r="FS3" s="61" t="s">
        <v>13</v>
      </c>
      <c r="FT3" s="61" t="s">
        <v>14</v>
      </c>
      <c r="FU3" s="61" t="s">
        <v>193</v>
      </c>
      <c r="FV3" s="61" t="s">
        <v>15</v>
      </c>
      <c r="FW3" s="61" t="s">
        <v>16</v>
      </c>
      <c r="FX3" s="61" t="s">
        <v>17</v>
      </c>
      <c r="FY3" s="61" t="s">
        <v>18</v>
      </c>
      <c r="FZ3" s="61" t="s">
        <v>19</v>
      </c>
      <c r="GA3" s="61" t="s">
        <v>194</v>
      </c>
      <c r="GB3" s="61" t="s">
        <v>195</v>
      </c>
      <c r="GC3" s="61" t="s">
        <v>196</v>
      </c>
      <c r="GD3" s="61" t="s">
        <v>20</v>
      </c>
      <c r="GE3" s="61" t="s">
        <v>21</v>
      </c>
      <c r="GF3" s="61" t="s">
        <v>22</v>
      </c>
      <c r="GG3" s="61" t="s">
        <v>197</v>
      </c>
      <c r="GH3" s="61" t="s">
        <v>23</v>
      </c>
      <c r="GI3" s="61" t="s">
        <v>198</v>
      </c>
      <c r="GK3" s="61" t="s">
        <v>0</v>
      </c>
      <c r="GL3" s="61" t="s">
        <v>30</v>
      </c>
      <c r="GM3" s="61" t="s">
        <v>26</v>
      </c>
      <c r="GN3" s="61" t="s">
        <v>31</v>
      </c>
      <c r="GO3" s="61" t="s">
        <v>28</v>
      </c>
      <c r="GP3" s="61" t="s">
        <v>29</v>
      </c>
      <c r="GQ3" s="61" t="s">
        <v>186</v>
      </c>
      <c r="GR3" s="61" t="s">
        <v>187</v>
      </c>
      <c r="GS3" s="61" t="s">
        <v>188</v>
      </c>
      <c r="GT3" s="61" t="s">
        <v>189</v>
      </c>
      <c r="GU3" s="62" t="s">
        <v>190</v>
      </c>
      <c r="GV3" s="62" t="s">
        <v>6</v>
      </c>
      <c r="GW3" s="62" t="s">
        <v>7</v>
      </c>
      <c r="GX3" s="62" t="s">
        <v>191</v>
      </c>
      <c r="GY3" s="61" t="s">
        <v>8</v>
      </c>
      <c r="GZ3" s="61" t="s">
        <v>9</v>
      </c>
      <c r="HA3" s="61" t="s">
        <v>10</v>
      </c>
      <c r="HB3" s="61" t="s">
        <v>192</v>
      </c>
      <c r="HC3" s="61" t="s">
        <v>11</v>
      </c>
      <c r="HD3" s="61" t="s">
        <v>12</v>
      </c>
      <c r="HE3" s="61" t="s">
        <v>13</v>
      </c>
      <c r="HF3" s="61" t="s">
        <v>14</v>
      </c>
      <c r="HG3" s="61" t="s">
        <v>193</v>
      </c>
      <c r="HH3" s="61" t="s">
        <v>15</v>
      </c>
      <c r="HI3" s="61" t="s">
        <v>16</v>
      </c>
      <c r="HJ3" s="61" t="s">
        <v>17</v>
      </c>
      <c r="HK3" s="61" t="s">
        <v>18</v>
      </c>
      <c r="HL3" s="61" t="s">
        <v>19</v>
      </c>
      <c r="HM3" s="61" t="s">
        <v>194</v>
      </c>
      <c r="HN3" s="61" t="s">
        <v>195</v>
      </c>
      <c r="HO3" s="61" t="s">
        <v>196</v>
      </c>
      <c r="HP3" s="61" t="s">
        <v>20</v>
      </c>
      <c r="HQ3" s="61" t="s">
        <v>21</v>
      </c>
      <c r="HR3" s="61" t="s">
        <v>22</v>
      </c>
      <c r="HS3" s="61" t="s">
        <v>197</v>
      </c>
      <c r="HT3" s="61" t="s">
        <v>23</v>
      </c>
      <c r="HU3" s="61" t="s">
        <v>198</v>
      </c>
    </row>
    <row r="4" spans="1:230" s="63" customFormat="1" ht="13.5" customHeight="1" x14ac:dyDescent="0.2">
      <c r="A4" s="96" t="s">
        <v>32</v>
      </c>
      <c r="B4" s="97"/>
      <c r="C4" s="93">
        <v>130</v>
      </c>
      <c r="D4" s="93"/>
      <c r="E4" s="93"/>
      <c r="F4" s="93"/>
      <c r="G4" s="95">
        <v>131</v>
      </c>
      <c r="H4" s="95"/>
      <c r="I4" s="95"/>
      <c r="J4" s="95"/>
      <c r="K4" s="95"/>
      <c r="L4" s="95"/>
      <c r="M4" s="94"/>
      <c r="N4" s="95">
        <v>131</v>
      </c>
      <c r="O4" s="95"/>
      <c r="P4" s="94"/>
      <c r="Q4" s="93">
        <v>132</v>
      </c>
      <c r="R4" s="93"/>
      <c r="S4" s="93"/>
      <c r="T4" s="93"/>
      <c r="U4" s="93"/>
      <c r="V4" s="93"/>
      <c r="W4" s="93"/>
      <c r="X4" s="93"/>
      <c r="Y4" s="93"/>
      <c r="Z4" s="93">
        <v>133</v>
      </c>
      <c r="AA4" s="93"/>
      <c r="AB4" s="93"/>
      <c r="AC4" s="93"/>
      <c r="AD4" s="93"/>
      <c r="AE4" s="93"/>
      <c r="AF4" s="93"/>
      <c r="AG4" s="93"/>
      <c r="AH4" s="95">
        <v>134</v>
      </c>
      <c r="AI4" s="94"/>
      <c r="AJ4" s="95">
        <v>134</v>
      </c>
      <c r="AK4" s="94"/>
      <c r="AL4" s="93">
        <v>135</v>
      </c>
      <c r="AM4" s="93"/>
      <c r="AN4" s="82"/>
      <c r="AO4" s="94">
        <v>140</v>
      </c>
      <c r="AP4" s="93"/>
      <c r="AQ4" s="93"/>
      <c r="AR4" s="93"/>
      <c r="AS4" s="95">
        <v>141</v>
      </c>
      <c r="AT4" s="95"/>
      <c r="AU4" s="95"/>
      <c r="AV4" s="95"/>
      <c r="AW4" s="95"/>
      <c r="AX4" s="95"/>
      <c r="AY4" s="94"/>
      <c r="AZ4" s="95">
        <v>141</v>
      </c>
      <c r="BA4" s="95"/>
      <c r="BB4" s="94"/>
      <c r="BC4" s="93">
        <v>142</v>
      </c>
      <c r="BD4" s="93"/>
      <c r="BE4" s="93"/>
      <c r="BF4" s="93"/>
      <c r="BG4" s="93"/>
      <c r="BH4" s="93"/>
      <c r="BI4" s="93"/>
      <c r="BJ4" s="93"/>
      <c r="BK4" s="93"/>
      <c r="BL4" s="93">
        <v>143</v>
      </c>
      <c r="BM4" s="93"/>
      <c r="BN4" s="93"/>
      <c r="BO4" s="93"/>
      <c r="BP4" s="93"/>
      <c r="BQ4" s="93"/>
      <c r="BR4" s="93"/>
      <c r="BS4" s="93"/>
      <c r="BT4" s="95">
        <v>144</v>
      </c>
      <c r="BU4" s="94"/>
      <c r="BV4" s="95">
        <v>144</v>
      </c>
      <c r="BW4" s="94"/>
      <c r="BX4" s="93">
        <v>145</v>
      </c>
      <c r="BY4" s="93"/>
      <c r="BZ4" s="82"/>
      <c r="CA4" s="94">
        <v>150</v>
      </c>
      <c r="CB4" s="93"/>
      <c r="CC4" s="93"/>
      <c r="CD4" s="93"/>
      <c r="CE4" s="95">
        <v>151</v>
      </c>
      <c r="CF4" s="95"/>
      <c r="CG4" s="95"/>
      <c r="CH4" s="95"/>
      <c r="CI4" s="95"/>
      <c r="CJ4" s="95"/>
      <c r="CK4" s="94"/>
      <c r="CL4" s="95">
        <v>151</v>
      </c>
      <c r="CM4" s="95"/>
      <c r="CN4" s="94"/>
      <c r="CO4" s="93">
        <v>152</v>
      </c>
      <c r="CP4" s="93"/>
      <c r="CQ4" s="93"/>
      <c r="CR4" s="93"/>
      <c r="CS4" s="93"/>
      <c r="CT4" s="93"/>
      <c r="CU4" s="93"/>
      <c r="CV4" s="93"/>
      <c r="CW4" s="93"/>
      <c r="CX4" s="93">
        <v>153</v>
      </c>
      <c r="CY4" s="93"/>
      <c r="CZ4" s="93"/>
      <c r="DA4" s="93"/>
      <c r="DB4" s="93"/>
      <c r="DC4" s="93"/>
      <c r="DD4" s="93"/>
      <c r="DE4" s="93"/>
      <c r="DF4" s="95">
        <v>154</v>
      </c>
      <c r="DG4" s="94"/>
      <c r="DH4" s="95">
        <v>154</v>
      </c>
      <c r="DI4" s="94"/>
      <c r="DJ4" s="93">
        <v>155</v>
      </c>
      <c r="DK4" s="93"/>
      <c r="DL4" s="82"/>
      <c r="DM4" s="94">
        <v>160</v>
      </c>
      <c r="DN4" s="93"/>
      <c r="DO4" s="93"/>
      <c r="DP4" s="93"/>
      <c r="DQ4" s="95">
        <v>161</v>
      </c>
      <c r="DR4" s="95"/>
      <c r="DS4" s="95"/>
      <c r="DT4" s="95"/>
      <c r="DU4" s="95"/>
      <c r="DV4" s="95"/>
      <c r="DW4" s="94"/>
      <c r="DX4" s="95">
        <v>161</v>
      </c>
      <c r="DY4" s="95"/>
      <c r="DZ4" s="94"/>
      <c r="EA4" s="93">
        <v>162</v>
      </c>
      <c r="EB4" s="93"/>
      <c r="EC4" s="93"/>
      <c r="ED4" s="93"/>
      <c r="EE4" s="93"/>
      <c r="EF4" s="93"/>
      <c r="EG4" s="93"/>
      <c r="EH4" s="93"/>
      <c r="EI4" s="93"/>
      <c r="EJ4" s="93">
        <v>163</v>
      </c>
      <c r="EK4" s="93"/>
      <c r="EL4" s="93"/>
      <c r="EM4" s="93"/>
      <c r="EN4" s="93"/>
      <c r="EO4" s="93"/>
      <c r="EP4" s="93"/>
      <c r="EQ4" s="93"/>
      <c r="ER4" s="95">
        <v>164</v>
      </c>
      <c r="ES4" s="94"/>
      <c r="ET4" s="95">
        <v>164</v>
      </c>
      <c r="EU4" s="94"/>
      <c r="EV4" s="93">
        <v>165</v>
      </c>
      <c r="EW4" s="93"/>
      <c r="EX4" s="82"/>
      <c r="EY4" s="94">
        <v>170</v>
      </c>
      <c r="EZ4" s="93"/>
      <c r="FA4" s="93"/>
      <c r="FB4" s="93"/>
      <c r="FC4" s="95">
        <v>171</v>
      </c>
      <c r="FD4" s="95"/>
      <c r="FE4" s="95"/>
      <c r="FF4" s="95"/>
      <c r="FG4" s="95"/>
      <c r="FH4" s="95"/>
      <c r="FI4" s="94"/>
      <c r="FJ4" s="95">
        <v>171</v>
      </c>
      <c r="FK4" s="95"/>
      <c r="FL4" s="94"/>
      <c r="FM4" s="93">
        <v>172</v>
      </c>
      <c r="FN4" s="93"/>
      <c r="FO4" s="93"/>
      <c r="FP4" s="93"/>
      <c r="FQ4" s="93"/>
      <c r="FR4" s="93"/>
      <c r="FS4" s="93"/>
      <c r="FT4" s="93"/>
      <c r="FU4" s="93"/>
      <c r="FV4" s="93">
        <v>173</v>
      </c>
      <c r="FW4" s="93"/>
      <c r="FX4" s="93"/>
      <c r="FY4" s="93"/>
      <c r="FZ4" s="93"/>
      <c r="GA4" s="93"/>
      <c r="GB4" s="93"/>
      <c r="GC4" s="93"/>
      <c r="GD4" s="95">
        <v>174</v>
      </c>
      <c r="GE4" s="94"/>
      <c r="GF4" s="95">
        <v>174</v>
      </c>
      <c r="GG4" s="94"/>
      <c r="GH4" s="93">
        <v>175</v>
      </c>
      <c r="GI4" s="93"/>
      <c r="GJ4" s="82"/>
      <c r="GK4" s="94">
        <v>180</v>
      </c>
      <c r="GL4" s="93"/>
      <c r="GM4" s="93"/>
      <c r="GN4" s="93"/>
      <c r="GO4" s="95">
        <v>181</v>
      </c>
      <c r="GP4" s="95"/>
      <c r="GQ4" s="95"/>
      <c r="GR4" s="95"/>
      <c r="GS4" s="95"/>
      <c r="GT4" s="95"/>
      <c r="GU4" s="94"/>
      <c r="GV4" s="95">
        <v>181</v>
      </c>
      <c r="GW4" s="95"/>
      <c r="GX4" s="94"/>
      <c r="GY4" s="93">
        <v>182</v>
      </c>
      <c r="GZ4" s="93"/>
      <c r="HA4" s="93"/>
      <c r="HB4" s="93"/>
      <c r="HC4" s="93"/>
      <c r="HD4" s="93"/>
      <c r="HE4" s="93"/>
      <c r="HF4" s="93"/>
      <c r="HG4" s="93"/>
      <c r="HH4" s="93">
        <v>183</v>
      </c>
      <c r="HI4" s="93"/>
      <c r="HJ4" s="93"/>
      <c r="HK4" s="93"/>
      <c r="HL4" s="93"/>
      <c r="HM4" s="93"/>
      <c r="HN4" s="93"/>
      <c r="HO4" s="93"/>
      <c r="HP4" s="95">
        <v>184</v>
      </c>
      <c r="HQ4" s="94"/>
      <c r="HR4" s="95">
        <v>184</v>
      </c>
      <c r="HS4" s="94"/>
      <c r="HT4" s="93">
        <v>185</v>
      </c>
      <c r="HU4" s="93"/>
      <c r="HV4" s="82"/>
    </row>
    <row r="5" spans="1:230" s="63" customFormat="1" ht="13.5" customHeight="1" x14ac:dyDescent="0.2">
      <c r="A5" s="101" t="s">
        <v>33</v>
      </c>
      <c r="B5" s="102"/>
      <c r="C5" s="98" t="s">
        <v>34</v>
      </c>
      <c r="D5" s="99"/>
      <c r="E5" s="99"/>
      <c r="F5" s="99"/>
      <c r="G5" s="100" t="s">
        <v>125</v>
      </c>
      <c r="H5" s="100"/>
      <c r="I5" s="100"/>
      <c r="J5" s="100"/>
      <c r="K5" s="100"/>
      <c r="L5" s="100"/>
      <c r="M5" s="98"/>
      <c r="N5" s="100" t="s">
        <v>125</v>
      </c>
      <c r="O5" s="100"/>
      <c r="P5" s="98"/>
      <c r="Q5" s="99" t="s">
        <v>125</v>
      </c>
      <c r="R5" s="99"/>
      <c r="S5" s="99"/>
      <c r="T5" s="99"/>
      <c r="U5" s="99"/>
      <c r="V5" s="99"/>
      <c r="W5" s="99"/>
      <c r="X5" s="99"/>
      <c r="Y5" s="99"/>
      <c r="Z5" s="99" t="s">
        <v>125</v>
      </c>
      <c r="AA5" s="99"/>
      <c r="AB5" s="99"/>
      <c r="AC5" s="99"/>
      <c r="AD5" s="99"/>
      <c r="AE5" s="99"/>
      <c r="AF5" s="99"/>
      <c r="AG5" s="99"/>
      <c r="AH5" s="100" t="s">
        <v>125</v>
      </c>
      <c r="AI5" s="98"/>
      <c r="AJ5" s="100" t="s">
        <v>125</v>
      </c>
      <c r="AK5" s="98"/>
      <c r="AL5" s="103" t="s">
        <v>125</v>
      </c>
      <c r="AM5" s="104"/>
      <c r="AN5" s="105"/>
      <c r="AO5" s="98" t="s">
        <v>34</v>
      </c>
      <c r="AP5" s="99"/>
      <c r="AQ5" s="99"/>
      <c r="AR5" s="99"/>
      <c r="AS5" s="100" t="s">
        <v>125</v>
      </c>
      <c r="AT5" s="100"/>
      <c r="AU5" s="100"/>
      <c r="AV5" s="100"/>
      <c r="AW5" s="100"/>
      <c r="AX5" s="100"/>
      <c r="AY5" s="98"/>
      <c r="AZ5" s="100" t="s">
        <v>125</v>
      </c>
      <c r="BA5" s="100"/>
      <c r="BB5" s="98"/>
      <c r="BC5" s="99" t="s">
        <v>125</v>
      </c>
      <c r="BD5" s="99"/>
      <c r="BE5" s="99"/>
      <c r="BF5" s="99"/>
      <c r="BG5" s="99"/>
      <c r="BH5" s="99"/>
      <c r="BI5" s="99"/>
      <c r="BJ5" s="99"/>
      <c r="BK5" s="99"/>
      <c r="BL5" s="99" t="s">
        <v>125</v>
      </c>
      <c r="BM5" s="99"/>
      <c r="BN5" s="99"/>
      <c r="BO5" s="99"/>
      <c r="BP5" s="99"/>
      <c r="BQ5" s="99"/>
      <c r="BR5" s="99"/>
      <c r="BS5" s="99"/>
      <c r="BT5" s="100" t="s">
        <v>125</v>
      </c>
      <c r="BU5" s="98"/>
      <c r="BV5" s="100" t="s">
        <v>125</v>
      </c>
      <c r="BW5" s="98"/>
      <c r="BX5" s="103" t="s">
        <v>125</v>
      </c>
      <c r="BY5" s="104"/>
      <c r="BZ5" s="105"/>
      <c r="CA5" s="98" t="s">
        <v>35</v>
      </c>
      <c r="CB5" s="99"/>
      <c r="CC5" s="99"/>
      <c r="CD5" s="99"/>
      <c r="CE5" s="100" t="s">
        <v>126</v>
      </c>
      <c r="CF5" s="100"/>
      <c r="CG5" s="100"/>
      <c r="CH5" s="100"/>
      <c r="CI5" s="100"/>
      <c r="CJ5" s="100"/>
      <c r="CK5" s="98"/>
      <c r="CL5" s="100" t="s">
        <v>126</v>
      </c>
      <c r="CM5" s="100"/>
      <c r="CN5" s="98"/>
      <c r="CO5" s="99" t="s">
        <v>126</v>
      </c>
      <c r="CP5" s="99"/>
      <c r="CQ5" s="99"/>
      <c r="CR5" s="99"/>
      <c r="CS5" s="99"/>
      <c r="CT5" s="99"/>
      <c r="CU5" s="99"/>
      <c r="CV5" s="99"/>
      <c r="CW5" s="99"/>
      <c r="CX5" s="99" t="s">
        <v>126</v>
      </c>
      <c r="CY5" s="99"/>
      <c r="CZ5" s="99"/>
      <c r="DA5" s="99"/>
      <c r="DB5" s="99"/>
      <c r="DC5" s="99"/>
      <c r="DD5" s="99"/>
      <c r="DE5" s="99"/>
      <c r="DF5" s="100" t="s">
        <v>126</v>
      </c>
      <c r="DG5" s="98"/>
      <c r="DH5" s="100" t="s">
        <v>126</v>
      </c>
      <c r="DI5" s="98"/>
      <c r="DJ5" s="103" t="s">
        <v>126</v>
      </c>
      <c r="DK5" s="104"/>
      <c r="DL5" s="105"/>
      <c r="DM5" s="98" t="s">
        <v>35</v>
      </c>
      <c r="DN5" s="99"/>
      <c r="DO5" s="99"/>
      <c r="DP5" s="99"/>
      <c r="DQ5" s="100" t="s">
        <v>126</v>
      </c>
      <c r="DR5" s="100"/>
      <c r="DS5" s="100"/>
      <c r="DT5" s="100"/>
      <c r="DU5" s="100"/>
      <c r="DV5" s="100"/>
      <c r="DW5" s="98"/>
      <c r="DX5" s="100" t="s">
        <v>126</v>
      </c>
      <c r="DY5" s="100"/>
      <c r="DZ5" s="98"/>
      <c r="EA5" s="99" t="s">
        <v>126</v>
      </c>
      <c r="EB5" s="99"/>
      <c r="EC5" s="99"/>
      <c r="ED5" s="99"/>
      <c r="EE5" s="99"/>
      <c r="EF5" s="99"/>
      <c r="EG5" s="99"/>
      <c r="EH5" s="99"/>
      <c r="EI5" s="99"/>
      <c r="EJ5" s="99" t="s">
        <v>126</v>
      </c>
      <c r="EK5" s="99"/>
      <c r="EL5" s="99"/>
      <c r="EM5" s="99"/>
      <c r="EN5" s="99"/>
      <c r="EO5" s="99"/>
      <c r="EP5" s="99"/>
      <c r="EQ5" s="99"/>
      <c r="ER5" s="100" t="s">
        <v>126</v>
      </c>
      <c r="ES5" s="98"/>
      <c r="ET5" s="100" t="s">
        <v>126</v>
      </c>
      <c r="EU5" s="98"/>
      <c r="EV5" s="103" t="s">
        <v>126</v>
      </c>
      <c r="EW5" s="104"/>
      <c r="EX5" s="105"/>
      <c r="EY5" s="98" t="s">
        <v>35</v>
      </c>
      <c r="EZ5" s="99"/>
      <c r="FA5" s="99"/>
      <c r="FB5" s="99"/>
      <c r="FC5" s="100" t="s">
        <v>126</v>
      </c>
      <c r="FD5" s="100"/>
      <c r="FE5" s="100"/>
      <c r="FF5" s="100"/>
      <c r="FG5" s="100"/>
      <c r="FH5" s="100"/>
      <c r="FI5" s="98"/>
      <c r="FJ5" s="100" t="s">
        <v>126</v>
      </c>
      <c r="FK5" s="100"/>
      <c r="FL5" s="98"/>
      <c r="FM5" s="99" t="s">
        <v>126</v>
      </c>
      <c r="FN5" s="99"/>
      <c r="FO5" s="99"/>
      <c r="FP5" s="99"/>
      <c r="FQ5" s="99"/>
      <c r="FR5" s="99"/>
      <c r="FS5" s="99"/>
      <c r="FT5" s="99"/>
      <c r="FU5" s="99"/>
      <c r="FV5" s="99" t="s">
        <v>126</v>
      </c>
      <c r="FW5" s="99"/>
      <c r="FX5" s="99"/>
      <c r="FY5" s="99"/>
      <c r="FZ5" s="99"/>
      <c r="GA5" s="99"/>
      <c r="GB5" s="99"/>
      <c r="GC5" s="99"/>
      <c r="GD5" s="100" t="s">
        <v>126</v>
      </c>
      <c r="GE5" s="98"/>
      <c r="GF5" s="100" t="s">
        <v>126</v>
      </c>
      <c r="GG5" s="98"/>
      <c r="GH5" s="103" t="s">
        <v>126</v>
      </c>
      <c r="GI5" s="104"/>
      <c r="GJ5" s="105"/>
      <c r="GK5" s="98" t="s">
        <v>35</v>
      </c>
      <c r="GL5" s="99"/>
      <c r="GM5" s="99"/>
      <c r="GN5" s="99"/>
      <c r="GO5" s="100" t="s">
        <v>126</v>
      </c>
      <c r="GP5" s="100"/>
      <c r="GQ5" s="100"/>
      <c r="GR5" s="100"/>
      <c r="GS5" s="100"/>
      <c r="GT5" s="100"/>
      <c r="GU5" s="98"/>
      <c r="GV5" s="100" t="s">
        <v>126</v>
      </c>
      <c r="GW5" s="100"/>
      <c r="GX5" s="98"/>
      <c r="GY5" s="99" t="s">
        <v>126</v>
      </c>
      <c r="GZ5" s="99"/>
      <c r="HA5" s="99"/>
      <c r="HB5" s="99"/>
      <c r="HC5" s="99"/>
      <c r="HD5" s="99"/>
      <c r="HE5" s="99"/>
      <c r="HF5" s="99"/>
      <c r="HG5" s="99"/>
      <c r="HH5" s="99" t="s">
        <v>126</v>
      </c>
      <c r="HI5" s="99"/>
      <c r="HJ5" s="99"/>
      <c r="HK5" s="99"/>
      <c r="HL5" s="99"/>
      <c r="HM5" s="99"/>
      <c r="HN5" s="99"/>
      <c r="HO5" s="99"/>
      <c r="HP5" s="100" t="s">
        <v>126</v>
      </c>
      <c r="HQ5" s="98"/>
      <c r="HR5" s="100" t="s">
        <v>126</v>
      </c>
      <c r="HS5" s="98"/>
      <c r="HT5" s="103" t="s">
        <v>126</v>
      </c>
      <c r="HU5" s="104"/>
      <c r="HV5" s="105"/>
    </row>
    <row r="6" spans="1:230" s="63" customFormat="1" ht="13.5" customHeight="1" x14ac:dyDescent="0.2">
      <c r="A6" s="109" t="s">
        <v>36</v>
      </c>
      <c r="B6" s="110"/>
      <c r="C6" s="107" t="s">
        <v>44</v>
      </c>
      <c r="D6" s="108"/>
      <c r="E6" s="108"/>
      <c r="F6" s="108"/>
      <c r="G6" s="106" t="s">
        <v>44</v>
      </c>
      <c r="H6" s="106"/>
      <c r="I6" s="106"/>
      <c r="J6" s="106"/>
      <c r="K6" s="106"/>
      <c r="L6" s="106"/>
      <c r="M6" s="107"/>
      <c r="N6" s="106" t="s">
        <v>44</v>
      </c>
      <c r="O6" s="106"/>
      <c r="P6" s="107"/>
      <c r="Q6" s="108" t="s">
        <v>44</v>
      </c>
      <c r="R6" s="108"/>
      <c r="S6" s="108"/>
      <c r="T6" s="108"/>
      <c r="U6" s="108"/>
      <c r="V6" s="108"/>
      <c r="W6" s="108"/>
      <c r="X6" s="108"/>
      <c r="Y6" s="108"/>
      <c r="Z6" s="108" t="s">
        <v>44</v>
      </c>
      <c r="AA6" s="108"/>
      <c r="AB6" s="108"/>
      <c r="AC6" s="108"/>
      <c r="AD6" s="108"/>
      <c r="AE6" s="108"/>
      <c r="AF6" s="108"/>
      <c r="AG6" s="108"/>
      <c r="AH6" s="106" t="s">
        <v>44</v>
      </c>
      <c r="AI6" s="107"/>
      <c r="AJ6" s="106" t="s">
        <v>44</v>
      </c>
      <c r="AK6" s="107"/>
      <c r="AL6" s="106" t="s">
        <v>44</v>
      </c>
      <c r="AM6" s="106"/>
      <c r="AN6" s="107"/>
      <c r="AO6" s="107" t="s">
        <v>45</v>
      </c>
      <c r="AP6" s="108"/>
      <c r="AQ6" s="108"/>
      <c r="AR6" s="108"/>
      <c r="AS6" s="106" t="s">
        <v>45</v>
      </c>
      <c r="AT6" s="106"/>
      <c r="AU6" s="106"/>
      <c r="AV6" s="106"/>
      <c r="AW6" s="106"/>
      <c r="AX6" s="106"/>
      <c r="AY6" s="107"/>
      <c r="AZ6" s="106" t="s">
        <v>45</v>
      </c>
      <c r="BA6" s="106"/>
      <c r="BB6" s="107"/>
      <c r="BC6" s="108" t="s">
        <v>45</v>
      </c>
      <c r="BD6" s="108"/>
      <c r="BE6" s="108"/>
      <c r="BF6" s="108"/>
      <c r="BG6" s="108"/>
      <c r="BH6" s="108"/>
      <c r="BI6" s="108"/>
      <c r="BJ6" s="108"/>
      <c r="BK6" s="108"/>
      <c r="BL6" s="108" t="s">
        <v>45</v>
      </c>
      <c r="BM6" s="108"/>
      <c r="BN6" s="108"/>
      <c r="BO6" s="108"/>
      <c r="BP6" s="108"/>
      <c r="BQ6" s="108"/>
      <c r="BR6" s="108"/>
      <c r="BS6" s="108"/>
      <c r="BT6" s="106" t="s">
        <v>45</v>
      </c>
      <c r="BU6" s="107"/>
      <c r="BV6" s="106" t="s">
        <v>45</v>
      </c>
      <c r="BW6" s="107"/>
      <c r="BX6" s="106" t="s">
        <v>45</v>
      </c>
      <c r="BY6" s="106"/>
      <c r="BZ6" s="107"/>
      <c r="CA6" s="107" t="s">
        <v>49</v>
      </c>
      <c r="CB6" s="108"/>
      <c r="CC6" s="108"/>
      <c r="CD6" s="108"/>
      <c r="CE6" s="106" t="s">
        <v>49</v>
      </c>
      <c r="CF6" s="106"/>
      <c r="CG6" s="106"/>
      <c r="CH6" s="106"/>
      <c r="CI6" s="106"/>
      <c r="CJ6" s="106"/>
      <c r="CK6" s="107"/>
      <c r="CL6" s="106" t="s">
        <v>49</v>
      </c>
      <c r="CM6" s="106"/>
      <c r="CN6" s="107"/>
      <c r="CO6" s="108" t="s">
        <v>49</v>
      </c>
      <c r="CP6" s="108"/>
      <c r="CQ6" s="108"/>
      <c r="CR6" s="108"/>
      <c r="CS6" s="108"/>
      <c r="CT6" s="108"/>
      <c r="CU6" s="108"/>
      <c r="CV6" s="108"/>
      <c r="CW6" s="108"/>
      <c r="CX6" s="108" t="s">
        <v>49</v>
      </c>
      <c r="CY6" s="108"/>
      <c r="CZ6" s="108"/>
      <c r="DA6" s="108"/>
      <c r="DB6" s="108"/>
      <c r="DC6" s="108"/>
      <c r="DD6" s="108"/>
      <c r="DE6" s="108"/>
      <c r="DF6" s="106" t="s">
        <v>49</v>
      </c>
      <c r="DG6" s="107"/>
      <c r="DH6" s="106" t="s">
        <v>49</v>
      </c>
      <c r="DI6" s="107"/>
      <c r="DJ6" s="106" t="s">
        <v>49</v>
      </c>
      <c r="DK6" s="106"/>
      <c r="DL6" s="107"/>
      <c r="DM6" s="107" t="s">
        <v>44</v>
      </c>
      <c r="DN6" s="108"/>
      <c r="DO6" s="108"/>
      <c r="DP6" s="108"/>
      <c r="DQ6" s="106" t="s">
        <v>44</v>
      </c>
      <c r="DR6" s="106"/>
      <c r="DS6" s="106"/>
      <c r="DT6" s="106"/>
      <c r="DU6" s="106"/>
      <c r="DV6" s="106"/>
      <c r="DW6" s="107"/>
      <c r="DX6" s="106" t="s">
        <v>44</v>
      </c>
      <c r="DY6" s="106"/>
      <c r="DZ6" s="107"/>
      <c r="EA6" s="108" t="s">
        <v>44</v>
      </c>
      <c r="EB6" s="108"/>
      <c r="EC6" s="108"/>
      <c r="ED6" s="108"/>
      <c r="EE6" s="108"/>
      <c r="EF6" s="108"/>
      <c r="EG6" s="108"/>
      <c r="EH6" s="108"/>
      <c r="EI6" s="108"/>
      <c r="EJ6" s="108" t="s">
        <v>44</v>
      </c>
      <c r="EK6" s="108"/>
      <c r="EL6" s="108"/>
      <c r="EM6" s="108"/>
      <c r="EN6" s="108"/>
      <c r="EO6" s="108"/>
      <c r="EP6" s="108"/>
      <c r="EQ6" s="108"/>
      <c r="ER6" s="106" t="s">
        <v>44</v>
      </c>
      <c r="ES6" s="107"/>
      <c r="ET6" s="106" t="s">
        <v>44</v>
      </c>
      <c r="EU6" s="107"/>
      <c r="EV6" s="106" t="s">
        <v>44</v>
      </c>
      <c r="EW6" s="106"/>
      <c r="EX6" s="107"/>
      <c r="EY6" s="107" t="s">
        <v>45</v>
      </c>
      <c r="EZ6" s="108"/>
      <c r="FA6" s="108"/>
      <c r="FB6" s="108"/>
      <c r="FC6" s="106" t="s">
        <v>45</v>
      </c>
      <c r="FD6" s="106"/>
      <c r="FE6" s="106"/>
      <c r="FF6" s="106"/>
      <c r="FG6" s="106"/>
      <c r="FH6" s="106"/>
      <c r="FI6" s="107"/>
      <c r="FJ6" s="106" t="s">
        <v>45</v>
      </c>
      <c r="FK6" s="106"/>
      <c r="FL6" s="107"/>
      <c r="FM6" s="108" t="s">
        <v>45</v>
      </c>
      <c r="FN6" s="108"/>
      <c r="FO6" s="108"/>
      <c r="FP6" s="108"/>
      <c r="FQ6" s="108"/>
      <c r="FR6" s="108"/>
      <c r="FS6" s="108"/>
      <c r="FT6" s="108"/>
      <c r="FU6" s="108"/>
      <c r="FV6" s="108" t="s">
        <v>45</v>
      </c>
      <c r="FW6" s="108"/>
      <c r="FX6" s="108"/>
      <c r="FY6" s="108"/>
      <c r="FZ6" s="108"/>
      <c r="GA6" s="108"/>
      <c r="GB6" s="108"/>
      <c r="GC6" s="108"/>
      <c r="GD6" s="106" t="s">
        <v>45</v>
      </c>
      <c r="GE6" s="107"/>
      <c r="GF6" s="106" t="s">
        <v>45</v>
      </c>
      <c r="GG6" s="107"/>
      <c r="GH6" s="106" t="s">
        <v>45</v>
      </c>
      <c r="GI6" s="106"/>
      <c r="GJ6" s="107"/>
      <c r="GK6" s="107" t="s">
        <v>46</v>
      </c>
      <c r="GL6" s="108"/>
      <c r="GM6" s="108"/>
      <c r="GN6" s="108"/>
      <c r="GO6" s="106" t="s">
        <v>46</v>
      </c>
      <c r="GP6" s="106"/>
      <c r="GQ6" s="106"/>
      <c r="GR6" s="106"/>
      <c r="GS6" s="106"/>
      <c r="GT6" s="106"/>
      <c r="GU6" s="107"/>
      <c r="GV6" s="106" t="s">
        <v>46</v>
      </c>
      <c r="GW6" s="106"/>
      <c r="GX6" s="107"/>
      <c r="GY6" s="108" t="s">
        <v>46</v>
      </c>
      <c r="GZ6" s="108"/>
      <c r="HA6" s="108"/>
      <c r="HB6" s="108"/>
      <c r="HC6" s="108"/>
      <c r="HD6" s="108"/>
      <c r="HE6" s="108"/>
      <c r="HF6" s="108"/>
      <c r="HG6" s="108"/>
      <c r="HH6" s="108" t="s">
        <v>46</v>
      </c>
      <c r="HI6" s="108"/>
      <c r="HJ6" s="108"/>
      <c r="HK6" s="108"/>
      <c r="HL6" s="108"/>
      <c r="HM6" s="108"/>
      <c r="HN6" s="108"/>
      <c r="HO6" s="108"/>
      <c r="HP6" s="106" t="s">
        <v>46</v>
      </c>
      <c r="HQ6" s="107"/>
      <c r="HR6" s="106" t="s">
        <v>46</v>
      </c>
      <c r="HS6" s="107"/>
      <c r="HT6" s="106" t="s">
        <v>46</v>
      </c>
      <c r="HU6" s="106"/>
      <c r="HV6" s="107"/>
    </row>
    <row r="7" spans="1:230" ht="15" customHeight="1" x14ac:dyDescent="0.2">
      <c r="A7" s="111" t="s">
        <v>124</v>
      </c>
      <c r="B7" s="112"/>
      <c r="C7" s="115" t="s">
        <v>50</v>
      </c>
      <c r="D7" s="116" t="s">
        <v>51</v>
      </c>
      <c r="E7" s="116" t="s">
        <v>52</v>
      </c>
      <c r="F7" s="117" t="s">
        <v>53</v>
      </c>
      <c r="G7" s="115" t="s">
        <v>54</v>
      </c>
      <c r="H7" s="143" t="s">
        <v>184</v>
      </c>
      <c r="I7" s="144"/>
      <c r="J7" s="116" t="s">
        <v>55</v>
      </c>
      <c r="K7" s="116" t="s">
        <v>56</v>
      </c>
      <c r="L7" s="116" t="s">
        <v>57</v>
      </c>
      <c r="M7" s="117" t="s">
        <v>58</v>
      </c>
      <c r="N7" s="115" t="s">
        <v>59</v>
      </c>
      <c r="O7" s="116"/>
      <c r="P7" s="117"/>
      <c r="Q7" s="122" t="s">
        <v>60</v>
      </c>
      <c r="R7" s="122"/>
      <c r="S7" s="123"/>
      <c r="T7" s="116" t="s">
        <v>61</v>
      </c>
      <c r="U7" s="124" t="s">
        <v>62</v>
      </c>
      <c r="V7" s="118" t="s">
        <v>63</v>
      </c>
      <c r="W7" s="118"/>
      <c r="X7" s="119"/>
      <c r="Y7" s="120" t="s">
        <v>64</v>
      </c>
      <c r="Z7" s="122" t="s">
        <v>65</v>
      </c>
      <c r="AA7" s="122"/>
      <c r="AB7" s="122"/>
      <c r="AC7" s="122"/>
      <c r="AD7" s="123"/>
      <c r="AE7" s="116" t="s">
        <v>66</v>
      </c>
      <c r="AF7" s="116" t="s">
        <v>67</v>
      </c>
      <c r="AG7" s="117" t="s">
        <v>53</v>
      </c>
      <c r="AH7" s="115" t="s">
        <v>68</v>
      </c>
      <c r="AI7" s="117" t="s">
        <v>69</v>
      </c>
      <c r="AJ7" s="115" t="s">
        <v>70</v>
      </c>
      <c r="AK7" s="117" t="s">
        <v>53</v>
      </c>
      <c r="AL7" s="135" t="s">
        <v>71</v>
      </c>
      <c r="AM7" s="137"/>
      <c r="AN7" s="134" t="s">
        <v>128</v>
      </c>
      <c r="AO7" s="115" t="s">
        <v>50</v>
      </c>
      <c r="AP7" s="116" t="s">
        <v>51</v>
      </c>
      <c r="AQ7" s="116" t="s">
        <v>52</v>
      </c>
      <c r="AR7" s="117" t="s">
        <v>53</v>
      </c>
      <c r="AS7" s="115" t="s">
        <v>54</v>
      </c>
      <c r="AT7" s="143" t="s">
        <v>184</v>
      </c>
      <c r="AU7" s="144"/>
      <c r="AV7" s="116" t="s">
        <v>55</v>
      </c>
      <c r="AW7" s="116" t="s">
        <v>56</v>
      </c>
      <c r="AX7" s="116" t="s">
        <v>57</v>
      </c>
      <c r="AY7" s="117" t="s">
        <v>58</v>
      </c>
      <c r="AZ7" s="115" t="s">
        <v>59</v>
      </c>
      <c r="BA7" s="116"/>
      <c r="BB7" s="117"/>
      <c r="BC7" s="122" t="s">
        <v>60</v>
      </c>
      <c r="BD7" s="122"/>
      <c r="BE7" s="123"/>
      <c r="BF7" s="116" t="s">
        <v>61</v>
      </c>
      <c r="BG7" s="124" t="s">
        <v>62</v>
      </c>
      <c r="BH7" s="118" t="s">
        <v>63</v>
      </c>
      <c r="BI7" s="118"/>
      <c r="BJ7" s="119"/>
      <c r="BK7" s="120" t="s">
        <v>64</v>
      </c>
      <c r="BL7" s="122" t="s">
        <v>65</v>
      </c>
      <c r="BM7" s="122"/>
      <c r="BN7" s="122"/>
      <c r="BO7" s="122"/>
      <c r="BP7" s="123"/>
      <c r="BQ7" s="116" t="s">
        <v>66</v>
      </c>
      <c r="BR7" s="116" t="s">
        <v>67</v>
      </c>
      <c r="BS7" s="117" t="s">
        <v>53</v>
      </c>
      <c r="BT7" s="115" t="s">
        <v>68</v>
      </c>
      <c r="BU7" s="117" t="s">
        <v>69</v>
      </c>
      <c r="BV7" s="115" t="s">
        <v>70</v>
      </c>
      <c r="BW7" s="117" t="s">
        <v>53</v>
      </c>
      <c r="BX7" s="135" t="s">
        <v>71</v>
      </c>
      <c r="BY7" s="137"/>
      <c r="BZ7" s="134" t="s">
        <v>128</v>
      </c>
      <c r="CA7" s="115" t="s">
        <v>50</v>
      </c>
      <c r="CB7" s="116" t="s">
        <v>51</v>
      </c>
      <c r="CC7" s="116" t="s">
        <v>52</v>
      </c>
      <c r="CD7" s="117" t="s">
        <v>53</v>
      </c>
      <c r="CE7" s="115" t="s">
        <v>54</v>
      </c>
      <c r="CF7" s="143" t="s">
        <v>184</v>
      </c>
      <c r="CG7" s="144"/>
      <c r="CH7" s="149" t="s">
        <v>55</v>
      </c>
      <c r="CI7" s="116" t="s">
        <v>56</v>
      </c>
      <c r="CJ7" s="116" t="s">
        <v>57</v>
      </c>
      <c r="CK7" s="117" t="s">
        <v>58</v>
      </c>
      <c r="CL7" s="115" t="s">
        <v>59</v>
      </c>
      <c r="CM7" s="116"/>
      <c r="CN7" s="117"/>
      <c r="CO7" s="122" t="s">
        <v>60</v>
      </c>
      <c r="CP7" s="122"/>
      <c r="CQ7" s="123"/>
      <c r="CR7" s="116" t="s">
        <v>61</v>
      </c>
      <c r="CS7" s="124" t="s">
        <v>62</v>
      </c>
      <c r="CT7" s="118" t="s">
        <v>63</v>
      </c>
      <c r="CU7" s="118"/>
      <c r="CV7" s="119"/>
      <c r="CW7" s="120" t="s">
        <v>64</v>
      </c>
      <c r="CX7" s="122" t="s">
        <v>65</v>
      </c>
      <c r="CY7" s="122"/>
      <c r="CZ7" s="122"/>
      <c r="DA7" s="122"/>
      <c r="DB7" s="123"/>
      <c r="DC7" s="116" t="s">
        <v>66</v>
      </c>
      <c r="DD7" s="116" t="s">
        <v>67</v>
      </c>
      <c r="DE7" s="117" t="s">
        <v>53</v>
      </c>
      <c r="DF7" s="115" t="s">
        <v>68</v>
      </c>
      <c r="DG7" s="117" t="s">
        <v>69</v>
      </c>
      <c r="DH7" s="115" t="s">
        <v>70</v>
      </c>
      <c r="DI7" s="117" t="s">
        <v>53</v>
      </c>
      <c r="DJ7" s="135" t="s">
        <v>71</v>
      </c>
      <c r="DK7" s="137"/>
      <c r="DL7" s="134" t="s">
        <v>128</v>
      </c>
      <c r="DM7" s="115" t="s">
        <v>50</v>
      </c>
      <c r="DN7" s="116" t="s">
        <v>51</v>
      </c>
      <c r="DO7" s="116" t="s">
        <v>52</v>
      </c>
      <c r="DP7" s="117" t="s">
        <v>53</v>
      </c>
      <c r="DQ7" s="115" t="s">
        <v>54</v>
      </c>
      <c r="DR7" s="143" t="s">
        <v>184</v>
      </c>
      <c r="DS7" s="144"/>
      <c r="DT7" s="116" t="s">
        <v>55</v>
      </c>
      <c r="DU7" s="116" t="s">
        <v>56</v>
      </c>
      <c r="DV7" s="116" t="s">
        <v>57</v>
      </c>
      <c r="DW7" s="117" t="s">
        <v>58</v>
      </c>
      <c r="DX7" s="115" t="s">
        <v>59</v>
      </c>
      <c r="DY7" s="116"/>
      <c r="DZ7" s="117"/>
      <c r="EA7" s="122" t="s">
        <v>60</v>
      </c>
      <c r="EB7" s="122"/>
      <c r="EC7" s="123"/>
      <c r="ED7" s="116" t="s">
        <v>61</v>
      </c>
      <c r="EE7" s="124" t="s">
        <v>62</v>
      </c>
      <c r="EF7" s="118" t="s">
        <v>63</v>
      </c>
      <c r="EG7" s="118"/>
      <c r="EH7" s="119"/>
      <c r="EI7" s="120" t="s">
        <v>64</v>
      </c>
      <c r="EJ7" s="122" t="s">
        <v>65</v>
      </c>
      <c r="EK7" s="122"/>
      <c r="EL7" s="122"/>
      <c r="EM7" s="122"/>
      <c r="EN7" s="123"/>
      <c r="EO7" s="116" t="s">
        <v>66</v>
      </c>
      <c r="EP7" s="116" t="s">
        <v>67</v>
      </c>
      <c r="EQ7" s="117" t="s">
        <v>53</v>
      </c>
      <c r="ER7" s="115" t="s">
        <v>68</v>
      </c>
      <c r="ES7" s="117" t="s">
        <v>69</v>
      </c>
      <c r="ET7" s="115" t="s">
        <v>70</v>
      </c>
      <c r="EU7" s="117" t="s">
        <v>53</v>
      </c>
      <c r="EV7" s="135" t="s">
        <v>71</v>
      </c>
      <c r="EW7" s="137"/>
      <c r="EX7" s="134" t="s">
        <v>128</v>
      </c>
      <c r="EY7" s="115" t="s">
        <v>50</v>
      </c>
      <c r="EZ7" s="116" t="s">
        <v>51</v>
      </c>
      <c r="FA7" s="116" t="s">
        <v>52</v>
      </c>
      <c r="FB7" s="117" t="s">
        <v>53</v>
      </c>
      <c r="FC7" s="115" t="s">
        <v>54</v>
      </c>
      <c r="FD7" s="143" t="s">
        <v>184</v>
      </c>
      <c r="FE7" s="144"/>
      <c r="FF7" s="116" t="s">
        <v>55</v>
      </c>
      <c r="FG7" s="116" t="s">
        <v>56</v>
      </c>
      <c r="FH7" s="116" t="s">
        <v>57</v>
      </c>
      <c r="FI7" s="117" t="s">
        <v>58</v>
      </c>
      <c r="FJ7" s="115" t="s">
        <v>59</v>
      </c>
      <c r="FK7" s="116"/>
      <c r="FL7" s="117"/>
      <c r="FM7" s="122" t="s">
        <v>60</v>
      </c>
      <c r="FN7" s="122"/>
      <c r="FO7" s="123"/>
      <c r="FP7" s="116" t="s">
        <v>61</v>
      </c>
      <c r="FQ7" s="124" t="s">
        <v>62</v>
      </c>
      <c r="FR7" s="118" t="s">
        <v>63</v>
      </c>
      <c r="FS7" s="118"/>
      <c r="FT7" s="119"/>
      <c r="FU7" s="120" t="s">
        <v>64</v>
      </c>
      <c r="FV7" s="122" t="s">
        <v>65</v>
      </c>
      <c r="FW7" s="122"/>
      <c r="FX7" s="122"/>
      <c r="FY7" s="122"/>
      <c r="FZ7" s="123"/>
      <c r="GA7" s="116" t="s">
        <v>66</v>
      </c>
      <c r="GB7" s="116" t="s">
        <v>67</v>
      </c>
      <c r="GC7" s="117" t="s">
        <v>53</v>
      </c>
      <c r="GD7" s="115" t="s">
        <v>68</v>
      </c>
      <c r="GE7" s="117" t="s">
        <v>69</v>
      </c>
      <c r="GF7" s="115" t="s">
        <v>70</v>
      </c>
      <c r="GG7" s="117" t="s">
        <v>53</v>
      </c>
      <c r="GH7" s="135" t="s">
        <v>71</v>
      </c>
      <c r="GI7" s="137"/>
      <c r="GJ7" s="134" t="s">
        <v>128</v>
      </c>
      <c r="GK7" s="115" t="s">
        <v>50</v>
      </c>
      <c r="GL7" s="116" t="s">
        <v>51</v>
      </c>
      <c r="GM7" s="116" t="s">
        <v>52</v>
      </c>
      <c r="GN7" s="117" t="s">
        <v>53</v>
      </c>
      <c r="GO7" s="115" t="s">
        <v>54</v>
      </c>
      <c r="GP7" s="143" t="s">
        <v>184</v>
      </c>
      <c r="GQ7" s="144"/>
      <c r="GR7" s="116" t="s">
        <v>55</v>
      </c>
      <c r="GS7" s="116" t="s">
        <v>56</v>
      </c>
      <c r="GT7" s="116" t="s">
        <v>57</v>
      </c>
      <c r="GU7" s="117" t="s">
        <v>58</v>
      </c>
      <c r="GV7" s="115" t="s">
        <v>59</v>
      </c>
      <c r="GW7" s="116"/>
      <c r="GX7" s="117"/>
      <c r="GY7" s="122" t="s">
        <v>60</v>
      </c>
      <c r="GZ7" s="122"/>
      <c r="HA7" s="123"/>
      <c r="HB7" s="116" t="s">
        <v>61</v>
      </c>
      <c r="HC7" s="124" t="s">
        <v>62</v>
      </c>
      <c r="HD7" s="118" t="s">
        <v>63</v>
      </c>
      <c r="HE7" s="118"/>
      <c r="HF7" s="119"/>
      <c r="HG7" s="120" t="s">
        <v>64</v>
      </c>
      <c r="HH7" s="122" t="s">
        <v>65</v>
      </c>
      <c r="HI7" s="122"/>
      <c r="HJ7" s="122"/>
      <c r="HK7" s="122"/>
      <c r="HL7" s="123"/>
      <c r="HM7" s="116" t="s">
        <v>66</v>
      </c>
      <c r="HN7" s="116" t="s">
        <v>67</v>
      </c>
      <c r="HO7" s="117" t="s">
        <v>53</v>
      </c>
      <c r="HP7" s="115" t="s">
        <v>68</v>
      </c>
      <c r="HQ7" s="117" t="s">
        <v>69</v>
      </c>
      <c r="HR7" s="115" t="s">
        <v>70</v>
      </c>
      <c r="HS7" s="117" t="s">
        <v>53</v>
      </c>
      <c r="HT7" s="135" t="s">
        <v>71</v>
      </c>
      <c r="HU7" s="137"/>
      <c r="HV7" s="134" t="s">
        <v>128</v>
      </c>
    </row>
    <row r="8" spans="1:230" ht="15" customHeight="1" x14ac:dyDescent="0.2">
      <c r="A8" s="111"/>
      <c r="B8" s="112"/>
      <c r="C8" s="115"/>
      <c r="D8" s="116"/>
      <c r="E8" s="116"/>
      <c r="F8" s="117"/>
      <c r="G8" s="115"/>
      <c r="H8" s="145"/>
      <c r="I8" s="146"/>
      <c r="J8" s="116"/>
      <c r="K8" s="116"/>
      <c r="L8" s="116"/>
      <c r="M8" s="117"/>
      <c r="N8" s="123" t="s">
        <v>72</v>
      </c>
      <c r="O8" s="132"/>
      <c r="P8" s="133"/>
      <c r="Q8" s="125" t="s">
        <v>73</v>
      </c>
      <c r="R8" s="121" t="s">
        <v>74</v>
      </c>
      <c r="S8" s="121" t="s">
        <v>75</v>
      </c>
      <c r="T8" s="116"/>
      <c r="U8" s="124"/>
      <c r="V8" s="121" t="s">
        <v>129</v>
      </c>
      <c r="W8" s="141" t="s">
        <v>130</v>
      </c>
      <c r="X8" s="121" t="s">
        <v>75</v>
      </c>
      <c r="Y8" s="120"/>
      <c r="Z8" s="126" t="s">
        <v>76</v>
      </c>
      <c r="AA8" s="128" t="s">
        <v>77</v>
      </c>
      <c r="AB8" s="130" t="s">
        <v>78</v>
      </c>
      <c r="AC8" s="130" t="s">
        <v>79</v>
      </c>
      <c r="AD8" s="121" t="s">
        <v>75</v>
      </c>
      <c r="AE8" s="116"/>
      <c r="AF8" s="116"/>
      <c r="AG8" s="117"/>
      <c r="AH8" s="115"/>
      <c r="AI8" s="117"/>
      <c r="AJ8" s="115"/>
      <c r="AK8" s="117"/>
      <c r="AL8" s="135"/>
      <c r="AM8" s="138"/>
      <c r="AN8" s="134"/>
      <c r="AO8" s="115"/>
      <c r="AP8" s="116"/>
      <c r="AQ8" s="116"/>
      <c r="AR8" s="117"/>
      <c r="AS8" s="115"/>
      <c r="AT8" s="145"/>
      <c r="AU8" s="146"/>
      <c r="AV8" s="116"/>
      <c r="AW8" s="116"/>
      <c r="AX8" s="116"/>
      <c r="AY8" s="117"/>
      <c r="AZ8" s="123" t="s">
        <v>72</v>
      </c>
      <c r="BA8" s="132"/>
      <c r="BB8" s="133"/>
      <c r="BC8" s="125" t="s">
        <v>73</v>
      </c>
      <c r="BD8" s="121" t="s">
        <v>74</v>
      </c>
      <c r="BE8" s="121" t="s">
        <v>75</v>
      </c>
      <c r="BF8" s="116"/>
      <c r="BG8" s="124"/>
      <c r="BH8" s="121" t="s">
        <v>129</v>
      </c>
      <c r="BI8" s="141" t="s">
        <v>130</v>
      </c>
      <c r="BJ8" s="121" t="s">
        <v>75</v>
      </c>
      <c r="BK8" s="120"/>
      <c r="BL8" s="126" t="s">
        <v>76</v>
      </c>
      <c r="BM8" s="128" t="s">
        <v>77</v>
      </c>
      <c r="BN8" s="130" t="s">
        <v>78</v>
      </c>
      <c r="BO8" s="130" t="s">
        <v>79</v>
      </c>
      <c r="BP8" s="121" t="s">
        <v>75</v>
      </c>
      <c r="BQ8" s="116"/>
      <c r="BR8" s="116"/>
      <c r="BS8" s="117"/>
      <c r="BT8" s="115"/>
      <c r="BU8" s="117"/>
      <c r="BV8" s="115"/>
      <c r="BW8" s="117"/>
      <c r="BX8" s="135"/>
      <c r="BY8" s="138"/>
      <c r="BZ8" s="134"/>
      <c r="CA8" s="115"/>
      <c r="CB8" s="116"/>
      <c r="CC8" s="116"/>
      <c r="CD8" s="117"/>
      <c r="CE8" s="115"/>
      <c r="CF8" s="145"/>
      <c r="CG8" s="146"/>
      <c r="CH8" s="116"/>
      <c r="CI8" s="116"/>
      <c r="CJ8" s="116"/>
      <c r="CK8" s="117"/>
      <c r="CL8" s="123" t="s">
        <v>72</v>
      </c>
      <c r="CM8" s="132"/>
      <c r="CN8" s="133"/>
      <c r="CO8" s="125" t="s">
        <v>73</v>
      </c>
      <c r="CP8" s="121" t="s">
        <v>74</v>
      </c>
      <c r="CQ8" s="121" t="s">
        <v>75</v>
      </c>
      <c r="CR8" s="116"/>
      <c r="CS8" s="124"/>
      <c r="CT8" s="121" t="s">
        <v>129</v>
      </c>
      <c r="CU8" s="141" t="s">
        <v>130</v>
      </c>
      <c r="CV8" s="121" t="s">
        <v>75</v>
      </c>
      <c r="CW8" s="120"/>
      <c r="CX8" s="126" t="s">
        <v>76</v>
      </c>
      <c r="CY8" s="128" t="s">
        <v>77</v>
      </c>
      <c r="CZ8" s="130" t="s">
        <v>78</v>
      </c>
      <c r="DA8" s="130" t="s">
        <v>79</v>
      </c>
      <c r="DB8" s="121" t="s">
        <v>75</v>
      </c>
      <c r="DC8" s="116"/>
      <c r="DD8" s="116"/>
      <c r="DE8" s="117"/>
      <c r="DF8" s="115"/>
      <c r="DG8" s="117"/>
      <c r="DH8" s="115"/>
      <c r="DI8" s="117"/>
      <c r="DJ8" s="135"/>
      <c r="DK8" s="138"/>
      <c r="DL8" s="134"/>
      <c r="DM8" s="115"/>
      <c r="DN8" s="116"/>
      <c r="DO8" s="116"/>
      <c r="DP8" s="117"/>
      <c r="DQ8" s="115"/>
      <c r="DR8" s="145"/>
      <c r="DS8" s="146"/>
      <c r="DT8" s="116"/>
      <c r="DU8" s="116"/>
      <c r="DV8" s="116"/>
      <c r="DW8" s="117"/>
      <c r="DX8" s="123" t="s">
        <v>72</v>
      </c>
      <c r="DY8" s="132"/>
      <c r="DZ8" s="133"/>
      <c r="EA8" s="125" t="s">
        <v>73</v>
      </c>
      <c r="EB8" s="121" t="s">
        <v>74</v>
      </c>
      <c r="EC8" s="121" t="s">
        <v>75</v>
      </c>
      <c r="ED8" s="116"/>
      <c r="EE8" s="124"/>
      <c r="EF8" s="121" t="s">
        <v>129</v>
      </c>
      <c r="EG8" s="141" t="s">
        <v>130</v>
      </c>
      <c r="EH8" s="121" t="s">
        <v>75</v>
      </c>
      <c r="EI8" s="120"/>
      <c r="EJ8" s="126" t="s">
        <v>76</v>
      </c>
      <c r="EK8" s="128" t="s">
        <v>77</v>
      </c>
      <c r="EL8" s="130" t="s">
        <v>78</v>
      </c>
      <c r="EM8" s="130" t="s">
        <v>79</v>
      </c>
      <c r="EN8" s="121" t="s">
        <v>75</v>
      </c>
      <c r="EO8" s="116"/>
      <c r="EP8" s="116"/>
      <c r="EQ8" s="117"/>
      <c r="ER8" s="115"/>
      <c r="ES8" s="117"/>
      <c r="ET8" s="115"/>
      <c r="EU8" s="117"/>
      <c r="EV8" s="135"/>
      <c r="EW8" s="138"/>
      <c r="EX8" s="134"/>
      <c r="EY8" s="115"/>
      <c r="EZ8" s="116"/>
      <c r="FA8" s="116"/>
      <c r="FB8" s="117"/>
      <c r="FC8" s="115"/>
      <c r="FD8" s="145"/>
      <c r="FE8" s="146"/>
      <c r="FF8" s="116"/>
      <c r="FG8" s="116"/>
      <c r="FH8" s="116"/>
      <c r="FI8" s="117"/>
      <c r="FJ8" s="123" t="s">
        <v>72</v>
      </c>
      <c r="FK8" s="132"/>
      <c r="FL8" s="133"/>
      <c r="FM8" s="125" t="s">
        <v>73</v>
      </c>
      <c r="FN8" s="121" t="s">
        <v>74</v>
      </c>
      <c r="FO8" s="121" t="s">
        <v>75</v>
      </c>
      <c r="FP8" s="116"/>
      <c r="FQ8" s="124"/>
      <c r="FR8" s="121" t="s">
        <v>129</v>
      </c>
      <c r="FS8" s="141" t="s">
        <v>130</v>
      </c>
      <c r="FT8" s="121" t="s">
        <v>75</v>
      </c>
      <c r="FU8" s="120"/>
      <c r="FV8" s="126" t="s">
        <v>76</v>
      </c>
      <c r="FW8" s="128" t="s">
        <v>77</v>
      </c>
      <c r="FX8" s="130" t="s">
        <v>78</v>
      </c>
      <c r="FY8" s="130" t="s">
        <v>79</v>
      </c>
      <c r="FZ8" s="121" t="s">
        <v>75</v>
      </c>
      <c r="GA8" s="116"/>
      <c r="GB8" s="116"/>
      <c r="GC8" s="117"/>
      <c r="GD8" s="115"/>
      <c r="GE8" s="117"/>
      <c r="GF8" s="115"/>
      <c r="GG8" s="117"/>
      <c r="GH8" s="135"/>
      <c r="GI8" s="138"/>
      <c r="GJ8" s="134"/>
      <c r="GK8" s="115"/>
      <c r="GL8" s="116"/>
      <c r="GM8" s="116"/>
      <c r="GN8" s="117"/>
      <c r="GO8" s="115"/>
      <c r="GP8" s="145"/>
      <c r="GQ8" s="146"/>
      <c r="GR8" s="116"/>
      <c r="GS8" s="116"/>
      <c r="GT8" s="116"/>
      <c r="GU8" s="117"/>
      <c r="GV8" s="123" t="s">
        <v>72</v>
      </c>
      <c r="GW8" s="132"/>
      <c r="GX8" s="133"/>
      <c r="GY8" s="125" t="s">
        <v>73</v>
      </c>
      <c r="GZ8" s="121" t="s">
        <v>74</v>
      </c>
      <c r="HA8" s="121" t="s">
        <v>75</v>
      </c>
      <c r="HB8" s="116"/>
      <c r="HC8" s="124"/>
      <c r="HD8" s="121" t="s">
        <v>129</v>
      </c>
      <c r="HE8" s="141" t="s">
        <v>130</v>
      </c>
      <c r="HF8" s="121" t="s">
        <v>75</v>
      </c>
      <c r="HG8" s="120"/>
      <c r="HH8" s="126" t="s">
        <v>76</v>
      </c>
      <c r="HI8" s="128" t="s">
        <v>77</v>
      </c>
      <c r="HJ8" s="130" t="s">
        <v>78</v>
      </c>
      <c r="HK8" s="130" t="s">
        <v>79</v>
      </c>
      <c r="HL8" s="121" t="s">
        <v>75</v>
      </c>
      <c r="HM8" s="116"/>
      <c r="HN8" s="116"/>
      <c r="HO8" s="117"/>
      <c r="HP8" s="115"/>
      <c r="HQ8" s="117"/>
      <c r="HR8" s="115"/>
      <c r="HS8" s="117"/>
      <c r="HT8" s="135"/>
      <c r="HU8" s="138"/>
      <c r="HV8" s="134"/>
    </row>
    <row r="9" spans="1:230" ht="15" customHeight="1" x14ac:dyDescent="0.2">
      <c r="A9" s="111"/>
      <c r="B9" s="112"/>
      <c r="C9" s="115"/>
      <c r="D9" s="116"/>
      <c r="E9" s="116"/>
      <c r="F9" s="117"/>
      <c r="G9" s="115"/>
      <c r="H9" s="91"/>
      <c r="I9" s="147" t="s">
        <v>185</v>
      </c>
      <c r="J9" s="116"/>
      <c r="K9" s="116"/>
      <c r="L9" s="116"/>
      <c r="M9" s="117"/>
      <c r="N9" s="125" t="s">
        <v>80</v>
      </c>
      <c r="O9" s="121" t="s">
        <v>81</v>
      </c>
      <c r="P9" s="131" t="s">
        <v>75</v>
      </c>
      <c r="Q9" s="115"/>
      <c r="R9" s="116"/>
      <c r="S9" s="116"/>
      <c r="T9" s="116"/>
      <c r="U9" s="124"/>
      <c r="V9" s="116"/>
      <c r="W9" s="142"/>
      <c r="X9" s="116"/>
      <c r="Y9" s="120"/>
      <c r="Z9" s="127"/>
      <c r="AA9" s="129"/>
      <c r="AB9" s="124"/>
      <c r="AC9" s="124"/>
      <c r="AD9" s="116"/>
      <c r="AE9" s="116"/>
      <c r="AF9" s="116"/>
      <c r="AG9" s="117"/>
      <c r="AH9" s="115"/>
      <c r="AI9" s="117"/>
      <c r="AJ9" s="115"/>
      <c r="AK9" s="117"/>
      <c r="AL9" s="136"/>
      <c r="AM9" s="139" t="s">
        <v>131</v>
      </c>
      <c r="AN9" s="134"/>
      <c r="AO9" s="115"/>
      <c r="AP9" s="116"/>
      <c r="AQ9" s="116"/>
      <c r="AR9" s="117"/>
      <c r="AS9" s="115"/>
      <c r="AT9" s="91"/>
      <c r="AU9" s="147" t="s">
        <v>185</v>
      </c>
      <c r="AV9" s="116"/>
      <c r="AW9" s="116"/>
      <c r="AX9" s="116"/>
      <c r="AY9" s="117"/>
      <c r="AZ9" s="125" t="s">
        <v>80</v>
      </c>
      <c r="BA9" s="121" t="s">
        <v>81</v>
      </c>
      <c r="BB9" s="131" t="s">
        <v>75</v>
      </c>
      <c r="BC9" s="115"/>
      <c r="BD9" s="116"/>
      <c r="BE9" s="116"/>
      <c r="BF9" s="116"/>
      <c r="BG9" s="124"/>
      <c r="BH9" s="116"/>
      <c r="BI9" s="142"/>
      <c r="BJ9" s="116"/>
      <c r="BK9" s="120"/>
      <c r="BL9" s="127"/>
      <c r="BM9" s="129"/>
      <c r="BN9" s="124"/>
      <c r="BO9" s="124"/>
      <c r="BP9" s="116"/>
      <c r="BQ9" s="116"/>
      <c r="BR9" s="116"/>
      <c r="BS9" s="117"/>
      <c r="BT9" s="115"/>
      <c r="BU9" s="117"/>
      <c r="BV9" s="115"/>
      <c r="BW9" s="117"/>
      <c r="BX9" s="136"/>
      <c r="BY9" s="139" t="s">
        <v>131</v>
      </c>
      <c r="BZ9" s="134"/>
      <c r="CA9" s="115"/>
      <c r="CB9" s="116"/>
      <c r="CC9" s="116"/>
      <c r="CD9" s="117"/>
      <c r="CE9" s="115"/>
      <c r="CF9" s="91"/>
      <c r="CG9" s="147" t="s">
        <v>185</v>
      </c>
      <c r="CH9" s="116"/>
      <c r="CI9" s="116"/>
      <c r="CJ9" s="116"/>
      <c r="CK9" s="117"/>
      <c r="CL9" s="125" t="s">
        <v>80</v>
      </c>
      <c r="CM9" s="121" t="s">
        <v>81</v>
      </c>
      <c r="CN9" s="131" t="s">
        <v>75</v>
      </c>
      <c r="CO9" s="115"/>
      <c r="CP9" s="116"/>
      <c r="CQ9" s="116"/>
      <c r="CR9" s="116"/>
      <c r="CS9" s="124"/>
      <c r="CT9" s="116"/>
      <c r="CU9" s="142"/>
      <c r="CV9" s="116"/>
      <c r="CW9" s="120"/>
      <c r="CX9" s="127"/>
      <c r="CY9" s="129"/>
      <c r="CZ9" s="124"/>
      <c r="DA9" s="124"/>
      <c r="DB9" s="116"/>
      <c r="DC9" s="116"/>
      <c r="DD9" s="116"/>
      <c r="DE9" s="117"/>
      <c r="DF9" s="115"/>
      <c r="DG9" s="117"/>
      <c r="DH9" s="115"/>
      <c r="DI9" s="117"/>
      <c r="DJ9" s="136"/>
      <c r="DK9" s="139" t="s">
        <v>131</v>
      </c>
      <c r="DL9" s="134"/>
      <c r="DM9" s="115"/>
      <c r="DN9" s="116"/>
      <c r="DO9" s="116"/>
      <c r="DP9" s="117"/>
      <c r="DQ9" s="115"/>
      <c r="DR9" s="91"/>
      <c r="DS9" s="147" t="s">
        <v>185</v>
      </c>
      <c r="DT9" s="116"/>
      <c r="DU9" s="116"/>
      <c r="DV9" s="116"/>
      <c r="DW9" s="117"/>
      <c r="DX9" s="125" t="s">
        <v>80</v>
      </c>
      <c r="DY9" s="121" t="s">
        <v>81</v>
      </c>
      <c r="DZ9" s="131" t="s">
        <v>75</v>
      </c>
      <c r="EA9" s="115"/>
      <c r="EB9" s="116"/>
      <c r="EC9" s="116"/>
      <c r="ED9" s="116"/>
      <c r="EE9" s="124"/>
      <c r="EF9" s="116"/>
      <c r="EG9" s="142"/>
      <c r="EH9" s="116"/>
      <c r="EI9" s="120"/>
      <c r="EJ9" s="127"/>
      <c r="EK9" s="129"/>
      <c r="EL9" s="124"/>
      <c r="EM9" s="124"/>
      <c r="EN9" s="116"/>
      <c r="EO9" s="116"/>
      <c r="EP9" s="116"/>
      <c r="EQ9" s="117"/>
      <c r="ER9" s="115"/>
      <c r="ES9" s="117"/>
      <c r="ET9" s="115"/>
      <c r="EU9" s="117"/>
      <c r="EV9" s="136"/>
      <c r="EW9" s="139" t="s">
        <v>131</v>
      </c>
      <c r="EX9" s="134"/>
      <c r="EY9" s="115"/>
      <c r="EZ9" s="116"/>
      <c r="FA9" s="116"/>
      <c r="FB9" s="117"/>
      <c r="FC9" s="115"/>
      <c r="FD9" s="91"/>
      <c r="FE9" s="147" t="s">
        <v>185</v>
      </c>
      <c r="FF9" s="116"/>
      <c r="FG9" s="116"/>
      <c r="FH9" s="116"/>
      <c r="FI9" s="117"/>
      <c r="FJ9" s="125" t="s">
        <v>80</v>
      </c>
      <c r="FK9" s="121" t="s">
        <v>81</v>
      </c>
      <c r="FL9" s="131" t="s">
        <v>75</v>
      </c>
      <c r="FM9" s="115"/>
      <c r="FN9" s="116"/>
      <c r="FO9" s="116"/>
      <c r="FP9" s="116"/>
      <c r="FQ9" s="124"/>
      <c r="FR9" s="116"/>
      <c r="FS9" s="142"/>
      <c r="FT9" s="116"/>
      <c r="FU9" s="120"/>
      <c r="FV9" s="127"/>
      <c r="FW9" s="129"/>
      <c r="FX9" s="124"/>
      <c r="FY9" s="124"/>
      <c r="FZ9" s="116"/>
      <c r="GA9" s="116"/>
      <c r="GB9" s="116"/>
      <c r="GC9" s="117"/>
      <c r="GD9" s="115"/>
      <c r="GE9" s="117"/>
      <c r="GF9" s="115"/>
      <c r="GG9" s="117"/>
      <c r="GH9" s="136"/>
      <c r="GI9" s="139" t="s">
        <v>131</v>
      </c>
      <c r="GJ9" s="134"/>
      <c r="GK9" s="115"/>
      <c r="GL9" s="116"/>
      <c r="GM9" s="116"/>
      <c r="GN9" s="117"/>
      <c r="GO9" s="115"/>
      <c r="GP9" s="91"/>
      <c r="GQ9" s="147" t="s">
        <v>185</v>
      </c>
      <c r="GR9" s="116"/>
      <c r="GS9" s="116"/>
      <c r="GT9" s="116"/>
      <c r="GU9" s="117"/>
      <c r="GV9" s="125" t="s">
        <v>80</v>
      </c>
      <c r="GW9" s="121" t="s">
        <v>81</v>
      </c>
      <c r="GX9" s="131" t="s">
        <v>75</v>
      </c>
      <c r="GY9" s="115"/>
      <c r="GZ9" s="116"/>
      <c r="HA9" s="116"/>
      <c r="HB9" s="116"/>
      <c r="HC9" s="124"/>
      <c r="HD9" s="116"/>
      <c r="HE9" s="142"/>
      <c r="HF9" s="116"/>
      <c r="HG9" s="120"/>
      <c r="HH9" s="127"/>
      <c r="HI9" s="129"/>
      <c r="HJ9" s="124"/>
      <c r="HK9" s="124"/>
      <c r="HL9" s="116"/>
      <c r="HM9" s="116"/>
      <c r="HN9" s="116"/>
      <c r="HO9" s="117"/>
      <c r="HP9" s="115"/>
      <c r="HQ9" s="117"/>
      <c r="HR9" s="115"/>
      <c r="HS9" s="117"/>
      <c r="HT9" s="136"/>
      <c r="HU9" s="139" t="s">
        <v>131</v>
      </c>
      <c r="HV9" s="134"/>
    </row>
    <row r="10" spans="1:230" ht="15" customHeight="1" x14ac:dyDescent="0.2">
      <c r="A10" s="111"/>
      <c r="B10" s="112"/>
      <c r="C10" s="115"/>
      <c r="D10" s="116"/>
      <c r="E10" s="116"/>
      <c r="F10" s="117"/>
      <c r="G10" s="115"/>
      <c r="H10" s="91"/>
      <c r="I10" s="148"/>
      <c r="J10" s="116"/>
      <c r="K10" s="116"/>
      <c r="L10" s="116"/>
      <c r="M10" s="117"/>
      <c r="N10" s="115"/>
      <c r="O10" s="116"/>
      <c r="P10" s="117"/>
      <c r="Q10" s="115"/>
      <c r="R10" s="116"/>
      <c r="S10" s="116"/>
      <c r="T10" s="116"/>
      <c r="U10" s="124"/>
      <c r="V10" s="116"/>
      <c r="W10" s="142"/>
      <c r="X10" s="116"/>
      <c r="Y10" s="120"/>
      <c r="Z10" s="127"/>
      <c r="AA10" s="129"/>
      <c r="AB10" s="124"/>
      <c r="AC10" s="124"/>
      <c r="AD10" s="116"/>
      <c r="AE10" s="116"/>
      <c r="AF10" s="116"/>
      <c r="AG10" s="117"/>
      <c r="AH10" s="115"/>
      <c r="AI10" s="117"/>
      <c r="AJ10" s="115"/>
      <c r="AK10" s="117"/>
      <c r="AL10" s="136"/>
      <c r="AM10" s="140"/>
      <c r="AN10" s="134"/>
      <c r="AO10" s="115"/>
      <c r="AP10" s="116"/>
      <c r="AQ10" s="116"/>
      <c r="AR10" s="117"/>
      <c r="AS10" s="115"/>
      <c r="AT10" s="91"/>
      <c r="AU10" s="148"/>
      <c r="AV10" s="116"/>
      <c r="AW10" s="116"/>
      <c r="AX10" s="116"/>
      <c r="AY10" s="117"/>
      <c r="AZ10" s="115"/>
      <c r="BA10" s="116"/>
      <c r="BB10" s="117"/>
      <c r="BC10" s="115"/>
      <c r="BD10" s="116"/>
      <c r="BE10" s="116"/>
      <c r="BF10" s="116"/>
      <c r="BG10" s="124"/>
      <c r="BH10" s="116"/>
      <c r="BI10" s="142"/>
      <c r="BJ10" s="116"/>
      <c r="BK10" s="120"/>
      <c r="BL10" s="127"/>
      <c r="BM10" s="129"/>
      <c r="BN10" s="124"/>
      <c r="BO10" s="124"/>
      <c r="BP10" s="116"/>
      <c r="BQ10" s="116"/>
      <c r="BR10" s="116"/>
      <c r="BS10" s="117"/>
      <c r="BT10" s="115"/>
      <c r="BU10" s="117"/>
      <c r="BV10" s="115"/>
      <c r="BW10" s="117"/>
      <c r="BX10" s="136"/>
      <c r="BY10" s="140"/>
      <c r="BZ10" s="134"/>
      <c r="CA10" s="115"/>
      <c r="CB10" s="116"/>
      <c r="CC10" s="116"/>
      <c r="CD10" s="117"/>
      <c r="CE10" s="115"/>
      <c r="CF10" s="91"/>
      <c r="CG10" s="148"/>
      <c r="CH10" s="116"/>
      <c r="CI10" s="116"/>
      <c r="CJ10" s="116"/>
      <c r="CK10" s="117"/>
      <c r="CL10" s="115"/>
      <c r="CM10" s="116"/>
      <c r="CN10" s="117"/>
      <c r="CO10" s="115"/>
      <c r="CP10" s="116"/>
      <c r="CQ10" s="116"/>
      <c r="CR10" s="116"/>
      <c r="CS10" s="124"/>
      <c r="CT10" s="116"/>
      <c r="CU10" s="142"/>
      <c r="CV10" s="116"/>
      <c r="CW10" s="120"/>
      <c r="CX10" s="127"/>
      <c r="CY10" s="129"/>
      <c r="CZ10" s="124"/>
      <c r="DA10" s="124"/>
      <c r="DB10" s="116"/>
      <c r="DC10" s="116"/>
      <c r="DD10" s="116"/>
      <c r="DE10" s="117"/>
      <c r="DF10" s="115"/>
      <c r="DG10" s="117"/>
      <c r="DH10" s="115"/>
      <c r="DI10" s="117"/>
      <c r="DJ10" s="136"/>
      <c r="DK10" s="140"/>
      <c r="DL10" s="134"/>
      <c r="DM10" s="115"/>
      <c r="DN10" s="116"/>
      <c r="DO10" s="116"/>
      <c r="DP10" s="117"/>
      <c r="DQ10" s="115"/>
      <c r="DR10" s="91"/>
      <c r="DS10" s="148"/>
      <c r="DT10" s="116"/>
      <c r="DU10" s="116"/>
      <c r="DV10" s="116"/>
      <c r="DW10" s="117"/>
      <c r="DX10" s="115"/>
      <c r="DY10" s="116"/>
      <c r="DZ10" s="117"/>
      <c r="EA10" s="115"/>
      <c r="EB10" s="116"/>
      <c r="EC10" s="116"/>
      <c r="ED10" s="116"/>
      <c r="EE10" s="124"/>
      <c r="EF10" s="116"/>
      <c r="EG10" s="142"/>
      <c r="EH10" s="116"/>
      <c r="EI10" s="120"/>
      <c r="EJ10" s="127"/>
      <c r="EK10" s="129"/>
      <c r="EL10" s="124"/>
      <c r="EM10" s="124"/>
      <c r="EN10" s="116"/>
      <c r="EO10" s="116"/>
      <c r="EP10" s="116"/>
      <c r="EQ10" s="117"/>
      <c r="ER10" s="115"/>
      <c r="ES10" s="117"/>
      <c r="ET10" s="115"/>
      <c r="EU10" s="117"/>
      <c r="EV10" s="136"/>
      <c r="EW10" s="140"/>
      <c r="EX10" s="134"/>
      <c r="EY10" s="115"/>
      <c r="EZ10" s="116"/>
      <c r="FA10" s="116"/>
      <c r="FB10" s="117"/>
      <c r="FC10" s="115"/>
      <c r="FD10" s="91"/>
      <c r="FE10" s="148"/>
      <c r="FF10" s="116"/>
      <c r="FG10" s="116"/>
      <c r="FH10" s="116"/>
      <c r="FI10" s="117"/>
      <c r="FJ10" s="115"/>
      <c r="FK10" s="116"/>
      <c r="FL10" s="117"/>
      <c r="FM10" s="115"/>
      <c r="FN10" s="116"/>
      <c r="FO10" s="116"/>
      <c r="FP10" s="116"/>
      <c r="FQ10" s="124"/>
      <c r="FR10" s="116"/>
      <c r="FS10" s="142"/>
      <c r="FT10" s="116"/>
      <c r="FU10" s="120"/>
      <c r="FV10" s="127"/>
      <c r="FW10" s="129"/>
      <c r="FX10" s="124"/>
      <c r="FY10" s="124"/>
      <c r="FZ10" s="116"/>
      <c r="GA10" s="116"/>
      <c r="GB10" s="116"/>
      <c r="GC10" s="117"/>
      <c r="GD10" s="115"/>
      <c r="GE10" s="117"/>
      <c r="GF10" s="115"/>
      <c r="GG10" s="117"/>
      <c r="GH10" s="136"/>
      <c r="GI10" s="140"/>
      <c r="GJ10" s="134"/>
      <c r="GK10" s="115"/>
      <c r="GL10" s="116"/>
      <c r="GM10" s="116"/>
      <c r="GN10" s="117"/>
      <c r="GO10" s="115"/>
      <c r="GP10" s="91"/>
      <c r="GQ10" s="148"/>
      <c r="GR10" s="116"/>
      <c r="GS10" s="116"/>
      <c r="GT10" s="116"/>
      <c r="GU10" s="117"/>
      <c r="GV10" s="115"/>
      <c r="GW10" s="116"/>
      <c r="GX10" s="117"/>
      <c r="GY10" s="115"/>
      <c r="GZ10" s="116"/>
      <c r="HA10" s="116"/>
      <c r="HB10" s="116"/>
      <c r="HC10" s="124"/>
      <c r="HD10" s="116"/>
      <c r="HE10" s="142"/>
      <c r="HF10" s="116"/>
      <c r="HG10" s="120"/>
      <c r="HH10" s="127"/>
      <c r="HI10" s="129"/>
      <c r="HJ10" s="124"/>
      <c r="HK10" s="124"/>
      <c r="HL10" s="116"/>
      <c r="HM10" s="116"/>
      <c r="HN10" s="116"/>
      <c r="HO10" s="117"/>
      <c r="HP10" s="115"/>
      <c r="HQ10" s="117"/>
      <c r="HR10" s="115"/>
      <c r="HS10" s="117"/>
      <c r="HT10" s="136"/>
      <c r="HU10" s="140"/>
      <c r="HV10" s="134"/>
    </row>
    <row r="11" spans="1:230" ht="15" customHeight="1" x14ac:dyDescent="0.2">
      <c r="A11" s="111"/>
      <c r="B11" s="112"/>
      <c r="C11" s="115"/>
      <c r="D11" s="116"/>
      <c r="E11" s="116"/>
      <c r="F11" s="117"/>
      <c r="G11" s="115"/>
      <c r="H11" s="91"/>
      <c r="I11" s="148"/>
      <c r="J11" s="116"/>
      <c r="K11" s="116"/>
      <c r="L11" s="116"/>
      <c r="M11" s="117"/>
      <c r="N11" s="115"/>
      <c r="O11" s="116"/>
      <c r="P11" s="117"/>
      <c r="Q11" s="115"/>
      <c r="R11" s="116"/>
      <c r="S11" s="116"/>
      <c r="T11" s="116"/>
      <c r="U11" s="124"/>
      <c r="V11" s="116"/>
      <c r="W11" s="142"/>
      <c r="X11" s="116"/>
      <c r="Y11" s="120"/>
      <c r="Z11" s="127"/>
      <c r="AA11" s="129"/>
      <c r="AB11" s="124"/>
      <c r="AC11" s="124"/>
      <c r="AD11" s="116"/>
      <c r="AE11" s="116"/>
      <c r="AF11" s="116"/>
      <c r="AG11" s="117"/>
      <c r="AH11" s="115"/>
      <c r="AI11" s="117"/>
      <c r="AJ11" s="115"/>
      <c r="AK11" s="117"/>
      <c r="AL11" s="136"/>
      <c r="AM11" s="140"/>
      <c r="AN11" s="134"/>
      <c r="AO11" s="115"/>
      <c r="AP11" s="116"/>
      <c r="AQ11" s="116"/>
      <c r="AR11" s="117"/>
      <c r="AS11" s="115"/>
      <c r="AT11" s="91"/>
      <c r="AU11" s="148"/>
      <c r="AV11" s="116"/>
      <c r="AW11" s="116"/>
      <c r="AX11" s="116"/>
      <c r="AY11" s="117"/>
      <c r="AZ11" s="115"/>
      <c r="BA11" s="116"/>
      <c r="BB11" s="117"/>
      <c r="BC11" s="115"/>
      <c r="BD11" s="116"/>
      <c r="BE11" s="116"/>
      <c r="BF11" s="116"/>
      <c r="BG11" s="124"/>
      <c r="BH11" s="116"/>
      <c r="BI11" s="142"/>
      <c r="BJ11" s="116"/>
      <c r="BK11" s="120"/>
      <c r="BL11" s="127"/>
      <c r="BM11" s="129"/>
      <c r="BN11" s="124"/>
      <c r="BO11" s="124"/>
      <c r="BP11" s="116"/>
      <c r="BQ11" s="116"/>
      <c r="BR11" s="116"/>
      <c r="BS11" s="117"/>
      <c r="BT11" s="115"/>
      <c r="BU11" s="117"/>
      <c r="BV11" s="115"/>
      <c r="BW11" s="117"/>
      <c r="BX11" s="136"/>
      <c r="BY11" s="140"/>
      <c r="BZ11" s="134"/>
      <c r="CA11" s="115"/>
      <c r="CB11" s="116"/>
      <c r="CC11" s="116"/>
      <c r="CD11" s="117"/>
      <c r="CE11" s="115"/>
      <c r="CF11" s="91"/>
      <c r="CG11" s="148"/>
      <c r="CH11" s="116"/>
      <c r="CI11" s="116"/>
      <c r="CJ11" s="116"/>
      <c r="CK11" s="117"/>
      <c r="CL11" s="115"/>
      <c r="CM11" s="116"/>
      <c r="CN11" s="117"/>
      <c r="CO11" s="115"/>
      <c r="CP11" s="116"/>
      <c r="CQ11" s="116"/>
      <c r="CR11" s="116"/>
      <c r="CS11" s="124"/>
      <c r="CT11" s="116"/>
      <c r="CU11" s="142"/>
      <c r="CV11" s="116"/>
      <c r="CW11" s="120"/>
      <c r="CX11" s="127"/>
      <c r="CY11" s="129"/>
      <c r="CZ11" s="124"/>
      <c r="DA11" s="124"/>
      <c r="DB11" s="116"/>
      <c r="DC11" s="116"/>
      <c r="DD11" s="116"/>
      <c r="DE11" s="117"/>
      <c r="DF11" s="115"/>
      <c r="DG11" s="117"/>
      <c r="DH11" s="115"/>
      <c r="DI11" s="117"/>
      <c r="DJ11" s="136"/>
      <c r="DK11" s="140"/>
      <c r="DL11" s="134"/>
      <c r="DM11" s="115"/>
      <c r="DN11" s="116"/>
      <c r="DO11" s="116"/>
      <c r="DP11" s="117"/>
      <c r="DQ11" s="115"/>
      <c r="DR11" s="91"/>
      <c r="DS11" s="148"/>
      <c r="DT11" s="116"/>
      <c r="DU11" s="116"/>
      <c r="DV11" s="116"/>
      <c r="DW11" s="117"/>
      <c r="DX11" s="115"/>
      <c r="DY11" s="116"/>
      <c r="DZ11" s="117"/>
      <c r="EA11" s="115"/>
      <c r="EB11" s="116"/>
      <c r="EC11" s="116"/>
      <c r="ED11" s="116"/>
      <c r="EE11" s="124"/>
      <c r="EF11" s="116"/>
      <c r="EG11" s="142"/>
      <c r="EH11" s="116"/>
      <c r="EI11" s="120"/>
      <c r="EJ11" s="127"/>
      <c r="EK11" s="129"/>
      <c r="EL11" s="124"/>
      <c r="EM11" s="124"/>
      <c r="EN11" s="116"/>
      <c r="EO11" s="116"/>
      <c r="EP11" s="116"/>
      <c r="EQ11" s="117"/>
      <c r="ER11" s="115"/>
      <c r="ES11" s="117"/>
      <c r="ET11" s="115"/>
      <c r="EU11" s="117"/>
      <c r="EV11" s="136"/>
      <c r="EW11" s="140"/>
      <c r="EX11" s="134"/>
      <c r="EY11" s="115"/>
      <c r="EZ11" s="116"/>
      <c r="FA11" s="116"/>
      <c r="FB11" s="117"/>
      <c r="FC11" s="115"/>
      <c r="FD11" s="91"/>
      <c r="FE11" s="148"/>
      <c r="FF11" s="116"/>
      <c r="FG11" s="116"/>
      <c r="FH11" s="116"/>
      <c r="FI11" s="117"/>
      <c r="FJ11" s="115"/>
      <c r="FK11" s="116"/>
      <c r="FL11" s="117"/>
      <c r="FM11" s="115"/>
      <c r="FN11" s="116"/>
      <c r="FO11" s="116"/>
      <c r="FP11" s="116"/>
      <c r="FQ11" s="124"/>
      <c r="FR11" s="116"/>
      <c r="FS11" s="142"/>
      <c r="FT11" s="116"/>
      <c r="FU11" s="120"/>
      <c r="FV11" s="127"/>
      <c r="FW11" s="129"/>
      <c r="FX11" s="124"/>
      <c r="FY11" s="124"/>
      <c r="FZ11" s="116"/>
      <c r="GA11" s="116"/>
      <c r="GB11" s="116"/>
      <c r="GC11" s="117"/>
      <c r="GD11" s="115"/>
      <c r="GE11" s="117"/>
      <c r="GF11" s="115"/>
      <c r="GG11" s="117"/>
      <c r="GH11" s="136"/>
      <c r="GI11" s="140"/>
      <c r="GJ11" s="134"/>
      <c r="GK11" s="115"/>
      <c r="GL11" s="116"/>
      <c r="GM11" s="116"/>
      <c r="GN11" s="117"/>
      <c r="GO11" s="115"/>
      <c r="GP11" s="91"/>
      <c r="GQ11" s="148"/>
      <c r="GR11" s="116"/>
      <c r="GS11" s="116"/>
      <c r="GT11" s="116"/>
      <c r="GU11" s="117"/>
      <c r="GV11" s="115"/>
      <c r="GW11" s="116"/>
      <c r="GX11" s="117"/>
      <c r="GY11" s="115"/>
      <c r="GZ11" s="116"/>
      <c r="HA11" s="116"/>
      <c r="HB11" s="116"/>
      <c r="HC11" s="124"/>
      <c r="HD11" s="116"/>
      <c r="HE11" s="142"/>
      <c r="HF11" s="116"/>
      <c r="HG11" s="120"/>
      <c r="HH11" s="127"/>
      <c r="HI11" s="129"/>
      <c r="HJ11" s="124"/>
      <c r="HK11" s="124"/>
      <c r="HL11" s="116"/>
      <c r="HM11" s="116"/>
      <c r="HN11" s="116"/>
      <c r="HO11" s="117"/>
      <c r="HP11" s="115"/>
      <c r="HQ11" s="117"/>
      <c r="HR11" s="115"/>
      <c r="HS11" s="117"/>
      <c r="HT11" s="136"/>
      <c r="HU11" s="140"/>
      <c r="HV11" s="134"/>
    </row>
    <row r="12" spans="1:230" ht="15" customHeight="1" x14ac:dyDescent="0.2">
      <c r="A12" s="113"/>
      <c r="B12" s="114"/>
      <c r="C12" s="64" t="s">
        <v>132</v>
      </c>
      <c r="D12" s="65" t="s">
        <v>132</v>
      </c>
      <c r="E12" s="65" t="s">
        <v>132</v>
      </c>
      <c r="F12" s="66" t="s">
        <v>132</v>
      </c>
      <c r="G12" s="64" t="s">
        <v>132</v>
      </c>
      <c r="H12" s="65" t="s">
        <v>83</v>
      </c>
      <c r="I12" s="65" t="s">
        <v>83</v>
      </c>
      <c r="J12" s="65" t="s">
        <v>132</v>
      </c>
      <c r="K12" s="65" t="s">
        <v>132</v>
      </c>
      <c r="L12" s="65" t="s">
        <v>132</v>
      </c>
      <c r="M12" s="66" t="s">
        <v>132</v>
      </c>
      <c r="N12" s="64" t="s">
        <v>132</v>
      </c>
      <c r="O12" s="65" t="s">
        <v>132</v>
      </c>
      <c r="P12" s="66" t="s">
        <v>132</v>
      </c>
      <c r="Q12" s="64" t="s">
        <v>132</v>
      </c>
      <c r="R12" s="65" t="s">
        <v>132</v>
      </c>
      <c r="S12" s="65" t="s">
        <v>132</v>
      </c>
      <c r="T12" s="65" t="s">
        <v>132</v>
      </c>
      <c r="U12" s="65" t="s">
        <v>132</v>
      </c>
      <c r="V12" s="65" t="s">
        <v>132</v>
      </c>
      <c r="W12" s="65" t="s">
        <v>132</v>
      </c>
      <c r="X12" s="65" t="s">
        <v>132</v>
      </c>
      <c r="Y12" s="66" t="s">
        <v>132</v>
      </c>
      <c r="Z12" s="64" t="s">
        <v>132</v>
      </c>
      <c r="AA12" s="65" t="s">
        <v>132</v>
      </c>
      <c r="AB12" s="65" t="s">
        <v>132</v>
      </c>
      <c r="AC12" s="65" t="s">
        <v>132</v>
      </c>
      <c r="AD12" s="65" t="s">
        <v>132</v>
      </c>
      <c r="AE12" s="65" t="s">
        <v>132</v>
      </c>
      <c r="AF12" s="65" t="s">
        <v>132</v>
      </c>
      <c r="AG12" s="66" t="s">
        <v>132</v>
      </c>
      <c r="AH12" s="67" t="s">
        <v>132</v>
      </c>
      <c r="AI12" s="68" t="s">
        <v>132</v>
      </c>
      <c r="AJ12" s="67" t="s">
        <v>132</v>
      </c>
      <c r="AK12" s="69" t="s">
        <v>133</v>
      </c>
      <c r="AL12" s="70" t="s">
        <v>134</v>
      </c>
      <c r="AM12" s="71" t="s">
        <v>135</v>
      </c>
      <c r="AN12" s="72" t="s">
        <v>136</v>
      </c>
      <c r="AO12" s="64" t="s">
        <v>132</v>
      </c>
      <c r="AP12" s="65" t="s">
        <v>132</v>
      </c>
      <c r="AQ12" s="65" t="s">
        <v>132</v>
      </c>
      <c r="AR12" s="66" t="s">
        <v>132</v>
      </c>
      <c r="AS12" s="64" t="s">
        <v>132</v>
      </c>
      <c r="AT12" s="65" t="s">
        <v>83</v>
      </c>
      <c r="AU12" s="65" t="s">
        <v>83</v>
      </c>
      <c r="AV12" s="65" t="s">
        <v>132</v>
      </c>
      <c r="AW12" s="65" t="s">
        <v>132</v>
      </c>
      <c r="AX12" s="65" t="s">
        <v>132</v>
      </c>
      <c r="AY12" s="66" t="s">
        <v>132</v>
      </c>
      <c r="AZ12" s="64" t="s">
        <v>132</v>
      </c>
      <c r="BA12" s="65" t="s">
        <v>132</v>
      </c>
      <c r="BB12" s="66" t="s">
        <v>132</v>
      </c>
      <c r="BC12" s="64" t="s">
        <v>132</v>
      </c>
      <c r="BD12" s="65" t="s">
        <v>132</v>
      </c>
      <c r="BE12" s="65" t="s">
        <v>132</v>
      </c>
      <c r="BF12" s="65" t="s">
        <v>132</v>
      </c>
      <c r="BG12" s="65" t="s">
        <v>132</v>
      </c>
      <c r="BH12" s="65" t="s">
        <v>132</v>
      </c>
      <c r="BI12" s="65" t="s">
        <v>132</v>
      </c>
      <c r="BJ12" s="65" t="s">
        <v>132</v>
      </c>
      <c r="BK12" s="66" t="s">
        <v>132</v>
      </c>
      <c r="BL12" s="73" t="s">
        <v>132</v>
      </c>
      <c r="BM12" s="65" t="s">
        <v>132</v>
      </c>
      <c r="BN12" s="65" t="s">
        <v>132</v>
      </c>
      <c r="BO12" s="65" t="s">
        <v>132</v>
      </c>
      <c r="BP12" s="65" t="s">
        <v>132</v>
      </c>
      <c r="BQ12" s="65" t="s">
        <v>132</v>
      </c>
      <c r="BR12" s="65" t="s">
        <v>132</v>
      </c>
      <c r="BS12" s="66" t="s">
        <v>132</v>
      </c>
      <c r="BT12" s="67" t="s">
        <v>132</v>
      </c>
      <c r="BU12" s="68" t="s">
        <v>132</v>
      </c>
      <c r="BV12" s="67" t="s">
        <v>132</v>
      </c>
      <c r="BW12" s="69" t="s">
        <v>133</v>
      </c>
      <c r="BX12" s="70" t="s">
        <v>134</v>
      </c>
      <c r="BY12" s="71" t="s">
        <v>135</v>
      </c>
      <c r="BZ12" s="72" t="s">
        <v>136</v>
      </c>
      <c r="CA12" s="64" t="s">
        <v>132</v>
      </c>
      <c r="CB12" s="65" t="s">
        <v>132</v>
      </c>
      <c r="CC12" s="65" t="s">
        <v>132</v>
      </c>
      <c r="CD12" s="66" t="s">
        <v>132</v>
      </c>
      <c r="CE12" s="64" t="s">
        <v>132</v>
      </c>
      <c r="CF12" s="65" t="s">
        <v>83</v>
      </c>
      <c r="CG12" s="65" t="s">
        <v>83</v>
      </c>
      <c r="CH12" s="65" t="s">
        <v>132</v>
      </c>
      <c r="CI12" s="65" t="s">
        <v>132</v>
      </c>
      <c r="CJ12" s="65" t="s">
        <v>132</v>
      </c>
      <c r="CK12" s="66" t="s">
        <v>132</v>
      </c>
      <c r="CL12" s="64" t="s">
        <v>132</v>
      </c>
      <c r="CM12" s="65" t="s">
        <v>132</v>
      </c>
      <c r="CN12" s="66" t="s">
        <v>132</v>
      </c>
      <c r="CO12" s="64" t="s">
        <v>132</v>
      </c>
      <c r="CP12" s="65" t="s">
        <v>132</v>
      </c>
      <c r="CQ12" s="65" t="s">
        <v>132</v>
      </c>
      <c r="CR12" s="65" t="s">
        <v>132</v>
      </c>
      <c r="CS12" s="65" t="s">
        <v>132</v>
      </c>
      <c r="CT12" s="65" t="s">
        <v>132</v>
      </c>
      <c r="CU12" s="65" t="s">
        <v>132</v>
      </c>
      <c r="CV12" s="65" t="s">
        <v>132</v>
      </c>
      <c r="CW12" s="66" t="s">
        <v>132</v>
      </c>
      <c r="CX12" s="73" t="s">
        <v>132</v>
      </c>
      <c r="CY12" s="65" t="s">
        <v>132</v>
      </c>
      <c r="CZ12" s="65" t="s">
        <v>132</v>
      </c>
      <c r="DA12" s="65" t="s">
        <v>132</v>
      </c>
      <c r="DB12" s="65" t="s">
        <v>132</v>
      </c>
      <c r="DC12" s="65" t="s">
        <v>132</v>
      </c>
      <c r="DD12" s="65" t="s">
        <v>132</v>
      </c>
      <c r="DE12" s="66" t="s">
        <v>132</v>
      </c>
      <c r="DF12" s="67" t="s">
        <v>132</v>
      </c>
      <c r="DG12" s="68" t="s">
        <v>132</v>
      </c>
      <c r="DH12" s="67" t="s">
        <v>132</v>
      </c>
      <c r="DI12" s="69" t="s">
        <v>133</v>
      </c>
      <c r="DJ12" s="70" t="s">
        <v>134</v>
      </c>
      <c r="DK12" s="71" t="s">
        <v>135</v>
      </c>
      <c r="DL12" s="72" t="s">
        <v>136</v>
      </c>
      <c r="DM12" s="64" t="s">
        <v>132</v>
      </c>
      <c r="DN12" s="65" t="s">
        <v>132</v>
      </c>
      <c r="DO12" s="65" t="s">
        <v>132</v>
      </c>
      <c r="DP12" s="66" t="s">
        <v>132</v>
      </c>
      <c r="DQ12" s="64" t="s">
        <v>132</v>
      </c>
      <c r="DR12" s="65" t="s">
        <v>83</v>
      </c>
      <c r="DS12" s="65" t="s">
        <v>83</v>
      </c>
      <c r="DT12" s="65" t="s">
        <v>132</v>
      </c>
      <c r="DU12" s="65" t="s">
        <v>132</v>
      </c>
      <c r="DV12" s="65" t="s">
        <v>132</v>
      </c>
      <c r="DW12" s="66" t="s">
        <v>132</v>
      </c>
      <c r="DX12" s="64" t="s">
        <v>132</v>
      </c>
      <c r="DY12" s="65" t="s">
        <v>132</v>
      </c>
      <c r="DZ12" s="66" t="s">
        <v>132</v>
      </c>
      <c r="EA12" s="64" t="s">
        <v>132</v>
      </c>
      <c r="EB12" s="65" t="s">
        <v>132</v>
      </c>
      <c r="EC12" s="65" t="s">
        <v>132</v>
      </c>
      <c r="ED12" s="65" t="s">
        <v>132</v>
      </c>
      <c r="EE12" s="65" t="s">
        <v>132</v>
      </c>
      <c r="EF12" s="65" t="s">
        <v>132</v>
      </c>
      <c r="EG12" s="65" t="s">
        <v>132</v>
      </c>
      <c r="EH12" s="65" t="s">
        <v>132</v>
      </c>
      <c r="EI12" s="66" t="s">
        <v>132</v>
      </c>
      <c r="EJ12" s="73" t="s">
        <v>132</v>
      </c>
      <c r="EK12" s="65" t="s">
        <v>132</v>
      </c>
      <c r="EL12" s="65" t="s">
        <v>132</v>
      </c>
      <c r="EM12" s="65" t="s">
        <v>132</v>
      </c>
      <c r="EN12" s="65" t="s">
        <v>132</v>
      </c>
      <c r="EO12" s="65" t="s">
        <v>132</v>
      </c>
      <c r="EP12" s="65" t="s">
        <v>132</v>
      </c>
      <c r="EQ12" s="66" t="s">
        <v>132</v>
      </c>
      <c r="ER12" s="67" t="s">
        <v>132</v>
      </c>
      <c r="ES12" s="68" t="s">
        <v>132</v>
      </c>
      <c r="ET12" s="67" t="s">
        <v>132</v>
      </c>
      <c r="EU12" s="69" t="s">
        <v>133</v>
      </c>
      <c r="EV12" s="70" t="s">
        <v>134</v>
      </c>
      <c r="EW12" s="71" t="s">
        <v>135</v>
      </c>
      <c r="EX12" s="72" t="s">
        <v>136</v>
      </c>
      <c r="EY12" s="64" t="s">
        <v>132</v>
      </c>
      <c r="EZ12" s="65" t="s">
        <v>132</v>
      </c>
      <c r="FA12" s="65" t="s">
        <v>132</v>
      </c>
      <c r="FB12" s="66" t="s">
        <v>132</v>
      </c>
      <c r="FC12" s="64" t="s">
        <v>132</v>
      </c>
      <c r="FD12" s="65" t="s">
        <v>83</v>
      </c>
      <c r="FE12" s="65" t="s">
        <v>83</v>
      </c>
      <c r="FF12" s="65" t="s">
        <v>132</v>
      </c>
      <c r="FG12" s="65" t="s">
        <v>132</v>
      </c>
      <c r="FH12" s="65" t="s">
        <v>132</v>
      </c>
      <c r="FI12" s="66" t="s">
        <v>132</v>
      </c>
      <c r="FJ12" s="64" t="s">
        <v>132</v>
      </c>
      <c r="FK12" s="65" t="s">
        <v>132</v>
      </c>
      <c r="FL12" s="66" t="s">
        <v>132</v>
      </c>
      <c r="FM12" s="64" t="s">
        <v>132</v>
      </c>
      <c r="FN12" s="65" t="s">
        <v>132</v>
      </c>
      <c r="FO12" s="65" t="s">
        <v>132</v>
      </c>
      <c r="FP12" s="65" t="s">
        <v>132</v>
      </c>
      <c r="FQ12" s="65" t="s">
        <v>132</v>
      </c>
      <c r="FR12" s="65" t="s">
        <v>132</v>
      </c>
      <c r="FS12" s="65" t="s">
        <v>132</v>
      </c>
      <c r="FT12" s="65" t="s">
        <v>132</v>
      </c>
      <c r="FU12" s="66" t="s">
        <v>132</v>
      </c>
      <c r="FV12" s="73" t="s">
        <v>132</v>
      </c>
      <c r="FW12" s="65" t="s">
        <v>132</v>
      </c>
      <c r="FX12" s="65" t="s">
        <v>132</v>
      </c>
      <c r="FY12" s="65" t="s">
        <v>132</v>
      </c>
      <c r="FZ12" s="65" t="s">
        <v>132</v>
      </c>
      <c r="GA12" s="65" t="s">
        <v>132</v>
      </c>
      <c r="GB12" s="65" t="s">
        <v>132</v>
      </c>
      <c r="GC12" s="66" t="s">
        <v>132</v>
      </c>
      <c r="GD12" s="67" t="s">
        <v>132</v>
      </c>
      <c r="GE12" s="68" t="s">
        <v>132</v>
      </c>
      <c r="GF12" s="67" t="s">
        <v>132</v>
      </c>
      <c r="GG12" s="69" t="s">
        <v>133</v>
      </c>
      <c r="GH12" s="70" t="s">
        <v>134</v>
      </c>
      <c r="GI12" s="71" t="s">
        <v>135</v>
      </c>
      <c r="GJ12" s="72" t="s">
        <v>136</v>
      </c>
      <c r="GK12" s="64" t="s">
        <v>132</v>
      </c>
      <c r="GL12" s="65" t="s">
        <v>132</v>
      </c>
      <c r="GM12" s="65" t="s">
        <v>132</v>
      </c>
      <c r="GN12" s="66" t="s">
        <v>132</v>
      </c>
      <c r="GO12" s="64" t="s">
        <v>132</v>
      </c>
      <c r="GP12" s="65" t="s">
        <v>83</v>
      </c>
      <c r="GQ12" s="65" t="s">
        <v>83</v>
      </c>
      <c r="GR12" s="65" t="s">
        <v>132</v>
      </c>
      <c r="GS12" s="65" t="s">
        <v>132</v>
      </c>
      <c r="GT12" s="65" t="s">
        <v>132</v>
      </c>
      <c r="GU12" s="66" t="s">
        <v>132</v>
      </c>
      <c r="GV12" s="64" t="s">
        <v>132</v>
      </c>
      <c r="GW12" s="65" t="s">
        <v>132</v>
      </c>
      <c r="GX12" s="66" t="s">
        <v>132</v>
      </c>
      <c r="GY12" s="64" t="s">
        <v>132</v>
      </c>
      <c r="GZ12" s="65" t="s">
        <v>132</v>
      </c>
      <c r="HA12" s="65" t="s">
        <v>132</v>
      </c>
      <c r="HB12" s="65" t="s">
        <v>132</v>
      </c>
      <c r="HC12" s="65" t="s">
        <v>132</v>
      </c>
      <c r="HD12" s="65" t="s">
        <v>132</v>
      </c>
      <c r="HE12" s="65" t="s">
        <v>132</v>
      </c>
      <c r="HF12" s="65" t="s">
        <v>132</v>
      </c>
      <c r="HG12" s="66" t="s">
        <v>132</v>
      </c>
      <c r="HH12" s="73" t="s">
        <v>132</v>
      </c>
      <c r="HI12" s="65" t="s">
        <v>132</v>
      </c>
      <c r="HJ12" s="65" t="s">
        <v>132</v>
      </c>
      <c r="HK12" s="65" t="s">
        <v>132</v>
      </c>
      <c r="HL12" s="65" t="s">
        <v>132</v>
      </c>
      <c r="HM12" s="65" t="s">
        <v>132</v>
      </c>
      <c r="HN12" s="65" t="s">
        <v>132</v>
      </c>
      <c r="HO12" s="66" t="s">
        <v>132</v>
      </c>
      <c r="HP12" s="67" t="s">
        <v>132</v>
      </c>
      <c r="HQ12" s="68" t="s">
        <v>132</v>
      </c>
      <c r="HR12" s="67" t="s">
        <v>132</v>
      </c>
      <c r="HS12" s="69" t="s">
        <v>133</v>
      </c>
      <c r="HT12" s="70" t="s">
        <v>134</v>
      </c>
      <c r="HU12" s="71" t="s">
        <v>135</v>
      </c>
      <c r="HV12" s="72" t="s">
        <v>136</v>
      </c>
    </row>
    <row r="13" spans="1:230" s="60" customFormat="1" ht="12.6" customHeight="1" x14ac:dyDescent="0.2">
      <c r="A13" s="74">
        <v>1</v>
      </c>
      <c r="B13" s="75" t="s">
        <v>85</v>
      </c>
      <c r="C13" s="1">
        <v>26809586</v>
      </c>
      <c r="D13" s="2">
        <v>1</v>
      </c>
      <c r="E13" s="2">
        <v>0</v>
      </c>
      <c r="F13" s="3">
        <v>26809587</v>
      </c>
      <c r="G13" s="1">
        <v>15</v>
      </c>
      <c r="H13" s="2">
        <v>207871</v>
      </c>
      <c r="I13" s="2">
        <v>178</v>
      </c>
      <c r="J13" s="2">
        <v>3343390</v>
      </c>
      <c r="K13" s="2">
        <v>127555</v>
      </c>
      <c r="L13" s="2">
        <v>100015</v>
      </c>
      <c r="M13" s="4">
        <v>4555</v>
      </c>
      <c r="N13" s="5">
        <v>4940</v>
      </c>
      <c r="O13" s="2">
        <v>6600</v>
      </c>
      <c r="P13" s="3">
        <v>11540</v>
      </c>
      <c r="Q13" s="1">
        <v>5460</v>
      </c>
      <c r="R13" s="2">
        <v>0</v>
      </c>
      <c r="S13" s="6">
        <v>5460</v>
      </c>
      <c r="T13" s="2">
        <v>0</v>
      </c>
      <c r="U13" s="2">
        <v>0</v>
      </c>
      <c r="V13" s="2">
        <v>24310</v>
      </c>
      <c r="W13" s="2">
        <v>770</v>
      </c>
      <c r="X13" s="6">
        <v>25080</v>
      </c>
      <c r="Y13" s="4">
        <v>2390</v>
      </c>
      <c r="Z13" s="5">
        <v>66330</v>
      </c>
      <c r="AA13" s="2">
        <v>59400</v>
      </c>
      <c r="AB13" s="2">
        <v>25840</v>
      </c>
      <c r="AC13" s="2">
        <v>8100</v>
      </c>
      <c r="AD13" s="6">
        <v>159670</v>
      </c>
      <c r="AE13" s="2">
        <v>1150</v>
      </c>
      <c r="AF13" s="2">
        <v>870210</v>
      </c>
      <c r="AG13" s="3">
        <v>4858901</v>
      </c>
      <c r="AH13" s="1">
        <v>21950686</v>
      </c>
      <c r="AI13" s="4">
        <v>0</v>
      </c>
      <c r="AJ13" s="5">
        <v>0</v>
      </c>
      <c r="AK13" s="3">
        <v>21950686</v>
      </c>
      <c r="AL13" s="1">
        <v>1316924</v>
      </c>
      <c r="AM13" s="2">
        <v>1316924</v>
      </c>
      <c r="AN13" s="7">
        <f t="shared" ref="AN13:AN35" si="0">AL13/AK13</f>
        <v>5.9994662581388115E-2</v>
      </c>
      <c r="AO13" s="5">
        <v>122302146</v>
      </c>
      <c r="AP13" s="2">
        <v>2</v>
      </c>
      <c r="AQ13" s="2">
        <v>0</v>
      </c>
      <c r="AR13" s="3">
        <v>122302148</v>
      </c>
      <c r="AS13" s="1">
        <v>952</v>
      </c>
      <c r="AT13" s="2">
        <v>784388</v>
      </c>
      <c r="AU13" s="2">
        <v>137</v>
      </c>
      <c r="AV13" s="2">
        <v>6348488</v>
      </c>
      <c r="AW13" s="2">
        <v>309828</v>
      </c>
      <c r="AX13" s="2">
        <v>164735</v>
      </c>
      <c r="AY13" s="4">
        <v>13923</v>
      </c>
      <c r="AZ13" s="5">
        <v>11700</v>
      </c>
      <c r="BA13" s="2">
        <v>13800</v>
      </c>
      <c r="BB13" s="3">
        <v>25500</v>
      </c>
      <c r="BC13" s="1">
        <v>8060</v>
      </c>
      <c r="BD13" s="2">
        <v>0</v>
      </c>
      <c r="BE13" s="6">
        <v>8060</v>
      </c>
      <c r="BF13" s="2">
        <v>0</v>
      </c>
      <c r="BG13" s="2">
        <v>0</v>
      </c>
      <c r="BH13" s="2">
        <v>0</v>
      </c>
      <c r="BI13" s="2">
        <v>0</v>
      </c>
      <c r="BJ13" s="6">
        <v>0</v>
      </c>
      <c r="BK13" s="4">
        <v>0</v>
      </c>
      <c r="BL13" s="5">
        <v>186780</v>
      </c>
      <c r="BM13" s="2">
        <v>168750</v>
      </c>
      <c r="BN13" s="2">
        <v>89300</v>
      </c>
      <c r="BO13" s="2">
        <v>18900</v>
      </c>
      <c r="BP13" s="6">
        <v>463730</v>
      </c>
      <c r="BQ13" s="2">
        <v>2990</v>
      </c>
      <c r="BR13" s="2">
        <v>1471140</v>
      </c>
      <c r="BS13" s="3">
        <v>9593734</v>
      </c>
      <c r="BT13" s="1">
        <v>112708414</v>
      </c>
      <c r="BU13" s="4">
        <v>0</v>
      </c>
      <c r="BV13" s="5">
        <v>0</v>
      </c>
      <c r="BW13" s="3">
        <v>112708414</v>
      </c>
      <c r="BX13" s="1">
        <v>6762306</v>
      </c>
      <c r="BY13" s="2">
        <v>6762306</v>
      </c>
      <c r="BZ13" s="7">
        <f t="shared" ref="BZ13:BZ35" si="1">BX13/BW13</f>
        <v>5.9998235801632341E-2</v>
      </c>
      <c r="CA13" s="5">
        <v>98677926</v>
      </c>
      <c r="CB13" s="2">
        <v>1</v>
      </c>
      <c r="CC13" s="2">
        <v>0</v>
      </c>
      <c r="CD13" s="3">
        <v>98677927</v>
      </c>
      <c r="CE13" s="1">
        <v>0</v>
      </c>
      <c r="CF13" s="2">
        <v>849963</v>
      </c>
      <c r="CG13" s="2">
        <v>105</v>
      </c>
      <c r="CH13" s="2">
        <v>17368120</v>
      </c>
      <c r="CI13" s="2">
        <v>500343</v>
      </c>
      <c r="CJ13" s="2">
        <v>706534</v>
      </c>
      <c r="CK13" s="4">
        <v>17848</v>
      </c>
      <c r="CL13" s="5">
        <v>58240</v>
      </c>
      <c r="CM13" s="2">
        <v>50700</v>
      </c>
      <c r="CN13" s="3">
        <v>108940</v>
      </c>
      <c r="CO13" s="1">
        <v>48100</v>
      </c>
      <c r="CP13" s="2">
        <v>60900</v>
      </c>
      <c r="CQ13" s="6">
        <v>109000</v>
      </c>
      <c r="CR13" s="2">
        <v>3380</v>
      </c>
      <c r="CS13" s="2">
        <v>520</v>
      </c>
      <c r="CT13" s="2">
        <v>519750</v>
      </c>
      <c r="CU13" s="2">
        <v>39900</v>
      </c>
      <c r="CV13" s="6">
        <v>559650</v>
      </c>
      <c r="CW13" s="4">
        <v>107310</v>
      </c>
      <c r="CX13" s="5">
        <v>363000</v>
      </c>
      <c r="CY13" s="2">
        <v>238500</v>
      </c>
      <c r="CZ13" s="2">
        <v>157320</v>
      </c>
      <c r="DA13" s="2">
        <v>81450</v>
      </c>
      <c r="DB13" s="6">
        <v>840270</v>
      </c>
      <c r="DC13" s="2">
        <v>12880</v>
      </c>
      <c r="DD13" s="2">
        <v>8152980</v>
      </c>
      <c r="DE13" s="3">
        <v>29337738</v>
      </c>
      <c r="DF13" s="1">
        <v>69340189</v>
      </c>
      <c r="DG13" s="4">
        <v>0</v>
      </c>
      <c r="DH13" s="5">
        <v>0</v>
      </c>
      <c r="DI13" s="3">
        <v>69340189</v>
      </c>
      <c r="DJ13" s="1">
        <v>2772562</v>
      </c>
      <c r="DK13" s="2">
        <v>2772562</v>
      </c>
      <c r="DL13" s="7">
        <f t="shared" ref="DL13:DL35" si="2">DJ13/DI13</f>
        <v>3.9984921298671393E-2</v>
      </c>
      <c r="DM13" s="5">
        <v>26809586</v>
      </c>
      <c r="DN13" s="2">
        <v>1</v>
      </c>
      <c r="DO13" s="2">
        <v>0</v>
      </c>
      <c r="DP13" s="3">
        <v>26809587</v>
      </c>
      <c r="DQ13" s="1">
        <v>15</v>
      </c>
      <c r="DR13" s="2">
        <v>207871</v>
      </c>
      <c r="DS13" s="2">
        <v>178</v>
      </c>
      <c r="DT13" s="2">
        <v>3343390</v>
      </c>
      <c r="DU13" s="2">
        <v>127555</v>
      </c>
      <c r="DV13" s="2">
        <v>100015</v>
      </c>
      <c r="DW13" s="4">
        <v>4555</v>
      </c>
      <c r="DX13" s="5">
        <v>4940</v>
      </c>
      <c r="DY13" s="2">
        <v>6600</v>
      </c>
      <c r="DZ13" s="3">
        <v>11540</v>
      </c>
      <c r="EA13" s="1">
        <v>5460</v>
      </c>
      <c r="EB13" s="2">
        <v>0</v>
      </c>
      <c r="EC13" s="6">
        <v>5460</v>
      </c>
      <c r="ED13" s="2">
        <v>0</v>
      </c>
      <c r="EE13" s="2">
        <v>0</v>
      </c>
      <c r="EF13" s="2">
        <v>24310</v>
      </c>
      <c r="EG13" s="2">
        <v>770</v>
      </c>
      <c r="EH13" s="6">
        <v>25080</v>
      </c>
      <c r="EI13" s="4">
        <v>2390</v>
      </c>
      <c r="EJ13" s="5">
        <v>66330</v>
      </c>
      <c r="EK13" s="2">
        <v>59400</v>
      </c>
      <c r="EL13" s="2">
        <v>25840</v>
      </c>
      <c r="EM13" s="2">
        <v>8100</v>
      </c>
      <c r="EN13" s="6">
        <v>159670</v>
      </c>
      <c r="EO13" s="2">
        <v>1150</v>
      </c>
      <c r="EP13" s="2">
        <v>870210</v>
      </c>
      <c r="EQ13" s="3">
        <v>4858901</v>
      </c>
      <c r="ER13" s="1">
        <v>21950686</v>
      </c>
      <c r="ES13" s="4">
        <v>0</v>
      </c>
      <c r="ET13" s="5">
        <v>0</v>
      </c>
      <c r="EU13" s="3">
        <v>21950686</v>
      </c>
      <c r="EV13" s="1">
        <v>877910</v>
      </c>
      <c r="EW13" s="2">
        <v>877910</v>
      </c>
      <c r="EX13" s="7">
        <f t="shared" ref="EX13:EX35" si="3">EV13/EU13</f>
        <v>3.9994649825522539E-2</v>
      </c>
      <c r="EY13" s="5">
        <v>122302146</v>
      </c>
      <c r="EZ13" s="2">
        <v>2</v>
      </c>
      <c r="FA13" s="2">
        <v>0</v>
      </c>
      <c r="FB13" s="3">
        <v>122302148</v>
      </c>
      <c r="FC13" s="1">
        <v>952</v>
      </c>
      <c r="FD13" s="2">
        <v>784388</v>
      </c>
      <c r="FE13" s="2">
        <v>137</v>
      </c>
      <c r="FF13" s="2">
        <v>6348488</v>
      </c>
      <c r="FG13" s="2">
        <v>309828</v>
      </c>
      <c r="FH13" s="2">
        <v>164735</v>
      </c>
      <c r="FI13" s="4">
        <v>13923</v>
      </c>
      <c r="FJ13" s="5">
        <v>11700</v>
      </c>
      <c r="FK13" s="2">
        <v>13800</v>
      </c>
      <c r="FL13" s="3">
        <v>25500</v>
      </c>
      <c r="FM13" s="1">
        <v>8060</v>
      </c>
      <c r="FN13" s="2">
        <v>0</v>
      </c>
      <c r="FO13" s="6">
        <v>8060</v>
      </c>
      <c r="FP13" s="2">
        <v>0</v>
      </c>
      <c r="FQ13" s="2">
        <v>0</v>
      </c>
      <c r="FR13" s="2">
        <v>0</v>
      </c>
      <c r="FS13" s="2">
        <v>0</v>
      </c>
      <c r="FT13" s="6">
        <v>0</v>
      </c>
      <c r="FU13" s="4">
        <v>0</v>
      </c>
      <c r="FV13" s="5">
        <v>186780</v>
      </c>
      <c r="FW13" s="2">
        <v>168750</v>
      </c>
      <c r="FX13" s="2">
        <v>89300</v>
      </c>
      <c r="FY13" s="2">
        <v>18900</v>
      </c>
      <c r="FZ13" s="6">
        <v>463730</v>
      </c>
      <c r="GA13" s="2">
        <v>2990</v>
      </c>
      <c r="GB13" s="2">
        <v>1471140</v>
      </c>
      <c r="GC13" s="3">
        <v>9593734</v>
      </c>
      <c r="GD13" s="1">
        <v>112708414</v>
      </c>
      <c r="GE13" s="4">
        <v>0</v>
      </c>
      <c r="GF13" s="5">
        <v>0</v>
      </c>
      <c r="GG13" s="3">
        <v>112708414</v>
      </c>
      <c r="GH13" s="1">
        <v>4508138</v>
      </c>
      <c r="GI13" s="2">
        <v>4508138</v>
      </c>
      <c r="GJ13" s="7">
        <f t="shared" ref="GJ13:GJ35" si="4">GH13/GG13</f>
        <v>3.9998238285918919E-2</v>
      </c>
      <c r="GK13" s="5">
        <v>247789658</v>
      </c>
      <c r="GL13" s="2">
        <v>4</v>
      </c>
      <c r="GM13" s="2">
        <v>0</v>
      </c>
      <c r="GN13" s="3">
        <v>247789662</v>
      </c>
      <c r="GO13" s="1">
        <v>967</v>
      </c>
      <c r="GP13" s="2">
        <v>1842222</v>
      </c>
      <c r="GQ13" s="2">
        <v>420</v>
      </c>
      <c r="GR13" s="2">
        <v>27059998</v>
      </c>
      <c r="GS13" s="2">
        <v>937726</v>
      </c>
      <c r="GT13" s="2">
        <v>971284</v>
      </c>
      <c r="GU13" s="4">
        <v>36326</v>
      </c>
      <c r="GV13" s="5">
        <v>74880</v>
      </c>
      <c r="GW13" s="2">
        <v>71100</v>
      </c>
      <c r="GX13" s="3">
        <v>145980</v>
      </c>
      <c r="GY13" s="1">
        <v>61620</v>
      </c>
      <c r="GZ13" s="2">
        <v>60900</v>
      </c>
      <c r="HA13" s="6">
        <v>122520</v>
      </c>
      <c r="HB13" s="2">
        <v>3380</v>
      </c>
      <c r="HC13" s="2">
        <v>520</v>
      </c>
      <c r="HD13" s="2">
        <v>544060</v>
      </c>
      <c r="HE13" s="2">
        <v>40670</v>
      </c>
      <c r="HF13" s="6">
        <v>584730</v>
      </c>
      <c r="HG13" s="4">
        <v>109700</v>
      </c>
      <c r="HH13" s="5">
        <v>616110</v>
      </c>
      <c r="HI13" s="2">
        <v>466650</v>
      </c>
      <c r="HJ13" s="2">
        <v>272460</v>
      </c>
      <c r="HK13" s="2">
        <v>108450</v>
      </c>
      <c r="HL13" s="6">
        <v>1463670</v>
      </c>
      <c r="HM13" s="2">
        <v>17020</v>
      </c>
      <c r="HN13" s="2">
        <v>10494330</v>
      </c>
      <c r="HO13" s="3">
        <v>43790373</v>
      </c>
      <c r="HP13" s="1">
        <v>203999289</v>
      </c>
      <c r="HQ13" s="4">
        <v>0</v>
      </c>
      <c r="HR13" s="5">
        <v>0</v>
      </c>
      <c r="HS13" s="3">
        <v>203999289</v>
      </c>
      <c r="HT13" s="1">
        <v>8158610</v>
      </c>
      <c r="HU13" s="2">
        <v>8158610</v>
      </c>
      <c r="HV13" s="7">
        <f t="shared" ref="HV13:HV35" si="5">HT13/HS13</f>
        <v>3.9993325663012481E-2</v>
      </c>
    </row>
    <row r="14" spans="1:230" s="60" customFormat="1" ht="12.6" customHeight="1" x14ac:dyDescent="0.2">
      <c r="A14" s="76">
        <v>2</v>
      </c>
      <c r="B14" s="77" t="s">
        <v>86</v>
      </c>
      <c r="C14" s="8">
        <v>72510533</v>
      </c>
      <c r="D14" s="9">
        <v>0</v>
      </c>
      <c r="E14" s="9">
        <v>0</v>
      </c>
      <c r="F14" s="10">
        <v>72510533</v>
      </c>
      <c r="G14" s="8">
        <v>85</v>
      </c>
      <c r="H14" s="9">
        <v>440561</v>
      </c>
      <c r="I14" s="9">
        <v>185</v>
      </c>
      <c r="J14" s="9">
        <v>9491546</v>
      </c>
      <c r="K14" s="9">
        <v>286596</v>
      </c>
      <c r="L14" s="9">
        <v>278779</v>
      </c>
      <c r="M14" s="11">
        <v>15326</v>
      </c>
      <c r="N14" s="12">
        <v>11700</v>
      </c>
      <c r="O14" s="9">
        <v>15000</v>
      </c>
      <c r="P14" s="10">
        <v>26700</v>
      </c>
      <c r="Q14" s="8">
        <v>7800</v>
      </c>
      <c r="R14" s="9">
        <v>0</v>
      </c>
      <c r="S14" s="13">
        <v>7800</v>
      </c>
      <c r="T14" s="9">
        <v>0</v>
      </c>
      <c r="U14" s="9">
        <v>0</v>
      </c>
      <c r="V14" s="9">
        <v>71720</v>
      </c>
      <c r="W14" s="9">
        <v>1790</v>
      </c>
      <c r="X14" s="13">
        <v>73510</v>
      </c>
      <c r="Y14" s="11">
        <v>9460</v>
      </c>
      <c r="Z14" s="12">
        <v>181500</v>
      </c>
      <c r="AA14" s="9">
        <v>129150</v>
      </c>
      <c r="AB14" s="9">
        <v>125780</v>
      </c>
      <c r="AC14" s="9">
        <v>21150</v>
      </c>
      <c r="AD14" s="13">
        <v>457580</v>
      </c>
      <c r="AE14" s="9">
        <v>4140</v>
      </c>
      <c r="AF14" s="9">
        <v>2334750</v>
      </c>
      <c r="AG14" s="10">
        <v>13426833</v>
      </c>
      <c r="AH14" s="8">
        <v>59083700</v>
      </c>
      <c r="AI14" s="11">
        <v>0</v>
      </c>
      <c r="AJ14" s="12">
        <v>0</v>
      </c>
      <c r="AK14" s="10">
        <v>59083700</v>
      </c>
      <c r="AL14" s="8">
        <v>3544703</v>
      </c>
      <c r="AM14" s="9">
        <v>3544703</v>
      </c>
      <c r="AN14" s="14">
        <f t="shared" si="0"/>
        <v>5.9994600879768871E-2</v>
      </c>
      <c r="AO14" s="12">
        <v>182780466</v>
      </c>
      <c r="AP14" s="9">
        <v>0</v>
      </c>
      <c r="AQ14" s="9">
        <v>0</v>
      </c>
      <c r="AR14" s="10">
        <v>182780466</v>
      </c>
      <c r="AS14" s="8">
        <v>1331</v>
      </c>
      <c r="AT14" s="9">
        <v>959066</v>
      </c>
      <c r="AU14" s="9">
        <v>410</v>
      </c>
      <c r="AV14" s="9">
        <v>12570185</v>
      </c>
      <c r="AW14" s="9">
        <v>515481</v>
      </c>
      <c r="AX14" s="9">
        <v>318217</v>
      </c>
      <c r="AY14" s="11">
        <v>22893</v>
      </c>
      <c r="AZ14" s="12">
        <v>25220</v>
      </c>
      <c r="BA14" s="9">
        <v>33300</v>
      </c>
      <c r="BB14" s="10">
        <v>58520</v>
      </c>
      <c r="BC14" s="8">
        <v>7280</v>
      </c>
      <c r="BD14" s="9">
        <v>0</v>
      </c>
      <c r="BE14" s="13">
        <v>7280</v>
      </c>
      <c r="BF14" s="9">
        <v>0</v>
      </c>
      <c r="BG14" s="9">
        <v>0</v>
      </c>
      <c r="BH14" s="9">
        <v>0</v>
      </c>
      <c r="BI14" s="9">
        <v>0</v>
      </c>
      <c r="BJ14" s="13">
        <v>0</v>
      </c>
      <c r="BK14" s="11">
        <v>0</v>
      </c>
      <c r="BL14" s="12">
        <v>294030</v>
      </c>
      <c r="BM14" s="9">
        <v>233100</v>
      </c>
      <c r="BN14" s="9">
        <v>201400</v>
      </c>
      <c r="BO14" s="9">
        <v>41400</v>
      </c>
      <c r="BP14" s="13">
        <v>769930</v>
      </c>
      <c r="BQ14" s="9">
        <v>7130</v>
      </c>
      <c r="BR14" s="9">
        <v>2795760</v>
      </c>
      <c r="BS14" s="10">
        <v>18025793</v>
      </c>
      <c r="BT14" s="8">
        <v>164754673</v>
      </c>
      <c r="BU14" s="11">
        <v>0</v>
      </c>
      <c r="BV14" s="12">
        <v>0</v>
      </c>
      <c r="BW14" s="10">
        <v>164754673</v>
      </c>
      <c r="BX14" s="8">
        <v>9884902</v>
      </c>
      <c r="BY14" s="9">
        <v>9884902</v>
      </c>
      <c r="BZ14" s="14">
        <f t="shared" si="1"/>
        <v>5.9997703373184441E-2</v>
      </c>
      <c r="CA14" s="12">
        <v>281103657</v>
      </c>
      <c r="CB14" s="9">
        <v>0</v>
      </c>
      <c r="CC14" s="9">
        <v>0</v>
      </c>
      <c r="CD14" s="10">
        <v>281103657</v>
      </c>
      <c r="CE14" s="8">
        <v>1143</v>
      </c>
      <c r="CF14" s="9">
        <v>2046912</v>
      </c>
      <c r="CG14" s="9">
        <v>814</v>
      </c>
      <c r="CH14" s="9">
        <v>50975190</v>
      </c>
      <c r="CI14" s="9">
        <v>1219081</v>
      </c>
      <c r="CJ14" s="9">
        <v>2131976</v>
      </c>
      <c r="CK14" s="11">
        <v>65691</v>
      </c>
      <c r="CL14" s="12">
        <v>163280</v>
      </c>
      <c r="CM14" s="9">
        <v>149100</v>
      </c>
      <c r="CN14" s="10">
        <v>312380</v>
      </c>
      <c r="CO14" s="8">
        <v>108680</v>
      </c>
      <c r="CP14" s="9">
        <v>134100</v>
      </c>
      <c r="CQ14" s="13">
        <v>242780</v>
      </c>
      <c r="CR14" s="9">
        <v>7800</v>
      </c>
      <c r="CS14" s="9">
        <v>1300</v>
      </c>
      <c r="CT14" s="9">
        <v>1917520</v>
      </c>
      <c r="CU14" s="9">
        <v>96520</v>
      </c>
      <c r="CV14" s="13">
        <v>2014040</v>
      </c>
      <c r="CW14" s="11">
        <v>289010</v>
      </c>
      <c r="CX14" s="12">
        <v>1094610</v>
      </c>
      <c r="CY14" s="9">
        <v>592200</v>
      </c>
      <c r="CZ14" s="9">
        <v>578740</v>
      </c>
      <c r="DA14" s="9">
        <v>295200</v>
      </c>
      <c r="DB14" s="13">
        <v>2560750</v>
      </c>
      <c r="DC14" s="9">
        <v>31510</v>
      </c>
      <c r="DD14" s="9">
        <v>23258730</v>
      </c>
      <c r="DE14" s="10">
        <v>85158293</v>
      </c>
      <c r="DF14" s="8">
        <v>195945364</v>
      </c>
      <c r="DG14" s="11">
        <v>0</v>
      </c>
      <c r="DH14" s="12">
        <v>0</v>
      </c>
      <c r="DI14" s="10">
        <v>195945364</v>
      </c>
      <c r="DJ14" s="8">
        <v>7834832</v>
      </c>
      <c r="DK14" s="9">
        <v>7834832</v>
      </c>
      <c r="DL14" s="14">
        <f t="shared" si="2"/>
        <v>3.9984778614103877E-2</v>
      </c>
      <c r="DM14" s="12">
        <v>72510533</v>
      </c>
      <c r="DN14" s="9">
        <v>0</v>
      </c>
      <c r="DO14" s="9">
        <v>0</v>
      </c>
      <c r="DP14" s="10">
        <v>72510533</v>
      </c>
      <c r="DQ14" s="8">
        <v>85</v>
      </c>
      <c r="DR14" s="9">
        <v>440561</v>
      </c>
      <c r="DS14" s="9">
        <v>185</v>
      </c>
      <c r="DT14" s="9">
        <v>9491546</v>
      </c>
      <c r="DU14" s="9">
        <v>286596</v>
      </c>
      <c r="DV14" s="9">
        <v>278779</v>
      </c>
      <c r="DW14" s="11">
        <v>15326</v>
      </c>
      <c r="DX14" s="12">
        <v>11700</v>
      </c>
      <c r="DY14" s="9">
        <v>15000</v>
      </c>
      <c r="DZ14" s="10">
        <v>26700</v>
      </c>
      <c r="EA14" s="8">
        <v>7800</v>
      </c>
      <c r="EB14" s="9">
        <v>0</v>
      </c>
      <c r="EC14" s="13">
        <v>7800</v>
      </c>
      <c r="ED14" s="9">
        <v>0</v>
      </c>
      <c r="EE14" s="9">
        <v>0</v>
      </c>
      <c r="EF14" s="9">
        <v>71720</v>
      </c>
      <c r="EG14" s="9">
        <v>1790</v>
      </c>
      <c r="EH14" s="13">
        <v>73510</v>
      </c>
      <c r="EI14" s="11">
        <v>9460</v>
      </c>
      <c r="EJ14" s="12">
        <v>181500</v>
      </c>
      <c r="EK14" s="9">
        <v>129150</v>
      </c>
      <c r="EL14" s="9">
        <v>125780</v>
      </c>
      <c r="EM14" s="9">
        <v>21150</v>
      </c>
      <c r="EN14" s="13">
        <v>457580</v>
      </c>
      <c r="EO14" s="9">
        <v>4140</v>
      </c>
      <c r="EP14" s="9">
        <v>2334750</v>
      </c>
      <c r="EQ14" s="10">
        <v>13426833</v>
      </c>
      <c r="ER14" s="8">
        <v>59083700</v>
      </c>
      <c r="ES14" s="11">
        <v>0</v>
      </c>
      <c r="ET14" s="12">
        <v>0</v>
      </c>
      <c r="EU14" s="10">
        <v>59083700</v>
      </c>
      <c r="EV14" s="8">
        <v>2363032</v>
      </c>
      <c r="EW14" s="9">
        <v>2363032</v>
      </c>
      <c r="EX14" s="14">
        <f t="shared" si="3"/>
        <v>3.9994651655194238E-2</v>
      </c>
      <c r="EY14" s="12">
        <v>182780466</v>
      </c>
      <c r="EZ14" s="9">
        <v>0</v>
      </c>
      <c r="FA14" s="9">
        <v>0</v>
      </c>
      <c r="FB14" s="10">
        <v>182780466</v>
      </c>
      <c r="FC14" s="8">
        <v>1331</v>
      </c>
      <c r="FD14" s="9">
        <v>959066</v>
      </c>
      <c r="FE14" s="9">
        <v>410</v>
      </c>
      <c r="FF14" s="9">
        <v>12570185</v>
      </c>
      <c r="FG14" s="9">
        <v>515481</v>
      </c>
      <c r="FH14" s="9">
        <v>318217</v>
      </c>
      <c r="FI14" s="11">
        <v>22893</v>
      </c>
      <c r="FJ14" s="12">
        <v>25220</v>
      </c>
      <c r="FK14" s="9">
        <v>33300</v>
      </c>
      <c r="FL14" s="10">
        <v>58520</v>
      </c>
      <c r="FM14" s="8">
        <v>7280</v>
      </c>
      <c r="FN14" s="9">
        <v>0</v>
      </c>
      <c r="FO14" s="13">
        <v>7280</v>
      </c>
      <c r="FP14" s="9">
        <v>0</v>
      </c>
      <c r="FQ14" s="9">
        <v>0</v>
      </c>
      <c r="FR14" s="9">
        <v>0</v>
      </c>
      <c r="FS14" s="9">
        <v>0</v>
      </c>
      <c r="FT14" s="13">
        <v>0</v>
      </c>
      <c r="FU14" s="11">
        <v>0</v>
      </c>
      <c r="FV14" s="12">
        <v>294030</v>
      </c>
      <c r="FW14" s="9">
        <v>233100</v>
      </c>
      <c r="FX14" s="9">
        <v>201400</v>
      </c>
      <c r="FY14" s="9">
        <v>41400</v>
      </c>
      <c r="FZ14" s="13">
        <v>769930</v>
      </c>
      <c r="GA14" s="9">
        <v>7130</v>
      </c>
      <c r="GB14" s="9">
        <v>2795760</v>
      </c>
      <c r="GC14" s="10">
        <v>18025793</v>
      </c>
      <c r="GD14" s="8">
        <v>164754673</v>
      </c>
      <c r="GE14" s="11">
        <v>0</v>
      </c>
      <c r="GF14" s="12">
        <v>0</v>
      </c>
      <c r="GG14" s="10">
        <v>164754673</v>
      </c>
      <c r="GH14" s="8">
        <v>6589808</v>
      </c>
      <c r="GI14" s="9">
        <v>6589808</v>
      </c>
      <c r="GJ14" s="14">
        <f t="shared" si="4"/>
        <v>3.9997700095583934E-2</v>
      </c>
      <c r="GK14" s="12">
        <v>536394656</v>
      </c>
      <c r="GL14" s="9">
        <v>0</v>
      </c>
      <c r="GM14" s="9">
        <v>0</v>
      </c>
      <c r="GN14" s="10">
        <v>536394656</v>
      </c>
      <c r="GO14" s="8">
        <v>2559</v>
      </c>
      <c r="GP14" s="9">
        <v>3446539</v>
      </c>
      <c r="GQ14" s="9">
        <v>1409</v>
      </c>
      <c r="GR14" s="9">
        <v>73036921</v>
      </c>
      <c r="GS14" s="9">
        <v>2021158</v>
      </c>
      <c r="GT14" s="9">
        <v>2728972</v>
      </c>
      <c r="GU14" s="11">
        <v>103910</v>
      </c>
      <c r="GV14" s="12">
        <v>200200</v>
      </c>
      <c r="GW14" s="9">
        <v>197400</v>
      </c>
      <c r="GX14" s="10">
        <v>397600</v>
      </c>
      <c r="GY14" s="8">
        <v>123760</v>
      </c>
      <c r="GZ14" s="9">
        <v>134100</v>
      </c>
      <c r="HA14" s="13">
        <v>257860</v>
      </c>
      <c r="HB14" s="9">
        <v>7800</v>
      </c>
      <c r="HC14" s="9">
        <v>1300</v>
      </c>
      <c r="HD14" s="9">
        <v>1989240</v>
      </c>
      <c r="HE14" s="9">
        <v>98310</v>
      </c>
      <c r="HF14" s="13">
        <v>2087550</v>
      </c>
      <c r="HG14" s="11">
        <v>298470</v>
      </c>
      <c r="HH14" s="12">
        <v>1570140</v>
      </c>
      <c r="HI14" s="9">
        <v>954450</v>
      </c>
      <c r="HJ14" s="9">
        <v>905920</v>
      </c>
      <c r="HK14" s="9">
        <v>357750</v>
      </c>
      <c r="HL14" s="13">
        <v>3788260</v>
      </c>
      <c r="HM14" s="9">
        <v>42780</v>
      </c>
      <c r="HN14" s="9">
        <v>28389240</v>
      </c>
      <c r="HO14" s="10">
        <v>116610919</v>
      </c>
      <c r="HP14" s="8">
        <v>419783737</v>
      </c>
      <c r="HQ14" s="11">
        <v>0</v>
      </c>
      <c r="HR14" s="12">
        <v>0</v>
      </c>
      <c r="HS14" s="10">
        <v>419783737</v>
      </c>
      <c r="HT14" s="8">
        <v>16787672</v>
      </c>
      <c r="HU14" s="9">
        <v>16787672</v>
      </c>
      <c r="HV14" s="14">
        <f t="shared" si="5"/>
        <v>3.9991239584395807E-2</v>
      </c>
    </row>
    <row r="15" spans="1:230" s="60" customFormat="1" ht="12.6" customHeight="1" x14ac:dyDescent="0.2">
      <c r="A15" s="78">
        <v>3</v>
      </c>
      <c r="B15" s="79" t="s">
        <v>87</v>
      </c>
      <c r="C15" s="15">
        <v>96584775</v>
      </c>
      <c r="D15" s="16">
        <v>0</v>
      </c>
      <c r="E15" s="16">
        <v>0</v>
      </c>
      <c r="F15" s="17">
        <v>96584775</v>
      </c>
      <c r="G15" s="15">
        <v>1201</v>
      </c>
      <c r="H15" s="16">
        <v>758926</v>
      </c>
      <c r="I15" s="16">
        <v>242</v>
      </c>
      <c r="J15" s="16">
        <v>12226560</v>
      </c>
      <c r="K15" s="16">
        <v>444952</v>
      </c>
      <c r="L15" s="16">
        <v>338433</v>
      </c>
      <c r="M15" s="18">
        <v>20272</v>
      </c>
      <c r="N15" s="19">
        <v>18720</v>
      </c>
      <c r="O15" s="16">
        <v>30000</v>
      </c>
      <c r="P15" s="17">
        <v>48720</v>
      </c>
      <c r="Q15" s="15">
        <v>14560</v>
      </c>
      <c r="R15" s="16">
        <v>0</v>
      </c>
      <c r="S15" s="20">
        <v>14560</v>
      </c>
      <c r="T15" s="16">
        <v>0</v>
      </c>
      <c r="U15" s="16">
        <v>0</v>
      </c>
      <c r="V15" s="16">
        <v>77110</v>
      </c>
      <c r="W15" s="16">
        <v>2340</v>
      </c>
      <c r="X15" s="20">
        <v>79450</v>
      </c>
      <c r="Y15" s="18">
        <v>12130</v>
      </c>
      <c r="Z15" s="19">
        <v>240900</v>
      </c>
      <c r="AA15" s="16">
        <v>175950</v>
      </c>
      <c r="AB15" s="16">
        <v>155800</v>
      </c>
      <c r="AC15" s="16">
        <v>40950</v>
      </c>
      <c r="AD15" s="20">
        <v>613600</v>
      </c>
      <c r="AE15" s="16">
        <v>8050</v>
      </c>
      <c r="AF15" s="16">
        <v>3115530</v>
      </c>
      <c r="AG15" s="17">
        <v>17682384</v>
      </c>
      <c r="AH15" s="15">
        <v>78902391</v>
      </c>
      <c r="AI15" s="18">
        <v>0</v>
      </c>
      <c r="AJ15" s="19">
        <v>0</v>
      </c>
      <c r="AK15" s="17">
        <v>78902391</v>
      </c>
      <c r="AL15" s="15">
        <v>4733726</v>
      </c>
      <c r="AM15" s="16">
        <v>4733726</v>
      </c>
      <c r="AN15" s="21">
        <f t="shared" si="0"/>
        <v>5.9994709159067183E-2</v>
      </c>
      <c r="AO15" s="19">
        <v>570296045</v>
      </c>
      <c r="AP15" s="16">
        <v>0</v>
      </c>
      <c r="AQ15" s="16">
        <v>0</v>
      </c>
      <c r="AR15" s="17">
        <v>570296045</v>
      </c>
      <c r="AS15" s="15">
        <v>177</v>
      </c>
      <c r="AT15" s="16">
        <v>3141796</v>
      </c>
      <c r="AU15" s="16">
        <v>842</v>
      </c>
      <c r="AV15" s="16">
        <v>27378652</v>
      </c>
      <c r="AW15" s="16">
        <v>1257303</v>
      </c>
      <c r="AX15" s="16">
        <v>634339</v>
      </c>
      <c r="AY15" s="18">
        <v>57424</v>
      </c>
      <c r="AZ15" s="19">
        <v>57980</v>
      </c>
      <c r="BA15" s="16">
        <v>67200</v>
      </c>
      <c r="BB15" s="17">
        <v>125180</v>
      </c>
      <c r="BC15" s="15">
        <v>26260</v>
      </c>
      <c r="BD15" s="16">
        <v>0</v>
      </c>
      <c r="BE15" s="20">
        <v>26260</v>
      </c>
      <c r="BF15" s="16">
        <v>0</v>
      </c>
      <c r="BG15" s="16">
        <v>0</v>
      </c>
      <c r="BH15" s="16">
        <v>0</v>
      </c>
      <c r="BI15" s="16">
        <v>0</v>
      </c>
      <c r="BJ15" s="20">
        <v>0</v>
      </c>
      <c r="BK15" s="18">
        <v>0</v>
      </c>
      <c r="BL15" s="19">
        <v>713790</v>
      </c>
      <c r="BM15" s="16">
        <v>522000</v>
      </c>
      <c r="BN15" s="16">
        <v>423700</v>
      </c>
      <c r="BO15" s="16">
        <v>89550</v>
      </c>
      <c r="BP15" s="20">
        <v>1749040</v>
      </c>
      <c r="BQ15" s="16">
        <v>19090</v>
      </c>
      <c r="BR15" s="16">
        <v>6244590</v>
      </c>
      <c r="BS15" s="17">
        <v>40633851</v>
      </c>
      <c r="BT15" s="15">
        <v>529662194</v>
      </c>
      <c r="BU15" s="18">
        <v>0</v>
      </c>
      <c r="BV15" s="19">
        <v>0</v>
      </c>
      <c r="BW15" s="17">
        <v>529662194</v>
      </c>
      <c r="BX15" s="15">
        <v>31778891</v>
      </c>
      <c r="BY15" s="16">
        <v>31778891</v>
      </c>
      <c r="BZ15" s="21">
        <f t="shared" si="1"/>
        <v>5.9998412875207026E-2</v>
      </c>
      <c r="CA15" s="19">
        <v>348728942</v>
      </c>
      <c r="CB15" s="16">
        <v>5</v>
      </c>
      <c r="CC15" s="16">
        <v>589</v>
      </c>
      <c r="CD15" s="17">
        <v>348729536</v>
      </c>
      <c r="CE15" s="15">
        <v>7906</v>
      </c>
      <c r="CF15" s="16">
        <v>3160302</v>
      </c>
      <c r="CG15" s="16">
        <v>635</v>
      </c>
      <c r="CH15" s="16">
        <v>61757770</v>
      </c>
      <c r="CI15" s="16">
        <v>1710248</v>
      </c>
      <c r="CJ15" s="16">
        <v>2461428</v>
      </c>
      <c r="CK15" s="18">
        <v>72143</v>
      </c>
      <c r="CL15" s="19">
        <v>242320</v>
      </c>
      <c r="CM15" s="16">
        <v>198300</v>
      </c>
      <c r="CN15" s="17">
        <v>440620</v>
      </c>
      <c r="CO15" s="15">
        <v>145600</v>
      </c>
      <c r="CP15" s="16">
        <v>203700</v>
      </c>
      <c r="CQ15" s="20">
        <v>349300</v>
      </c>
      <c r="CR15" s="16">
        <v>10140</v>
      </c>
      <c r="CS15" s="16">
        <v>3120</v>
      </c>
      <c r="CT15" s="16">
        <v>2172390</v>
      </c>
      <c r="CU15" s="16">
        <v>154810</v>
      </c>
      <c r="CV15" s="20">
        <v>2327200</v>
      </c>
      <c r="CW15" s="18">
        <v>429710</v>
      </c>
      <c r="CX15" s="19">
        <v>1352010</v>
      </c>
      <c r="CY15" s="16">
        <v>761850</v>
      </c>
      <c r="CZ15" s="16">
        <v>655500</v>
      </c>
      <c r="DA15" s="16">
        <v>421650</v>
      </c>
      <c r="DB15" s="20">
        <v>3191010</v>
      </c>
      <c r="DC15" s="16">
        <v>54510</v>
      </c>
      <c r="DD15" s="16">
        <v>30035940</v>
      </c>
      <c r="DE15" s="17">
        <v>106011347</v>
      </c>
      <c r="DF15" s="15">
        <v>242717596</v>
      </c>
      <c r="DG15" s="18">
        <v>4</v>
      </c>
      <c r="DH15" s="19">
        <v>589</v>
      </c>
      <c r="DI15" s="17">
        <v>242718189</v>
      </c>
      <c r="DJ15" s="15">
        <v>9704936</v>
      </c>
      <c r="DK15" s="16">
        <v>9704936</v>
      </c>
      <c r="DL15" s="21">
        <f t="shared" si="2"/>
        <v>3.9984378756220865E-2</v>
      </c>
      <c r="DM15" s="19">
        <v>96584775</v>
      </c>
      <c r="DN15" s="16">
        <v>0</v>
      </c>
      <c r="DO15" s="16">
        <v>0</v>
      </c>
      <c r="DP15" s="17">
        <v>96584775</v>
      </c>
      <c r="DQ15" s="15">
        <v>1201</v>
      </c>
      <c r="DR15" s="16">
        <v>758926</v>
      </c>
      <c r="DS15" s="16">
        <v>242</v>
      </c>
      <c r="DT15" s="16">
        <v>12226560</v>
      </c>
      <c r="DU15" s="16">
        <v>444952</v>
      </c>
      <c r="DV15" s="16">
        <v>338433</v>
      </c>
      <c r="DW15" s="18">
        <v>20272</v>
      </c>
      <c r="DX15" s="19">
        <v>18720</v>
      </c>
      <c r="DY15" s="16">
        <v>30000</v>
      </c>
      <c r="DZ15" s="17">
        <v>48720</v>
      </c>
      <c r="EA15" s="15">
        <v>14560</v>
      </c>
      <c r="EB15" s="16">
        <v>0</v>
      </c>
      <c r="EC15" s="20">
        <v>14560</v>
      </c>
      <c r="ED15" s="16">
        <v>0</v>
      </c>
      <c r="EE15" s="16">
        <v>0</v>
      </c>
      <c r="EF15" s="16">
        <v>77110</v>
      </c>
      <c r="EG15" s="16">
        <v>2340</v>
      </c>
      <c r="EH15" s="20">
        <v>79450</v>
      </c>
      <c r="EI15" s="18">
        <v>12130</v>
      </c>
      <c r="EJ15" s="19">
        <v>240900</v>
      </c>
      <c r="EK15" s="16">
        <v>175950</v>
      </c>
      <c r="EL15" s="16">
        <v>155800</v>
      </c>
      <c r="EM15" s="16">
        <v>40950</v>
      </c>
      <c r="EN15" s="20">
        <v>613600</v>
      </c>
      <c r="EO15" s="16">
        <v>8050</v>
      </c>
      <c r="EP15" s="16">
        <v>3115530</v>
      </c>
      <c r="EQ15" s="17">
        <v>17682384</v>
      </c>
      <c r="ER15" s="15">
        <v>78902391</v>
      </c>
      <c r="ES15" s="18">
        <v>0</v>
      </c>
      <c r="ET15" s="19">
        <v>0</v>
      </c>
      <c r="EU15" s="17">
        <v>78902391</v>
      </c>
      <c r="EV15" s="15">
        <v>3155677</v>
      </c>
      <c r="EW15" s="16">
        <v>3155677</v>
      </c>
      <c r="EX15" s="21">
        <f t="shared" si="3"/>
        <v>3.9994694203880334E-2</v>
      </c>
      <c r="EY15" s="19">
        <v>570296045</v>
      </c>
      <c r="EZ15" s="16">
        <v>0</v>
      </c>
      <c r="FA15" s="16">
        <v>0</v>
      </c>
      <c r="FB15" s="17">
        <v>570296045</v>
      </c>
      <c r="FC15" s="15">
        <v>177</v>
      </c>
      <c r="FD15" s="16">
        <v>3141796</v>
      </c>
      <c r="FE15" s="16">
        <v>842</v>
      </c>
      <c r="FF15" s="16">
        <v>27378652</v>
      </c>
      <c r="FG15" s="16">
        <v>1257303</v>
      </c>
      <c r="FH15" s="16">
        <v>634339</v>
      </c>
      <c r="FI15" s="18">
        <v>57424</v>
      </c>
      <c r="FJ15" s="19">
        <v>57980</v>
      </c>
      <c r="FK15" s="16">
        <v>67200</v>
      </c>
      <c r="FL15" s="17">
        <v>125180</v>
      </c>
      <c r="FM15" s="15">
        <v>26260</v>
      </c>
      <c r="FN15" s="16">
        <v>0</v>
      </c>
      <c r="FO15" s="20">
        <v>26260</v>
      </c>
      <c r="FP15" s="16">
        <v>0</v>
      </c>
      <c r="FQ15" s="16">
        <v>0</v>
      </c>
      <c r="FR15" s="16">
        <v>0</v>
      </c>
      <c r="FS15" s="16">
        <v>0</v>
      </c>
      <c r="FT15" s="20">
        <v>0</v>
      </c>
      <c r="FU15" s="18">
        <v>0</v>
      </c>
      <c r="FV15" s="19">
        <v>713790</v>
      </c>
      <c r="FW15" s="16">
        <v>522000</v>
      </c>
      <c r="FX15" s="16">
        <v>423700</v>
      </c>
      <c r="FY15" s="16">
        <v>89550</v>
      </c>
      <c r="FZ15" s="20">
        <v>1749040</v>
      </c>
      <c r="GA15" s="16">
        <v>19090</v>
      </c>
      <c r="GB15" s="16">
        <v>6244590</v>
      </c>
      <c r="GC15" s="17">
        <v>40633851</v>
      </c>
      <c r="GD15" s="15">
        <v>529662194</v>
      </c>
      <c r="GE15" s="18">
        <v>0</v>
      </c>
      <c r="GF15" s="19">
        <v>0</v>
      </c>
      <c r="GG15" s="17">
        <v>529662194</v>
      </c>
      <c r="GH15" s="15">
        <v>21185642</v>
      </c>
      <c r="GI15" s="16">
        <v>21185642</v>
      </c>
      <c r="GJ15" s="21">
        <f t="shared" si="4"/>
        <v>3.9998403208668508E-2</v>
      </c>
      <c r="GK15" s="19">
        <v>1015609762</v>
      </c>
      <c r="GL15" s="16">
        <v>5</v>
      </c>
      <c r="GM15" s="16">
        <v>589</v>
      </c>
      <c r="GN15" s="17">
        <v>1015610356</v>
      </c>
      <c r="GO15" s="15">
        <v>9284</v>
      </c>
      <c r="GP15" s="16">
        <v>7061024</v>
      </c>
      <c r="GQ15" s="16">
        <v>1719</v>
      </c>
      <c r="GR15" s="16">
        <v>101362982</v>
      </c>
      <c r="GS15" s="16">
        <v>3412503</v>
      </c>
      <c r="GT15" s="16">
        <v>3434200</v>
      </c>
      <c r="GU15" s="18">
        <v>149839</v>
      </c>
      <c r="GV15" s="19">
        <v>319020</v>
      </c>
      <c r="GW15" s="16">
        <v>295500</v>
      </c>
      <c r="GX15" s="17">
        <v>614520</v>
      </c>
      <c r="GY15" s="15">
        <v>186420</v>
      </c>
      <c r="GZ15" s="16">
        <v>203700</v>
      </c>
      <c r="HA15" s="20">
        <v>390120</v>
      </c>
      <c r="HB15" s="16">
        <v>10140</v>
      </c>
      <c r="HC15" s="16">
        <v>3120</v>
      </c>
      <c r="HD15" s="16">
        <v>2249500</v>
      </c>
      <c r="HE15" s="16">
        <v>157150</v>
      </c>
      <c r="HF15" s="20">
        <v>2406650</v>
      </c>
      <c r="HG15" s="18">
        <v>441840</v>
      </c>
      <c r="HH15" s="19">
        <v>2306700</v>
      </c>
      <c r="HI15" s="16">
        <v>1459800</v>
      </c>
      <c r="HJ15" s="16">
        <v>1235000</v>
      </c>
      <c r="HK15" s="16">
        <v>552150</v>
      </c>
      <c r="HL15" s="20">
        <v>5553650</v>
      </c>
      <c r="HM15" s="16">
        <v>81650</v>
      </c>
      <c r="HN15" s="16">
        <v>39396060</v>
      </c>
      <c r="HO15" s="17">
        <v>164327582</v>
      </c>
      <c r="HP15" s="15">
        <v>851282181</v>
      </c>
      <c r="HQ15" s="18">
        <v>4</v>
      </c>
      <c r="HR15" s="19">
        <v>589</v>
      </c>
      <c r="HS15" s="17">
        <v>851282774</v>
      </c>
      <c r="HT15" s="15">
        <v>34046255</v>
      </c>
      <c r="HU15" s="16">
        <v>34046255</v>
      </c>
      <c r="HV15" s="21">
        <f t="shared" si="5"/>
        <v>3.9994060774921777E-2</v>
      </c>
    </row>
    <row r="16" spans="1:230" s="60" customFormat="1" ht="12.6" customHeight="1" x14ac:dyDescent="0.2">
      <c r="A16" s="76">
        <v>4</v>
      </c>
      <c r="B16" s="77" t="s">
        <v>88</v>
      </c>
      <c r="C16" s="8">
        <v>82238490</v>
      </c>
      <c r="D16" s="9">
        <v>0</v>
      </c>
      <c r="E16" s="9">
        <v>0</v>
      </c>
      <c r="F16" s="10">
        <v>82238490</v>
      </c>
      <c r="G16" s="8">
        <v>1850</v>
      </c>
      <c r="H16" s="9">
        <v>532326</v>
      </c>
      <c r="I16" s="9">
        <v>54</v>
      </c>
      <c r="J16" s="9">
        <v>10650589</v>
      </c>
      <c r="K16" s="9">
        <v>329162</v>
      </c>
      <c r="L16" s="9">
        <v>327355</v>
      </c>
      <c r="M16" s="11">
        <v>21280</v>
      </c>
      <c r="N16" s="12">
        <v>24180</v>
      </c>
      <c r="O16" s="9">
        <v>27600</v>
      </c>
      <c r="P16" s="10">
        <v>51780</v>
      </c>
      <c r="Q16" s="8">
        <v>7020</v>
      </c>
      <c r="R16" s="9">
        <v>0</v>
      </c>
      <c r="S16" s="13">
        <v>7020</v>
      </c>
      <c r="T16" s="9">
        <v>0</v>
      </c>
      <c r="U16" s="9">
        <v>0</v>
      </c>
      <c r="V16" s="9">
        <v>81620</v>
      </c>
      <c r="W16" s="9">
        <v>3440</v>
      </c>
      <c r="X16" s="13">
        <v>85060</v>
      </c>
      <c r="Y16" s="11">
        <v>10390</v>
      </c>
      <c r="Z16" s="12">
        <v>298980</v>
      </c>
      <c r="AA16" s="9">
        <v>269100</v>
      </c>
      <c r="AB16" s="9">
        <v>124260</v>
      </c>
      <c r="AC16" s="9">
        <v>48600</v>
      </c>
      <c r="AD16" s="13">
        <v>740940</v>
      </c>
      <c r="AE16" s="9">
        <v>8740</v>
      </c>
      <c r="AF16" s="9">
        <v>2645280</v>
      </c>
      <c r="AG16" s="10">
        <v>15411772</v>
      </c>
      <c r="AH16" s="8">
        <v>66826718</v>
      </c>
      <c r="AI16" s="11">
        <v>0</v>
      </c>
      <c r="AJ16" s="12">
        <v>0</v>
      </c>
      <c r="AK16" s="10">
        <v>66826718</v>
      </c>
      <c r="AL16" s="8">
        <v>4009264</v>
      </c>
      <c r="AM16" s="9">
        <v>4009264</v>
      </c>
      <c r="AN16" s="14">
        <f t="shared" si="0"/>
        <v>5.9994925981551268E-2</v>
      </c>
      <c r="AO16" s="12">
        <v>220349868</v>
      </c>
      <c r="AP16" s="9">
        <v>0</v>
      </c>
      <c r="AQ16" s="9">
        <v>0</v>
      </c>
      <c r="AR16" s="10">
        <v>220349868</v>
      </c>
      <c r="AS16" s="8">
        <v>1062</v>
      </c>
      <c r="AT16" s="9">
        <v>1263917</v>
      </c>
      <c r="AU16" s="9">
        <v>194</v>
      </c>
      <c r="AV16" s="9">
        <v>14521167</v>
      </c>
      <c r="AW16" s="9">
        <v>590066</v>
      </c>
      <c r="AX16" s="9">
        <v>381794</v>
      </c>
      <c r="AY16" s="11">
        <v>38697</v>
      </c>
      <c r="AZ16" s="12">
        <v>36920</v>
      </c>
      <c r="BA16" s="9">
        <v>45300</v>
      </c>
      <c r="BB16" s="10">
        <v>82220</v>
      </c>
      <c r="BC16" s="8">
        <v>12480</v>
      </c>
      <c r="BD16" s="9">
        <v>0</v>
      </c>
      <c r="BE16" s="13">
        <v>12480</v>
      </c>
      <c r="BF16" s="9">
        <v>0</v>
      </c>
      <c r="BG16" s="9">
        <v>0</v>
      </c>
      <c r="BH16" s="9">
        <v>0</v>
      </c>
      <c r="BI16" s="9">
        <v>0</v>
      </c>
      <c r="BJ16" s="13">
        <v>0</v>
      </c>
      <c r="BK16" s="11">
        <v>0</v>
      </c>
      <c r="BL16" s="12">
        <v>472560</v>
      </c>
      <c r="BM16" s="9">
        <v>434700</v>
      </c>
      <c r="BN16" s="9">
        <v>209000</v>
      </c>
      <c r="BO16" s="9">
        <v>56700</v>
      </c>
      <c r="BP16" s="13">
        <v>1172960</v>
      </c>
      <c r="BQ16" s="9">
        <v>16100</v>
      </c>
      <c r="BR16" s="9">
        <v>3265350</v>
      </c>
      <c r="BS16" s="10">
        <v>21345813</v>
      </c>
      <c r="BT16" s="8">
        <v>199004055</v>
      </c>
      <c r="BU16" s="11">
        <v>0</v>
      </c>
      <c r="BV16" s="12">
        <v>0</v>
      </c>
      <c r="BW16" s="10">
        <v>199004055</v>
      </c>
      <c r="BX16" s="8">
        <v>11939813</v>
      </c>
      <c r="BY16" s="9">
        <v>11939813</v>
      </c>
      <c r="BZ16" s="14">
        <f t="shared" si="1"/>
        <v>5.9997837732502488E-2</v>
      </c>
      <c r="CA16" s="12">
        <v>469718711</v>
      </c>
      <c r="CB16" s="9">
        <v>0</v>
      </c>
      <c r="CC16" s="9">
        <v>0</v>
      </c>
      <c r="CD16" s="10">
        <v>469718711</v>
      </c>
      <c r="CE16" s="8">
        <v>3319</v>
      </c>
      <c r="CF16" s="9">
        <v>2815788</v>
      </c>
      <c r="CG16" s="9">
        <v>963</v>
      </c>
      <c r="CH16" s="9">
        <v>85579499</v>
      </c>
      <c r="CI16" s="9">
        <v>1660475</v>
      </c>
      <c r="CJ16" s="9">
        <v>3563373</v>
      </c>
      <c r="CK16" s="11">
        <v>109700</v>
      </c>
      <c r="CL16" s="12">
        <v>361920</v>
      </c>
      <c r="CM16" s="9">
        <v>297000</v>
      </c>
      <c r="CN16" s="10">
        <v>658920</v>
      </c>
      <c r="CO16" s="8">
        <v>168220</v>
      </c>
      <c r="CP16" s="9">
        <v>264000</v>
      </c>
      <c r="CQ16" s="13">
        <v>432220</v>
      </c>
      <c r="CR16" s="9">
        <v>22100</v>
      </c>
      <c r="CS16" s="9">
        <v>10660</v>
      </c>
      <c r="CT16" s="9">
        <v>3365010</v>
      </c>
      <c r="CU16" s="9">
        <v>228270</v>
      </c>
      <c r="CV16" s="13">
        <v>3593280</v>
      </c>
      <c r="CW16" s="11">
        <v>629070</v>
      </c>
      <c r="CX16" s="12">
        <v>2269740</v>
      </c>
      <c r="CY16" s="9">
        <v>1251450</v>
      </c>
      <c r="CZ16" s="9">
        <v>949620</v>
      </c>
      <c r="DA16" s="9">
        <v>704250</v>
      </c>
      <c r="DB16" s="13">
        <v>5175060</v>
      </c>
      <c r="DC16" s="9">
        <v>84180</v>
      </c>
      <c r="DD16" s="9">
        <v>45469380</v>
      </c>
      <c r="DE16" s="10">
        <v>149807024</v>
      </c>
      <c r="DF16" s="8">
        <v>319911687</v>
      </c>
      <c r="DG16" s="11">
        <v>0</v>
      </c>
      <c r="DH16" s="12">
        <v>0</v>
      </c>
      <c r="DI16" s="10">
        <v>319911687</v>
      </c>
      <c r="DJ16" s="8">
        <v>12790734</v>
      </c>
      <c r="DK16" s="9">
        <v>12790734</v>
      </c>
      <c r="DL16" s="14">
        <f t="shared" si="2"/>
        <v>3.998207792890042E-2</v>
      </c>
      <c r="DM16" s="12">
        <v>82238490</v>
      </c>
      <c r="DN16" s="9">
        <v>0</v>
      </c>
      <c r="DO16" s="9">
        <v>0</v>
      </c>
      <c r="DP16" s="10">
        <v>82238490</v>
      </c>
      <c r="DQ16" s="8">
        <v>1850</v>
      </c>
      <c r="DR16" s="9">
        <v>532326</v>
      </c>
      <c r="DS16" s="9">
        <v>54</v>
      </c>
      <c r="DT16" s="9">
        <v>10650589</v>
      </c>
      <c r="DU16" s="9">
        <v>329162</v>
      </c>
      <c r="DV16" s="9">
        <v>327355</v>
      </c>
      <c r="DW16" s="11">
        <v>21280</v>
      </c>
      <c r="DX16" s="12">
        <v>24180</v>
      </c>
      <c r="DY16" s="9">
        <v>27600</v>
      </c>
      <c r="DZ16" s="10">
        <v>51780</v>
      </c>
      <c r="EA16" s="8">
        <v>7020</v>
      </c>
      <c r="EB16" s="9">
        <v>0</v>
      </c>
      <c r="EC16" s="13">
        <v>7020</v>
      </c>
      <c r="ED16" s="9">
        <v>0</v>
      </c>
      <c r="EE16" s="9">
        <v>0</v>
      </c>
      <c r="EF16" s="9">
        <v>81620</v>
      </c>
      <c r="EG16" s="9">
        <v>3440</v>
      </c>
      <c r="EH16" s="13">
        <v>85060</v>
      </c>
      <c r="EI16" s="11">
        <v>10390</v>
      </c>
      <c r="EJ16" s="12">
        <v>298980</v>
      </c>
      <c r="EK16" s="9">
        <v>269100</v>
      </c>
      <c r="EL16" s="9">
        <v>124260</v>
      </c>
      <c r="EM16" s="9">
        <v>48600</v>
      </c>
      <c r="EN16" s="13">
        <v>740940</v>
      </c>
      <c r="EO16" s="9">
        <v>8740</v>
      </c>
      <c r="EP16" s="9">
        <v>2645280</v>
      </c>
      <c r="EQ16" s="10">
        <v>15411772</v>
      </c>
      <c r="ER16" s="8">
        <v>66826718</v>
      </c>
      <c r="ES16" s="11">
        <v>0</v>
      </c>
      <c r="ET16" s="12">
        <v>0</v>
      </c>
      <c r="EU16" s="10">
        <v>66826718</v>
      </c>
      <c r="EV16" s="8">
        <v>2673019</v>
      </c>
      <c r="EW16" s="9">
        <v>2673019</v>
      </c>
      <c r="EX16" s="14">
        <f t="shared" si="3"/>
        <v>3.9999255986205996E-2</v>
      </c>
      <c r="EY16" s="12">
        <v>220349868</v>
      </c>
      <c r="EZ16" s="9">
        <v>0</v>
      </c>
      <c r="FA16" s="9">
        <v>0</v>
      </c>
      <c r="FB16" s="10">
        <v>220349868</v>
      </c>
      <c r="FC16" s="8">
        <v>1062</v>
      </c>
      <c r="FD16" s="9">
        <v>1263917</v>
      </c>
      <c r="FE16" s="9">
        <v>194</v>
      </c>
      <c r="FF16" s="9">
        <v>14521167</v>
      </c>
      <c r="FG16" s="9">
        <v>590066</v>
      </c>
      <c r="FH16" s="9">
        <v>381794</v>
      </c>
      <c r="FI16" s="11">
        <v>38697</v>
      </c>
      <c r="FJ16" s="12">
        <v>36920</v>
      </c>
      <c r="FK16" s="9">
        <v>45300</v>
      </c>
      <c r="FL16" s="10">
        <v>82220</v>
      </c>
      <c r="FM16" s="8">
        <v>12480</v>
      </c>
      <c r="FN16" s="9">
        <v>0</v>
      </c>
      <c r="FO16" s="13">
        <v>12480</v>
      </c>
      <c r="FP16" s="9">
        <v>0</v>
      </c>
      <c r="FQ16" s="9">
        <v>0</v>
      </c>
      <c r="FR16" s="9">
        <v>0</v>
      </c>
      <c r="FS16" s="9">
        <v>0</v>
      </c>
      <c r="FT16" s="13">
        <v>0</v>
      </c>
      <c r="FU16" s="11">
        <v>0</v>
      </c>
      <c r="FV16" s="12">
        <v>472560</v>
      </c>
      <c r="FW16" s="9">
        <v>434700</v>
      </c>
      <c r="FX16" s="9">
        <v>209000</v>
      </c>
      <c r="FY16" s="9">
        <v>56700</v>
      </c>
      <c r="FZ16" s="13">
        <v>1172960</v>
      </c>
      <c r="GA16" s="9">
        <v>16100</v>
      </c>
      <c r="GB16" s="9">
        <v>3265350</v>
      </c>
      <c r="GC16" s="10">
        <v>21345813</v>
      </c>
      <c r="GD16" s="8">
        <v>199004055</v>
      </c>
      <c r="GE16" s="11">
        <v>0</v>
      </c>
      <c r="GF16" s="12">
        <v>0</v>
      </c>
      <c r="GG16" s="10">
        <v>199004055</v>
      </c>
      <c r="GH16" s="8">
        <v>7959717</v>
      </c>
      <c r="GI16" s="9">
        <v>7959717</v>
      </c>
      <c r="GJ16" s="14">
        <f t="shared" si="4"/>
        <v>3.9997762859656304E-2</v>
      </c>
      <c r="GK16" s="12">
        <v>772307069</v>
      </c>
      <c r="GL16" s="9">
        <v>0</v>
      </c>
      <c r="GM16" s="9">
        <v>0</v>
      </c>
      <c r="GN16" s="10">
        <v>772307069</v>
      </c>
      <c r="GO16" s="8">
        <v>6231</v>
      </c>
      <c r="GP16" s="9">
        <v>4612031</v>
      </c>
      <c r="GQ16" s="9">
        <v>1211</v>
      </c>
      <c r="GR16" s="9">
        <v>110751255</v>
      </c>
      <c r="GS16" s="9">
        <v>2579703</v>
      </c>
      <c r="GT16" s="9">
        <v>4272522</v>
      </c>
      <c r="GU16" s="11">
        <v>169677</v>
      </c>
      <c r="GV16" s="12">
        <v>423020</v>
      </c>
      <c r="GW16" s="9">
        <v>369900</v>
      </c>
      <c r="GX16" s="10">
        <v>792920</v>
      </c>
      <c r="GY16" s="8">
        <v>187720</v>
      </c>
      <c r="GZ16" s="9">
        <v>264000</v>
      </c>
      <c r="HA16" s="13">
        <v>451720</v>
      </c>
      <c r="HB16" s="9">
        <v>22100</v>
      </c>
      <c r="HC16" s="9">
        <v>10660</v>
      </c>
      <c r="HD16" s="9">
        <v>3446630</v>
      </c>
      <c r="HE16" s="9">
        <v>231710</v>
      </c>
      <c r="HF16" s="13">
        <v>3678340</v>
      </c>
      <c r="HG16" s="11">
        <v>639460</v>
      </c>
      <c r="HH16" s="12">
        <v>3041280</v>
      </c>
      <c r="HI16" s="9">
        <v>1955250</v>
      </c>
      <c r="HJ16" s="9">
        <v>1282880</v>
      </c>
      <c r="HK16" s="9">
        <v>809550</v>
      </c>
      <c r="HL16" s="13">
        <v>7088960</v>
      </c>
      <c r="HM16" s="9">
        <v>109020</v>
      </c>
      <c r="HN16" s="9">
        <v>51380010</v>
      </c>
      <c r="HO16" s="10">
        <v>186564609</v>
      </c>
      <c r="HP16" s="8">
        <v>585742460</v>
      </c>
      <c r="HQ16" s="11">
        <v>0</v>
      </c>
      <c r="HR16" s="12">
        <v>0</v>
      </c>
      <c r="HS16" s="10">
        <v>585742460</v>
      </c>
      <c r="HT16" s="8">
        <v>23423470</v>
      </c>
      <c r="HU16" s="9">
        <v>23423470</v>
      </c>
      <c r="HV16" s="14">
        <f t="shared" si="5"/>
        <v>3.9989366657831156E-2</v>
      </c>
    </row>
    <row r="17" spans="1:230" s="60" customFormat="1" ht="12.6" customHeight="1" x14ac:dyDescent="0.2">
      <c r="A17" s="78">
        <v>5</v>
      </c>
      <c r="B17" s="79" t="s">
        <v>89</v>
      </c>
      <c r="C17" s="15">
        <v>74497300</v>
      </c>
      <c r="D17" s="16">
        <v>0</v>
      </c>
      <c r="E17" s="16">
        <v>0</v>
      </c>
      <c r="F17" s="17">
        <v>74497300</v>
      </c>
      <c r="G17" s="15">
        <v>0</v>
      </c>
      <c r="H17" s="16">
        <v>534748</v>
      </c>
      <c r="I17" s="16">
        <v>173</v>
      </c>
      <c r="J17" s="16">
        <v>9586881</v>
      </c>
      <c r="K17" s="16">
        <v>267811</v>
      </c>
      <c r="L17" s="16">
        <v>292973</v>
      </c>
      <c r="M17" s="18">
        <v>22549</v>
      </c>
      <c r="N17" s="19">
        <v>22100</v>
      </c>
      <c r="O17" s="16">
        <v>18900</v>
      </c>
      <c r="P17" s="17">
        <v>41000</v>
      </c>
      <c r="Q17" s="15">
        <v>9880</v>
      </c>
      <c r="R17" s="16">
        <v>0</v>
      </c>
      <c r="S17" s="20">
        <v>9880</v>
      </c>
      <c r="T17" s="16">
        <v>0</v>
      </c>
      <c r="U17" s="16">
        <v>0</v>
      </c>
      <c r="V17" s="16">
        <v>82500</v>
      </c>
      <c r="W17" s="16">
        <v>3200</v>
      </c>
      <c r="X17" s="20">
        <v>85700</v>
      </c>
      <c r="Y17" s="18">
        <v>11880</v>
      </c>
      <c r="Z17" s="19">
        <v>268950</v>
      </c>
      <c r="AA17" s="16">
        <v>239850</v>
      </c>
      <c r="AB17" s="16">
        <v>86260</v>
      </c>
      <c r="AC17" s="16">
        <v>33750</v>
      </c>
      <c r="AD17" s="20">
        <v>628810</v>
      </c>
      <c r="AE17" s="16">
        <v>7130</v>
      </c>
      <c r="AF17" s="16">
        <v>2397120</v>
      </c>
      <c r="AG17" s="17">
        <v>13886482</v>
      </c>
      <c r="AH17" s="15">
        <v>60610818</v>
      </c>
      <c r="AI17" s="18">
        <v>0</v>
      </c>
      <c r="AJ17" s="19">
        <v>0</v>
      </c>
      <c r="AK17" s="17">
        <v>60610818</v>
      </c>
      <c r="AL17" s="15">
        <v>3636322</v>
      </c>
      <c r="AM17" s="16">
        <v>3636322</v>
      </c>
      <c r="AN17" s="21">
        <f t="shared" si="0"/>
        <v>5.9994603603600927E-2</v>
      </c>
      <c r="AO17" s="19">
        <v>204062180</v>
      </c>
      <c r="AP17" s="16">
        <v>0</v>
      </c>
      <c r="AQ17" s="16">
        <v>0</v>
      </c>
      <c r="AR17" s="17">
        <v>204062180</v>
      </c>
      <c r="AS17" s="15">
        <v>2496</v>
      </c>
      <c r="AT17" s="16">
        <v>1219782</v>
      </c>
      <c r="AU17" s="16">
        <v>772</v>
      </c>
      <c r="AV17" s="16">
        <v>14032996</v>
      </c>
      <c r="AW17" s="16">
        <v>493938</v>
      </c>
      <c r="AX17" s="16">
        <v>384152</v>
      </c>
      <c r="AY17" s="18">
        <v>44486</v>
      </c>
      <c r="AZ17" s="19">
        <v>34320</v>
      </c>
      <c r="BA17" s="16">
        <v>36300</v>
      </c>
      <c r="BB17" s="17">
        <v>70620</v>
      </c>
      <c r="BC17" s="15">
        <v>14560</v>
      </c>
      <c r="BD17" s="16">
        <v>0</v>
      </c>
      <c r="BE17" s="20">
        <v>14560</v>
      </c>
      <c r="BF17" s="16">
        <v>0</v>
      </c>
      <c r="BG17" s="16">
        <v>0</v>
      </c>
      <c r="BH17" s="16">
        <v>0</v>
      </c>
      <c r="BI17" s="16">
        <v>0</v>
      </c>
      <c r="BJ17" s="20">
        <v>0</v>
      </c>
      <c r="BK17" s="18">
        <v>0</v>
      </c>
      <c r="BL17" s="19">
        <v>518760</v>
      </c>
      <c r="BM17" s="16">
        <v>503550</v>
      </c>
      <c r="BN17" s="16">
        <v>154280</v>
      </c>
      <c r="BO17" s="16">
        <v>52650</v>
      </c>
      <c r="BP17" s="20">
        <v>1229240</v>
      </c>
      <c r="BQ17" s="16">
        <v>15180</v>
      </c>
      <c r="BR17" s="16">
        <v>3172620</v>
      </c>
      <c r="BS17" s="17">
        <v>20680070</v>
      </c>
      <c r="BT17" s="15">
        <v>183382110</v>
      </c>
      <c r="BU17" s="18">
        <v>0</v>
      </c>
      <c r="BV17" s="19">
        <v>0</v>
      </c>
      <c r="BW17" s="17">
        <v>183382110</v>
      </c>
      <c r="BX17" s="15">
        <v>11002495</v>
      </c>
      <c r="BY17" s="16">
        <v>11002495</v>
      </c>
      <c r="BZ17" s="21">
        <f t="shared" si="1"/>
        <v>5.9997646444355998E-2</v>
      </c>
      <c r="CA17" s="19">
        <v>329341146</v>
      </c>
      <c r="CB17" s="16">
        <v>0</v>
      </c>
      <c r="CC17" s="16">
        <v>0</v>
      </c>
      <c r="CD17" s="17">
        <v>329341146</v>
      </c>
      <c r="CE17" s="15">
        <v>2302</v>
      </c>
      <c r="CF17" s="16">
        <v>2356907</v>
      </c>
      <c r="CG17" s="16">
        <v>2145</v>
      </c>
      <c r="CH17" s="16">
        <v>60206947</v>
      </c>
      <c r="CI17" s="16">
        <v>1294830</v>
      </c>
      <c r="CJ17" s="16">
        <v>2535159</v>
      </c>
      <c r="CK17" s="18">
        <v>91872</v>
      </c>
      <c r="CL17" s="19">
        <v>240760</v>
      </c>
      <c r="CM17" s="16">
        <v>182400</v>
      </c>
      <c r="CN17" s="17">
        <v>423160</v>
      </c>
      <c r="CO17" s="15">
        <v>134680</v>
      </c>
      <c r="CP17" s="16">
        <v>181800</v>
      </c>
      <c r="CQ17" s="20">
        <v>316480</v>
      </c>
      <c r="CR17" s="16">
        <v>13000</v>
      </c>
      <c r="CS17" s="16">
        <v>4160</v>
      </c>
      <c r="CT17" s="16">
        <v>2234870</v>
      </c>
      <c r="CU17" s="16">
        <v>139720</v>
      </c>
      <c r="CV17" s="20">
        <v>2374590</v>
      </c>
      <c r="CW17" s="18">
        <v>442750</v>
      </c>
      <c r="CX17" s="19">
        <v>1316370</v>
      </c>
      <c r="CY17" s="16">
        <v>958950</v>
      </c>
      <c r="CZ17" s="16">
        <v>456000</v>
      </c>
      <c r="DA17" s="16">
        <v>467550</v>
      </c>
      <c r="DB17" s="20">
        <v>3198870</v>
      </c>
      <c r="DC17" s="16">
        <v>54050</v>
      </c>
      <c r="DD17" s="16">
        <v>29156490</v>
      </c>
      <c r="DE17" s="17">
        <v>102471567</v>
      </c>
      <c r="DF17" s="15">
        <v>226869579</v>
      </c>
      <c r="DG17" s="18">
        <v>0</v>
      </c>
      <c r="DH17" s="19">
        <v>0</v>
      </c>
      <c r="DI17" s="17">
        <v>226869579</v>
      </c>
      <c r="DJ17" s="15">
        <v>9071014</v>
      </c>
      <c r="DK17" s="16">
        <v>9071014</v>
      </c>
      <c r="DL17" s="21">
        <f t="shared" si="2"/>
        <v>3.9983386225616438E-2</v>
      </c>
      <c r="DM17" s="19">
        <v>74497300</v>
      </c>
      <c r="DN17" s="16">
        <v>0</v>
      </c>
      <c r="DO17" s="16">
        <v>0</v>
      </c>
      <c r="DP17" s="17">
        <v>74497300</v>
      </c>
      <c r="DQ17" s="15">
        <v>0</v>
      </c>
      <c r="DR17" s="16">
        <v>534748</v>
      </c>
      <c r="DS17" s="16">
        <v>173</v>
      </c>
      <c r="DT17" s="16">
        <v>9586881</v>
      </c>
      <c r="DU17" s="16">
        <v>267811</v>
      </c>
      <c r="DV17" s="16">
        <v>292973</v>
      </c>
      <c r="DW17" s="18">
        <v>22549</v>
      </c>
      <c r="DX17" s="19">
        <v>22100</v>
      </c>
      <c r="DY17" s="16">
        <v>18900</v>
      </c>
      <c r="DZ17" s="17">
        <v>41000</v>
      </c>
      <c r="EA17" s="15">
        <v>9880</v>
      </c>
      <c r="EB17" s="16">
        <v>0</v>
      </c>
      <c r="EC17" s="20">
        <v>9880</v>
      </c>
      <c r="ED17" s="16">
        <v>0</v>
      </c>
      <c r="EE17" s="16">
        <v>0</v>
      </c>
      <c r="EF17" s="16">
        <v>82500</v>
      </c>
      <c r="EG17" s="16">
        <v>3200</v>
      </c>
      <c r="EH17" s="20">
        <v>85700</v>
      </c>
      <c r="EI17" s="18">
        <v>11880</v>
      </c>
      <c r="EJ17" s="19">
        <v>268950</v>
      </c>
      <c r="EK17" s="16">
        <v>239850</v>
      </c>
      <c r="EL17" s="16">
        <v>86260</v>
      </c>
      <c r="EM17" s="16">
        <v>33750</v>
      </c>
      <c r="EN17" s="20">
        <v>628810</v>
      </c>
      <c r="EO17" s="16">
        <v>7130</v>
      </c>
      <c r="EP17" s="16">
        <v>2397120</v>
      </c>
      <c r="EQ17" s="17">
        <v>13886482</v>
      </c>
      <c r="ER17" s="15">
        <v>60610818</v>
      </c>
      <c r="ES17" s="18">
        <v>0</v>
      </c>
      <c r="ET17" s="19">
        <v>0</v>
      </c>
      <c r="EU17" s="17">
        <v>60610818</v>
      </c>
      <c r="EV17" s="15">
        <v>2424110</v>
      </c>
      <c r="EW17" s="16">
        <v>2424110</v>
      </c>
      <c r="EX17" s="21">
        <f t="shared" si="3"/>
        <v>3.99946755379543E-2</v>
      </c>
      <c r="EY17" s="19">
        <v>204062180</v>
      </c>
      <c r="EZ17" s="16">
        <v>0</v>
      </c>
      <c r="FA17" s="16">
        <v>0</v>
      </c>
      <c r="FB17" s="17">
        <v>204062180</v>
      </c>
      <c r="FC17" s="15">
        <v>2496</v>
      </c>
      <c r="FD17" s="16">
        <v>1219782</v>
      </c>
      <c r="FE17" s="16">
        <v>772</v>
      </c>
      <c r="FF17" s="16">
        <v>14032996</v>
      </c>
      <c r="FG17" s="16">
        <v>493938</v>
      </c>
      <c r="FH17" s="16">
        <v>384152</v>
      </c>
      <c r="FI17" s="18">
        <v>44486</v>
      </c>
      <c r="FJ17" s="19">
        <v>34320</v>
      </c>
      <c r="FK17" s="16">
        <v>36300</v>
      </c>
      <c r="FL17" s="17">
        <v>70620</v>
      </c>
      <c r="FM17" s="15">
        <v>14560</v>
      </c>
      <c r="FN17" s="16">
        <v>0</v>
      </c>
      <c r="FO17" s="20">
        <v>14560</v>
      </c>
      <c r="FP17" s="16">
        <v>0</v>
      </c>
      <c r="FQ17" s="16">
        <v>0</v>
      </c>
      <c r="FR17" s="16">
        <v>0</v>
      </c>
      <c r="FS17" s="16">
        <v>0</v>
      </c>
      <c r="FT17" s="20">
        <v>0</v>
      </c>
      <c r="FU17" s="18">
        <v>0</v>
      </c>
      <c r="FV17" s="19">
        <v>518760</v>
      </c>
      <c r="FW17" s="16">
        <v>503550</v>
      </c>
      <c r="FX17" s="16">
        <v>154280</v>
      </c>
      <c r="FY17" s="16">
        <v>52650</v>
      </c>
      <c r="FZ17" s="20">
        <v>1229240</v>
      </c>
      <c r="GA17" s="16">
        <v>15180</v>
      </c>
      <c r="GB17" s="16">
        <v>3172620</v>
      </c>
      <c r="GC17" s="17">
        <v>20680070</v>
      </c>
      <c r="GD17" s="15">
        <v>183382110</v>
      </c>
      <c r="GE17" s="18">
        <v>0</v>
      </c>
      <c r="GF17" s="19">
        <v>0</v>
      </c>
      <c r="GG17" s="17">
        <v>183382110</v>
      </c>
      <c r="GH17" s="15">
        <v>7334854</v>
      </c>
      <c r="GI17" s="16">
        <v>7334854</v>
      </c>
      <c r="GJ17" s="21">
        <f t="shared" si="4"/>
        <v>3.9997652988069558E-2</v>
      </c>
      <c r="GK17" s="19">
        <v>607900626</v>
      </c>
      <c r="GL17" s="16">
        <v>0</v>
      </c>
      <c r="GM17" s="16">
        <v>0</v>
      </c>
      <c r="GN17" s="17">
        <v>607900626</v>
      </c>
      <c r="GO17" s="15">
        <v>4798</v>
      </c>
      <c r="GP17" s="16">
        <v>4111437</v>
      </c>
      <c r="GQ17" s="16">
        <v>3090</v>
      </c>
      <c r="GR17" s="16">
        <v>83826824</v>
      </c>
      <c r="GS17" s="16">
        <v>2056579</v>
      </c>
      <c r="GT17" s="16">
        <v>3212284</v>
      </c>
      <c r="GU17" s="18">
        <v>158907</v>
      </c>
      <c r="GV17" s="19">
        <v>297180</v>
      </c>
      <c r="GW17" s="16">
        <v>237600</v>
      </c>
      <c r="GX17" s="17">
        <v>534780</v>
      </c>
      <c r="GY17" s="15">
        <v>159120</v>
      </c>
      <c r="GZ17" s="16">
        <v>181800</v>
      </c>
      <c r="HA17" s="20">
        <v>340920</v>
      </c>
      <c r="HB17" s="16">
        <v>13000</v>
      </c>
      <c r="HC17" s="16">
        <v>4160</v>
      </c>
      <c r="HD17" s="16">
        <v>2317370</v>
      </c>
      <c r="HE17" s="16">
        <v>142920</v>
      </c>
      <c r="HF17" s="20">
        <v>2460290</v>
      </c>
      <c r="HG17" s="18">
        <v>454630</v>
      </c>
      <c r="HH17" s="19">
        <v>2104080</v>
      </c>
      <c r="HI17" s="16">
        <v>1702350</v>
      </c>
      <c r="HJ17" s="16">
        <v>696540</v>
      </c>
      <c r="HK17" s="16">
        <v>553950</v>
      </c>
      <c r="HL17" s="20">
        <v>5056920</v>
      </c>
      <c r="HM17" s="16">
        <v>76360</v>
      </c>
      <c r="HN17" s="16">
        <v>34726230</v>
      </c>
      <c r="HO17" s="17">
        <v>137038119</v>
      </c>
      <c r="HP17" s="15">
        <v>470862507</v>
      </c>
      <c r="HQ17" s="18">
        <v>0</v>
      </c>
      <c r="HR17" s="19">
        <v>0</v>
      </c>
      <c r="HS17" s="17">
        <v>470862507</v>
      </c>
      <c r="HT17" s="15">
        <v>18829978</v>
      </c>
      <c r="HU17" s="16">
        <v>18829978</v>
      </c>
      <c r="HV17" s="21">
        <f t="shared" si="5"/>
        <v>3.9990395752618292E-2</v>
      </c>
    </row>
    <row r="18" spans="1:230" s="60" customFormat="1" ht="12.6" customHeight="1" x14ac:dyDescent="0.2">
      <c r="A18" s="76">
        <v>6</v>
      </c>
      <c r="B18" s="77" t="s">
        <v>90</v>
      </c>
      <c r="C18" s="8">
        <v>33966826</v>
      </c>
      <c r="D18" s="9">
        <v>0</v>
      </c>
      <c r="E18" s="9">
        <v>0</v>
      </c>
      <c r="F18" s="10">
        <v>33966826</v>
      </c>
      <c r="G18" s="8">
        <v>0</v>
      </c>
      <c r="H18" s="9">
        <v>230336</v>
      </c>
      <c r="I18" s="9">
        <v>42</v>
      </c>
      <c r="J18" s="9">
        <v>4426947</v>
      </c>
      <c r="K18" s="9">
        <v>161551</v>
      </c>
      <c r="L18" s="9">
        <v>147966</v>
      </c>
      <c r="M18" s="11">
        <v>9964</v>
      </c>
      <c r="N18" s="12">
        <v>12480</v>
      </c>
      <c r="O18" s="9">
        <v>9900</v>
      </c>
      <c r="P18" s="10">
        <v>22380</v>
      </c>
      <c r="Q18" s="8">
        <v>2860</v>
      </c>
      <c r="R18" s="9">
        <v>0</v>
      </c>
      <c r="S18" s="13">
        <v>2860</v>
      </c>
      <c r="T18" s="9">
        <v>0</v>
      </c>
      <c r="U18" s="9">
        <v>0</v>
      </c>
      <c r="V18" s="9">
        <v>43120</v>
      </c>
      <c r="W18" s="9">
        <v>3080</v>
      </c>
      <c r="X18" s="13">
        <v>46200</v>
      </c>
      <c r="Y18" s="11">
        <v>5600</v>
      </c>
      <c r="Z18" s="12">
        <v>100320</v>
      </c>
      <c r="AA18" s="9">
        <v>108450</v>
      </c>
      <c r="AB18" s="9">
        <v>46740</v>
      </c>
      <c r="AC18" s="9">
        <v>34200</v>
      </c>
      <c r="AD18" s="13">
        <v>289710</v>
      </c>
      <c r="AE18" s="9">
        <v>4140</v>
      </c>
      <c r="AF18" s="9">
        <v>1096590</v>
      </c>
      <c r="AG18" s="10">
        <v>6444244</v>
      </c>
      <c r="AH18" s="8">
        <v>27522582</v>
      </c>
      <c r="AI18" s="11">
        <v>0</v>
      </c>
      <c r="AJ18" s="12">
        <v>0</v>
      </c>
      <c r="AK18" s="10">
        <v>27522582</v>
      </c>
      <c r="AL18" s="8">
        <v>1651207</v>
      </c>
      <c r="AM18" s="9">
        <v>1651207</v>
      </c>
      <c r="AN18" s="14">
        <f t="shared" si="0"/>
        <v>5.9994625504249562E-2</v>
      </c>
      <c r="AO18" s="12">
        <v>64305541</v>
      </c>
      <c r="AP18" s="9">
        <v>0</v>
      </c>
      <c r="AQ18" s="9">
        <v>0</v>
      </c>
      <c r="AR18" s="10">
        <v>64305541</v>
      </c>
      <c r="AS18" s="8">
        <v>150</v>
      </c>
      <c r="AT18" s="9">
        <v>449414</v>
      </c>
      <c r="AU18" s="9">
        <v>47</v>
      </c>
      <c r="AV18" s="9">
        <v>4611287</v>
      </c>
      <c r="AW18" s="9">
        <v>275470</v>
      </c>
      <c r="AX18" s="9">
        <v>137504</v>
      </c>
      <c r="AY18" s="11">
        <v>13834</v>
      </c>
      <c r="AZ18" s="12">
        <v>9100</v>
      </c>
      <c r="BA18" s="9">
        <v>10800</v>
      </c>
      <c r="BB18" s="10">
        <v>19900</v>
      </c>
      <c r="BC18" s="8">
        <v>3120</v>
      </c>
      <c r="BD18" s="9">
        <v>0</v>
      </c>
      <c r="BE18" s="13">
        <v>3120</v>
      </c>
      <c r="BF18" s="9">
        <v>0</v>
      </c>
      <c r="BG18" s="9">
        <v>0</v>
      </c>
      <c r="BH18" s="9">
        <v>0</v>
      </c>
      <c r="BI18" s="9">
        <v>0</v>
      </c>
      <c r="BJ18" s="13">
        <v>0</v>
      </c>
      <c r="BK18" s="11">
        <v>0</v>
      </c>
      <c r="BL18" s="12">
        <v>139920</v>
      </c>
      <c r="BM18" s="9">
        <v>139050</v>
      </c>
      <c r="BN18" s="9">
        <v>70300</v>
      </c>
      <c r="BO18" s="9">
        <v>34650</v>
      </c>
      <c r="BP18" s="13">
        <v>383920</v>
      </c>
      <c r="BQ18" s="9">
        <v>3450</v>
      </c>
      <c r="BR18" s="9">
        <v>1045110</v>
      </c>
      <c r="BS18" s="10">
        <v>6943159</v>
      </c>
      <c r="BT18" s="8">
        <v>57362382</v>
      </c>
      <c r="BU18" s="11">
        <v>0</v>
      </c>
      <c r="BV18" s="12">
        <v>0</v>
      </c>
      <c r="BW18" s="10">
        <v>57362382</v>
      </c>
      <c r="BX18" s="8">
        <v>3441604</v>
      </c>
      <c r="BY18" s="9">
        <v>3441604</v>
      </c>
      <c r="BZ18" s="14">
        <f t="shared" si="1"/>
        <v>5.9997578203778219E-2</v>
      </c>
      <c r="CA18" s="12">
        <v>298482046</v>
      </c>
      <c r="CB18" s="9">
        <v>0</v>
      </c>
      <c r="CC18" s="9">
        <v>0</v>
      </c>
      <c r="CD18" s="10">
        <v>298482046</v>
      </c>
      <c r="CE18" s="8">
        <v>1632</v>
      </c>
      <c r="CF18" s="9">
        <v>1949544</v>
      </c>
      <c r="CG18" s="9">
        <v>728</v>
      </c>
      <c r="CH18" s="9">
        <v>55691014</v>
      </c>
      <c r="CI18" s="9">
        <v>1041538</v>
      </c>
      <c r="CJ18" s="9">
        <v>2574798</v>
      </c>
      <c r="CK18" s="11">
        <v>89905</v>
      </c>
      <c r="CL18" s="12">
        <v>225420</v>
      </c>
      <c r="CM18" s="9">
        <v>202500</v>
      </c>
      <c r="CN18" s="10">
        <v>427920</v>
      </c>
      <c r="CO18" s="8">
        <v>138580</v>
      </c>
      <c r="CP18" s="9">
        <v>203400</v>
      </c>
      <c r="CQ18" s="13">
        <v>341980</v>
      </c>
      <c r="CR18" s="9">
        <v>17420</v>
      </c>
      <c r="CS18" s="9">
        <v>3640</v>
      </c>
      <c r="CT18" s="9">
        <v>2508770</v>
      </c>
      <c r="CU18" s="9">
        <v>160490</v>
      </c>
      <c r="CV18" s="13">
        <v>2669260</v>
      </c>
      <c r="CW18" s="11">
        <v>574060</v>
      </c>
      <c r="CX18" s="12">
        <v>1475100</v>
      </c>
      <c r="CY18" s="9">
        <v>910800</v>
      </c>
      <c r="CZ18" s="9">
        <v>549860</v>
      </c>
      <c r="DA18" s="9">
        <v>638100</v>
      </c>
      <c r="DB18" s="13">
        <v>3573860</v>
      </c>
      <c r="DC18" s="9">
        <v>61410</v>
      </c>
      <c r="DD18" s="9">
        <v>29099070</v>
      </c>
      <c r="DE18" s="10">
        <v>98117051</v>
      </c>
      <c r="DF18" s="8">
        <v>200364995</v>
      </c>
      <c r="DG18" s="11">
        <v>0</v>
      </c>
      <c r="DH18" s="12">
        <v>0</v>
      </c>
      <c r="DI18" s="10">
        <v>200364995</v>
      </c>
      <c r="DJ18" s="8">
        <v>8010935</v>
      </c>
      <c r="DK18" s="9">
        <v>8010935</v>
      </c>
      <c r="DL18" s="14">
        <f t="shared" si="2"/>
        <v>3.9981709379924374E-2</v>
      </c>
      <c r="DM18" s="12">
        <v>33966826</v>
      </c>
      <c r="DN18" s="9">
        <v>0</v>
      </c>
      <c r="DO18" s="9">
        <v>0</v>
      </c>
      <c r="DP18" s="10">
        <v>33966826</v>
      </c>
      <c r="DQ18" s="8">
        <v>0</v>
      </c>
      <c r="DR18" s="9">
        <v>230336</v>
      </c>
      <c r="DS18" s="9">
        <v>42</v>
      </c>
      <c r="DT18" s="9">
        <v>4426947</v>
      </c>
      <c r="DU18" s="9">
        <v>161551</v>
      </c>
      <c r="DV18" s="9">
        <v>147966</v>
      </c>
      <c r="DW18" s="11">
        <v>9964</v>
      </c>
      <c r="DX18" s="12">
        <v>12480</v>
      </c>
      <c r="DY18" s="9">
        <v>9900</v>
      </c>
      <c r="DZ18" s="10">
        <v>22380</v>
      </c>
      <c r="EA18" s="8">
        <v>2860</v>
      </c>
      <c r="EB18" s="9">
        <v>0</v>
      </c>
      <c r="EC18" s="13">
        <v>2860</v>
      </c>
      <c r="ED18" s="9">
        <v>0</v>
      </c>
      <c r="EE18" s="9">
        <v>0</v>
      </c>
      <c r="EF18" s="9">
        <v>43120</v>
      </c>
      <c r="EG18" s="9">
        <v>3080</v>
      </c>
      <c r="EH18" s="13">
        <v>46200</v>
      </c>
      <c r="EI18" s="11">
        <v>5600</v>
      </c>
      <c r="EJ18" s="12">
        <v>100320</v>
      </c>
      <c r="EK18" s="9">
        <v>108450</v>
      </c>
      <c r="EL18" s="9">
        <v>46740</v>
      </c>
      <c r="EM18" s="9">
        <v>34200</v>
      </c>
      <c r="EN18" s="13">
        <v>289710</v>
      </c>
      <c r="EO18" s="9">
        <v>4140</v>
      </c>
      <c r="EP18" s="9">
        <v>1096590</v>
      </c>
      <c r="EQ18" s="10">
        <v>6444244</v>
      </c>
      <c r="ER18" s="8">
        <v>27522582</v>
      </c>
      <c r="ES18" s="11">
        <v>0</v>
      </c>
      <c r="ET18" s="12">
        <v>0</v>
      </c>
      <c r="EU18" s="10">
        <v>27522582</v>
      </c>
      <c r="EV18" s="8">
        <v>1100755</v>
      </c>
      <c r="EW18" s="9">
        <v>1100755</v>
      </c>
      <c r="EX18" s="14">
        <f t="shared" si="3"/>
        <v>3.9994612424081435E-2</v>
      </c>
      <c r="EY18" s="12">
        <v>64305541</v>
      </c>
      <c r="EZ18" s="9">
        <v>0</v>
      </c>
      <c r="FA18" s="9">
        <v>0</v>
      </c>
      <c r="FB18" s="10">
        <v>64305541</v>
      </c>
      <c r="FC18" s="8">
        <v>150</v>
      </c>
      <c r="FD18" s="9">
        <v>449414</v>
      </c>
      <c r="FE18" s="9">
        <v>47</v>
      </c>
      <c r="FF18" s="9">
        <v>4611287</v>
      </c>
      <c r="FG18" s="9">
        <v>275470</v>
      </c>
      <c r="FH18" s="9">
        <v>137504</v>
      </c>
      <c r="FI18" s="11">
        <v>13834</v>
      </c>
      <c r="FJ18" s="12">
        <v>9100</v>
      </c>
      <c r="FK18" s="9">
        <v>10800</v>
      </c>
      <c r="FL18" s="10">
        <v>19900</v>
      </c>
      <c r="FM18" s="8">
        <v>3120</v>
      </c>
      <c r="FN18" s="9">
        <v>0</v>
      </c>
      <c r="FO18" s="13">
        <v>3120</v>
      </c>
      <c r="FP18" s="9">
        <v>0</v>
      </c>
      <c r="FQ18" s="9">
        <v>0</v>
      </c>
      <c r="FR18" s="9">
        <v>0</v>
      </c>
      <c r="FS18" s="9">
        <v>0</v>
      </c>
      <c r="FT18" s="13">
        <v>0</v>
      </c>
      <c r="FU18" s="11">
        <v>0</v>
      </c>
      <c r="FV18" s="12">
        <v>139920</v>
      </c>
      <c r="FW18" s="9">
        <v>139050</v>
      </c>
      <c r="FX18" s="9">
        <v>70300</v>
      </c>
      <c r="FY18" s="9">
        <v>34650</v>
      </c>
      <c r="FZ18" s="13">
        <v>383920</v>
      </c>
      <c r="GA18" s="9">
        <v>3450</v>
      </c>
      <c r="GB18" s="9">
        <v>1045110</v>
      </c>
      <c r="GC18" s="10">
        <v>6943159</v>
      </c>
      <c r="GD18" s="8">
        <v>57362382</v>
      </c>
      <c r="GE18" s="11">
        <v>0</v>
      </c>
      <c r="GF18" s="12">
        <v>0</v>
      </c>
      <c r="GG18" s="10">
        <v>57362382</v>
      </c>
      <c r="GH18" s="8">
        <v>2294355</v>
      </c>
      <c r="GI18" s="9">
        <v>2294355</v>
      </c>
      <c r="GJ18" s="14">
        <f t="shared" si="4"/>
        <v>3.9997554494860414E-2</v>
      </c>
      <c r="GK18" s="12">
        <v>396754413</v>
      </c>
      <c r="GL18" s="9">
        <v>0</v>
      </c>
      <c r="GM18" s="9">
        <v>0</v>
      </c>
      <c r="GN18" s="10">
        <v>396754413</v>
      </c>
      <c r="GO18" s="8">
        <v>1782</v>
      </c>
      <c r="GP18" s="9">
        <v>2629294</v>
      </c>
      <c r="GQ18" s="9">
        <v>817</v>
      </c>
      <c r="GR18" s="9">
        <v>64729248</v>
      </c>
      <c r="GS18" s="9">
        <v>1478559</v>
      </c>
      <c r="GT18" s="9">
        <v>2860268</v>
      </c>
      <c r="GU18" s="11">
        <v>113703</v>
      </c>
      <c r="GV18" s="12">
        <v>247000</v>
      </c>
      <c r="GW18" s="9">
        <v>223200</v>
      </c>
      <c r="GX18" s="10">
        <v>470200</v>
      </c>
      <c r="GY18" s="8">
        <v>144560</v>
      </c>
      <c r="GZ18" s="9">
        <v>203400</v>
      </c>
      <c r="HA18" s="13">
        <v>347960</v>
      </c>
      <c r="HB18" s="9">
        <v>17420</v>
      </c>
      <c r="HC18" s="9">
        <v>3640</v>
      </c>
      <c r="HD18" s="9">
        <v>2551890</v>
      </c>
      <c r="HE18" s="9">
        <v>163570</v>
      </c>
      <c r="HF18" s="13">
        <v>2715460</v>
      </c>
      <c r="HG18" s="11">
        <v>579660</v>
      </c>
      <c r="HH18" s="12">
        <v>1715340</v>
      </c>
      <c r="HI18" s="9">
        <v>1158300</v>
      </c>
      <c r="HJ18" s="9">
        <v>666900</v>
      </c>
      <c r="HK18" s="9">
        <v>706950</v>
      </c>
      <c r="HL18" s="13">
        <v>4247490</v>
      </c>
      <c r="HM18" s="9">
        <v>69000</v>
      </c>
      <c r="HN18" s="9">
        <v>31240770</v>
      </c>
      <c r="HO18" s="10">
        <v>111504454</v>
      </c>
      <c r="HP18" s="8">
        <v>285249959</v>
      </c>
      <c r="HQ18" s="11">
        <v>0</v>
      </c>
      <c r="HR18" s="12">
        <v>0</v>
      </c>
      <c r="HS18" s="10">
        <v>285249959</v>
      </c>
      <c r="HT18" s="8">
        <v>11406045</v>
      </c>
      <c r="HU18" s="9">
        <v>11406045</v>
      </c>
      <c r="HV18" s="14">
        <f t="shared" si="5"/>
        <v>3.9986140716675792E-2</v>
      </c>
    </row>
    <row r="19" spans="1:230" s="60" customFormat="1" ht="12.6" customHeight="1" x14ac:dyDescent="0.2">
      <c r="A19" s="78">
        <v>7</v>
      </c>
      <c r="B19" s="79" t="s">
        <v>91</v>
      </c>
      <c r="C19" s="15">
        <v>36975128</v>
      </c>
      <c r="D19" s="16">
        <v>0</v>
      </c>
      <c r="E19" s="16">
        <v>0</v>
      </c>
      <c r="F19" s="17">
        <v>36975128</v>
      </c>
      <c r="G19" s="15">
        <v>0</v>
      </c>
      <c r="H19" s="16">
        <v>234399</v>
      </c>
      <c r="I19" s="16">
        <v>169</v>
      </c>
      <c r="J19" s="16">
        <v>5001430</v>
      </c>
      <c r="K19" s="16">
        <v>150832</v>
      </c>
      <c r="L19" s="16">
        <v>170133</v>
      </c>
      <c r="M19" s="18">
        <v>11714</v>
      </c>
      <c r="N19" s="19">
        <v>12220</v>
      </c>
      <c r="O19" s="16">
        <v>16500</v>
      </c>
      <c r="P19" s="17">
        <v>28720</v>
      </c>
      <c r="Q19" s="15">
        <v>2860</v>
      </c>
      <c r="R19" s="16">
        <v>0</v>
      </c>
      <c r="S19" s="20">
        <v>2860</v>
      </c>
      <c r="T19" s="16">
        <v>0</v>
      </c>
      <c r="U19" s="16">
        <v>0</v>
      </c>
      <c r="V19" s="16">
        <v>55550</v>
      </c>
      <c r="W19" s="16">
        <v>1160</v>
      </c>
      <c r="X19" s="20">
        <v>56710</v>
      </c>
      <c r="Y19" s="18">
        <v>8310</v>
      </c>
      <c r="Z19" s="19">
        <v>138600</v>
      </c>
      <c r="AA19" s="16">
        <v>148050</v>
      </c>
      <c r="AB19" s="16">
        <v>52440</v>
      </c>
      <c r="AC19" s="16">
        <v>29250</v>
      </c>
      <c r="AD19" s="20">
        <v>368340</v>
      </c>
      <c r="AE19" s="16">
        <v>6440</v>
      </c>
      <c r="AF19" s="16">
        <v>1191960</v>
      </c>
      <c r="AG19" s="17">
        <v>7231848</v>
      </c>
      <c r="AH19" s="15">
        <v>29743280</v>
      </c>
      <c r="AI19" s="18">
        <v>0</v>
      </c>
      <c r="AJ19" s="19">
        <v>0</v>
      </c>
      <c r="AK19" s="17">
        <v>29743280</v>
      </c>
      <c r="AL19" s="15">
        <v>1784435</v>
      </c>
      <c r="AM19" s="16">
        <v>1784435</v>
      </c>
      <c r="AN19" s="21">
        <f t="shared" si="0"/>
        <v>5.9994560115763963E-2</v>
      </c>
      <c r="AO19" s="19">
        <v>53117137</v>
      </c>
      <c r="AP19" s="16">
        <v>0</v>
      </c>
      <c r="AQ19" s="16">
        <v>0</v>
      </c>
      <c r="AR19" s="17">
        <v>53117137</v>
      </c>
      <c r="AS19" s="15">
        <v>0</v>
      </c>
      <c r="AT19" s="16">
        <v>312628</v>
      </c>
      <c r="AU19" s="16">
        <v>63</v>
      </c>
      <c r="AV19" s="16">
        <v>4055480</v>
      </c>
      <c r="AW19" s="16">
        <v>217912</v>
      </c>
      <c r="AX19" s="16">
        <v>124279</v>
      </c>
      <c r="AY19" s="18">
        <v>12401</v>
      </c>
      <c r="AZ19" s="19">
        <v>10140</v>
      </c>
      <c r="BA19" s="16">
        <v>15000</v>
      </c>
      <c r="BB19" s="17">
        <v>25140</v>
      </c>
      <c r="BC19" s="15">
        <v>3120</v>
      </c>
      <c r="BD19" s="16">
        <v>0</v>
      </c>
      <c r="BE19" s="20">
        <v>3120</v>
      </c>
      <c r="BF19" s="16">
        <v>0</v>
      </c>
      <c r="BG19" s="16">
        <v>0</v>
      </c>
      <c r="BH19" s="16">
        <v>0</v>
      </c>
      <c r="BI19" s="16">
        <v>0</v>
      </c>
      <c r="BJ19" s="20">
        <v>0</v>
      </c>
      <c r="BK19" s="18">
        <v>0</v>
      </c>
      <c r="BL19" s="19">
        <v>146190</v>
      </c>
      <c r="BM19" s="16">
        <v>124200</v>
      </c>
      <c r="BN19" s="16">
        <v>57000</v>
      </c>
      <c r="BO19" s="16">
        <v>24300</v>
      </c>
      <c r="BP19" s="20">
        <v>351690</v>
      </c>
      <c r="BQ19" s="16">
        <v>4140</v>
      </c>
      <c r="BR19" s="16">
        <v>893310</v>
      </c>
      <c r="BS19" s="17">
        <v>6000100</v>
      </c>
      <c r="BT19" s="15">
        <v>47117037</v>
      </c>
      <c r="BU19" s="18">
        <v>0</v>
      </c>
      <c r="BV19" s="19">
        <v>0</v>
      </c>
      <c r="BW19" s="17">
        <v>47117037</v>
      </c>
      <c r="BX19" s="15">
        <v>2826899</v>
      </c>
      <c r="BY19" s="16">
        <v>2826899</v>
      </c>
      <c r="BZ19" s="21">
        <f t="shared" si="1"/>
        <v>5.9997384810084729E-2</v>
      </c>
      <c r="CA19" s="19">
        <v>420149804</v>
      </c>
      <c r="CB19" s="16">
        <v>0</v>
      </c>
      <c r="CC19" s="16">
        <v>0</v>
      </c>
      <c r="CD19" s="17">
        <v>420149804</v>
      </c>
      <c r="CE19" s="15">
        <v>639</v>
      </c>
      <c r="CF19" s="16">
        <v>2310182</v>
      </c>
      <c r="CG19" s="16">
        <v>668</v>
      </c>
      <c r="CH19" s="16">
        <v>80772988</v>
      </c>
      <c r="CI19" s="16">
        <v>1220270</v>
      </c>
      <c r="CJ19" s="16">
        <v>3891871</v>
      </c>
      <c r="CK19" s="18">
        <v>136812</v>
      </c>
      <c r="CL19" s="19">
        <v>372840</v>
      </c>
      <c r="CM19" s="16">
        <v>289500</v>
      </c>
      <c r="CN19" s="17">
        <v>662340</v>
      </c>
      <c r="CO19" s="15">
        <v>168480</v>
      </c>
      <c r="CP19" s="16">
        <v>305700</v>
      </c>
      <c r="CQ19" s="20">
        <v>474180</v>
      </c>
      <c r="CR19" s="16">
        <v>32760</v>
      </c>
      <c r="CS19" s="16">
        <v>2340</v>
      </c>
      <c r="CT19" s="16">
        <v>3907530</v>
      </c>
      <c r="CU19" s="16">
        <v>264990</v>
      </c>
      <c r="CV19" s="20">
        <v>4172520</v>
      </c>
      <c r="CW19" s="18">
        <v>918200</v>
      </c>
      <c r="CX19" s="19">
        <v>2200110</v>
      </c>
      <c r="CY19" s="16">
        <v>1413450</v>
      </c>
      <c r="CZ19" s="16">
        <v>593940</v>
      </c>
      <c r="DA19" s="16">
        <v>1048500</v>
      </c>
      <c r="DB19" s="20">
        <v>5256000</v>
      </c>
      <c r="DC19" s="16">
        <v>92000</v>
      </c>
      <c r="DD19" s="16">
        <v>41609370</v>
      </c>
      <c r="DE19" s="17">
        <v>141552472</v>
      </c>
      <c r="DF19" s="15">
        <v>278597332</v>
      </c>
      <c r="DG19" s="18">
        <v>0</v>
      </c>
      <c r="DH19" s="19">
        <v>0</v>
      </c>
      <c r="DI19" s="17">
        <v>278597332</v>
      </c>
      <c r="DJ19" s="15">
        <v>11138622</v>
      </c>
      <c r="DK19" s="16">
        <v>11138622</v>
      </c>
      <c r="DL19" s="21">
        <f t="shared" si="2"/>
        <v>3.9981079215790909E-2</v>
      </c>
      <c r="DM19" s="19">
        <v>36975128</v>
      </c>
      <c r="DN19" s="16">
        <v>0</v>
      </c>
      <c r="DO19" s="16">
        <v>0</v>
      </c>
      <c r="DP19" s="17">
        <v>36975128</v>
      </c>
      <c r="DQ19" s="15">
        <v>0</v>
      </c>
      <c r="DR19" s="16">
        <v>234399</v>
      </c>
      <c r="DS19" s="16">
        <v>169</v>
      </c>
      <c r="DT19" s="16">
        <v>5001430</v>
      </c>
      <c r="DU19" s="16">
        <v>150832</v>
      </c>
      <c r="DV19" s="16">
        <v>170133</v>
      </c>
      <c r="DW19" s="18">
        <v>11714</v>
      </c>
      <c r="DX19" s="19">
        <v>12220</v>
      </c>
      <c r="DY19" s="16">
        <v>16500</v>
      </c>
      <c r="DZ19" s="17">
        <v>28720</v>
      </c>
      <c r="EA19" s="15">
        <v>2860</v>
      </c>
      <c r="EB19" s="16">
        <v>0</v>
      </c>
      <c r="EC19" s="20">
        <v>2860</v>
      </c>
      <c r="ED19" s="16">
        <v>0</v>
      </c>
      <c r="EE19" s="16">
        <v>0</v>
      </c>
      <c r="EF19" s="16">
        <v>55550</v>
      </c>
      <c r="EG19" s="16">
        <v>1160</v>
      </c>
      <c r="EH19" s="20">
        <v>56710</v>
      </c>
      <c r="EI19" s="18">
        <v>8310</v>
      </c>
      <c r="EJ19" s="19">
        <v>138600</v>
      </c>
      <c r="EK19" s="16">
        <v>148050</v>
      </c>
      <c r="EL19" s="16">
        <v>52440</v>
      </c>
      <c r="EM19" s="16">
        <v>29250</v>
      </c>
      <c r="EN19" s="20">
        <v>368340</v>
      </c>
      <c r="EO19" s="16">
        <v>6440</v>
      </c>
      <c r="EP19" s="16">
        <v>1191960</v>
      </c>
      <c r="EQ19" s="17">
        <v>7231848</v>
      </c>
      <c r="ER19" s="15">
        <v>29743280</v>
      </c>
      <c r="ES19" s="18">
        <v>0</v>
      </c>
      <c r="ET19" s="19">
        <v>0</v>
      </c>
      <c r="EU19" s="17">
        <v>29743280</v>
      </c>
      <c r="EV19" s="15">
        <v>1189570</v>
      </c>
      <c r="EW19" s="16">
        <v>1189570</v>
      </c>
      <c r="EX19" s="21">
        <f t="shared" si="3"/>
        <v>3.9994580288387829E-2</v>
      </c>
      <c r="EY19" s="19">
        <v>53117137</v>
      </c>
      <c r="EZ19" s="16">
        <v>0</v>
      </c>
      <c r="FA19" s="16">
        <v>0</v>
      </c>
      <c r="FB19" s="17">
        <v>53117137</v>
      </c>
      <c r="FC19" s="15">
        <v>0</v>
      </c>
      <c r="FD19" s="16">
        <v>312628</v>
      </c>
      <c r="FE19" s="16">
        <v>63</v>
      </c>
      <c r="FF19" s="16">
        <v>4055480</v>
      </c>
      <c r="FG19" s="16">
        <v>217912</v>
      </c>
      <c r="FH19" s="16">
        <v>124279</v>
      </c>
      <c r="FI19" s="18">
        <v>12401</v>
      </c>
      <c r="FJ19" s="19">
        <v>10140</v>
      </c>
      <c r="FK19" s="16">
        <v>15000</v>
      </c>
      <c r="FL19" s="17">
        <v>25140</v>
      </c>
      <c r="FM19" s="15">
        <v>3120</v>
      </c>
      <c r="FN19" s="16">
        <v>0</v>
      </c>
      <c r="FO19" s="20">
        <v>3120</v>
      </c>
      <c r="FP19" s="16">
        <v>0</v>
      </c>
      <c r="FQ19" s="16">
        <v>0</v>
      </c>
      <c r="FR19" s="16">
        <v>0</v>
      </c>
      <c r="FS19" s="16">
        <v>0</v>
      </c>
      <c r="FT19" s="20">
        <v>0</v>
      </c>
      <c r="FU19" s="18">
        <v>0</v>
      </c>
      <c r="FV19" s="19">
        <v>146190</v>
      </c>
      <c r="FW19" s="16">
        <v>124200</v>
      </c>
      <c r="FX19" s="16">
        <v>57000</v>
      </c>
      <c r="FY19" s="16">
        <v>24300</v>
      </c>
      <c r="FZ19" s="20">
        <v>351690</v>
      </c>
      <c r="GA19" s="16">
        <v>4140</v>
      </c>
      <c r="GB19" s="16">
        <v>893310</v>
      </c>
      <c r="GC19" s="17">
        <v>6000100</v>
      </c>
      <c r="GD19" s="15">
        <v>47117037</v>
      </c>
      <c r="GE19" s="18">
        <v>0</v>
      </c>
      <c r="GF19" s="19">
        <v>0</v>
      </c>
      <c r="GG19" s="17">
        <v>47117037</v>
      </c>
      <c r="GH19" s="15">
        <v>1884557</v>
      </c>
      <c r="GI19" s="16">
        <v>1884557</v>
      </c>
      <c r="GJ19" s="21">
        <f t="shared" si="4"/>
        <v>3.9997358068165449E-2</v>
      </c>
      <c r="GK19" s="19">
        <v>510242069</v>
      </c>
      <c r="GL19" s="16">
        <v>0</v>
      </c>
      <c r="GM19" s="16">
        <v>0</v>
      </c>
      <c r="GN19" s="17">
        <v>510242069</v>
      </c>
      <c r="GO19" s="15">
        <v>639</v>
      </c>
      <c r="GP19" s="16">
        <v>2857209</v>
      </c>
      <c r="GQ19" s="16">
        <v>900</v>
      </c>
      <c r="GR19" s="16">
        <v>89829898</v>
      </c>
      <c r="GS19" s="16">
        <v>1589014</v>
      </c>
      <c r="GT19" s="16">
        <v>4186283</v>
      </c>
      <c r="GU19" s="18">
        <v>160927</v>
      </c>
      <c r="GV19" s="19">
        <v>395200</v>
      </c>
      <c r="GW19" s="16">
        <v>321000</v>
      </c>
      <c r="GX19" s="17">
        <v>716200</v>
      </c>
      <c r="GY19" s="15">
        <v>174460</v>
      </c>
      <c r="GZ19" s="16">
        <v>305700</v>
      </c>
      <c r="HA19" s="20">
        <v>480160</v>
      </c>
      <c r="HB19" s="16">
        <v>32760</v>
      </c>
      <c r="HC19" s="16">
        <v>2340</v>
      </c>
      <c r="HD19" s="16">
        <v>3963080</v>
      </c>
      <c r="HE19" s="16">
        <v>266150</v>
      </c>
      <c r="HF19" s="20">
        <v>4229230</v>
      </c>
      <c r="HG19" s="18">
        <v>926510</v>
      </c>
      <c r="HH19" s="19">
        <v>2484900</v>
      </c>
      <c r="HI19" s="16">
        <v>1685700</v>
      </c>
      <c r="HJ19" s="16">
        <v>703380</v>
      </c>
      <c r="HK19" s="16">
        <v>1102050</v>
      </c>
      <c r="HL19" s="20">
        <v>5976030</v>
      </c>
      <c r="HM19" s="16">
        <v>102580</v>
      </c>
      <c r="HN19" s="16">
        <v>43694640</v>
      </c>
      <c r="HO19" s="17">
        <v>154784420</v>
      </c>
      <c r="HP19" s="15">
        <v>355457649</v>
      </c>
      <c r="HQ19" s="18">
        <v>0</v>
      </c>
      <c r="HR19" s="19">
        <v>0</v>
      </c>
      <c r="HS19" s="17">
        <v>355457649</v>
      </c>
      <c r="HT19" s="15">
        <v>14212749</v>
      </c>
      <c r="HU19" s="16">
        <v>14212749</v>
      </c>
      <c r="HV19" s="21">
        <f t="shared" si="5"/>
        <v>3.9984366745192755E-2</v>
      </c>
    </row>
    <row r="20" spans="1:230" s="60" customFormat="1" ht="12.6" customHeight="1" x14ac:dyDescent="0.2">
      <c r="A20" s="76">
        <v>8</v>
      </c>
      <c r="B20" s="77" t="s">
        <v>92</v>
      </c>
      <c r="C20" s="8">
        <v>112211304</v>
      </c>
      <c r="D20" s="9">
        <v>0</v>
      </c>
      <c r="E20" s="9">
        <v>0</v>
      </c>
      <c r="F20" s="10">
        <v>112211304</v>
      </c>
      <c r="G20" s="8">
        <v>0</v>
      </c>
      <c r="H20" s="9">
        <v>690796</v>
      </c>
      <c r="I20" s="9">
        <v>398</v>
      </c>
      <c r="J20" s="9">
        <v>15328465</v>
      </c>
      <c r="K20" s="9">
        <v>390675</v>
      </c>
      <c r="L20" s="9">
        <v>511870</v>
      </c>
      <c r="M20" s="11">
        <v>35913</v>
      </c>
      <c r="N20" s="12">
        <v>32760</v>
      </c>
      <c r="O20" s="9">
        <v>36300</v>
      </c>
      <c r="P20" s="10">
        <v>69060</v>
      </c>
      <c r="Q20" s="8">
        <v>8580</v>
      </c>
      <c r="R20" s="9">
        <v>0</v>
      </c>
      <c r="S20" s="13">
        <v>8580</v>
      </c>
      <c r="T20" s="9">
        <v>0</v>
      </c>
      <c r="U20" s="9">
        <v>0</v>
      </c>
      <c r="V20" s="9">
        <v>176550</v>
      </c>
      <c r="W20" s="9">
        <v>3600</v>
      </c>
      <c r="X20" s="13">
        <v>180150</v>
      </c>
      <c r="Y20" s="11">
        <v>30310</v>
      </c>
      <c r="Z20" s="12">
        <v>540210</v>
      </c>
      <c r="AA20" s="9">
        <v>469350</v>
      </c>
      <c r="AB20" s="9">
        <v>176700</v>
      </c>
      <c r="AC20" s="9">
        <v>54900</v>
      </c>
      <c r="AD20" s="13">
        <v>1241160</v>
      </c>
      <c r="AE20" s="9">
        <v>14490</v>
      </c>
      <c r="AF20" s="9">
        <v>3592380</v>
      </c>
      <c r="AG20" s="10">
        <v>22093849</v>
      </c>
      <c r="AH20" s="8">
        <v>90117455</v>
      </c>
      <c r="AI20" s="11">
        <v>0</v>
      </c>
      <c r="AJ20" s="12">
        <v>0</v>
      </c>
      <c r="AK20" s="10">
        <v>90117455</v>
      </c>
      <c r="AL20" s="8">
        <v>5406554</v>
      </c>
      <c r="AM20" s="9">
        <v>5406554</v>
      </c>
      <c r="AN20" s="14">
        <f t="shared" si="0"/>
        <v>5.9994526032720298E-2</v>
      </c>
      <c r="AO20" s="12">
        <v>183572850</v>
      </c>
      <c r="AP20" s="9">
        <v>0</v>
      </c>
      <c r="AQ20" s="9">
        <v>0</v>
      </c>
      <c r="AR20" s="10">
        <v>183572850</v>
      </c>
      <c r="AS20" s="8">
        <v>0</v>
      </c>
      <c r="AT20" s="9">
        <v>1122394</v>
      </c>
      <c r="AU20" s="9">
        <v>830</v>
      </c>
      <c r="AV20" s="9">
        <v>14751461</v>
      </c>
      <c r="AW20" s="9">
        <v>521142</v>
      </c>
      <c r="AX20" s="9">
        <v>440333</v>
      </c>
      <c r="AY20" s="11">
        <v>38880</v>
      </c>
      <c r="AZ20" s="12">
        <v>32500</v>
      </c>
      <c r="BA20" s="9">
        <v>35700</v>
      </c>
      <c r="BB20" s="10">
        <v>68200</v>
      </c>
      <c r="BC20" s="8">
        <v>6500</v>
      </c>
      <c r="BD20" s="9">
        <v>0</v>
      </c>
      <c r="BE20" s="13">
        <v>6500</v>
      </c>
      <c r="BF20" s="9">
        <v>0</v>
      </c>
      <c r="BG20" s="9">
        <v>0</v>
      </c>
      <c r="BH20" s="9">
        <v>0</v>
      </c>
      <c r="BI20" s="9">
        <v>0</v>
      </c>
      <c r="BJ20" s="13">
        <v>0</v>
      </c>
      <c r="BK20" s="11">
        <v>0</v>
      </c>
      <c r="BL20" s="12">
        <v>532620</v>
      </c>
      <c r="BM20" s="9">
        <v>504000</v>
      </c>
      <c r="BN20" s="9">
        <v>226100</v>
      </c>
      <c r="BO20" s="9">
        <v>67500</v>
      </c>
      <c r="BP20" s="13">
        <v>1330220</v>
      </c>
      <c r="BQ20" s="9">
        <v>9890</v>
      </c>
      <c r="BR20" s="9">
        <v>3166020</v>
      </c>
      <c r="BS20" s="10">
        <v>21455040</v>
      </c>
      <c r="BT20" s="8">
        <v>162117810</v>
      </c>
      <c r="BU20" s="11">
        <v>0</v>
      </c>
      <c r="BV20" s="12">
        <v>0</v>
      </c>
      <c r="BW20" s="10">
        <v>162117810</v>
      </c>
      <c r="BX20" s="8">
        <v>9726633</v>
      </c>
      <c r="BY20" s="9">
        <v>9726633</v>
      </c>
      <c r="BZ20" s="14">
        <f t="shared" si="1"/>
        <v>5.9997313065109872E-2</v>
      </c>
      <c r="CA20" s="12">
        <v>769368768</v>
      </c>
      <c r="CB20" s="9">
        <v>1020</v>
      </c>
      <c r="CC20" s="9">
        <v>0</v>
      </c>
      <c r="CD20" s="10">
        <v>769369788</v>
      </c>
      <c r="CE20" s="8">
        <v>6683</v>
      </c>
      <c r="CF20" s="9">
        <v>4884661</v>
      </c>
      <c r="CG20" s="9">
        <v>2218</v>
      </c>
      <c r="CH20" s="9">
        <v>145661058</v>
      </c>
      <c r="CI20" s="9">
        <v>2330039</v>
      </c>
      <c r="CJ20" s="9">
        <v>6990821</v>
      </c>
      <c r="CK20" s="11">
        <v>259493</v>
      </c>
      <c r="CL20" s="12">
        <v>698360</v>
      </c>
      <c r="CM20" s="9">
        <v>555300</v>
      </c>
      <c r="CN20" s="10">
        <v>1253660</v>
      </c>
      <c r="CO20" s="8">
        <v>295360</v>
      </c>
      <c r="CP20" s="9">
        <v>614100</v>
      </c>
      <c r="CQ20" s="13">
        <v>909460</v>
      </c>
      <c r="CR20" s="9">
        <v>54600</v>
      </c>
      <c r="CS20" s="9">
        <v>9880</v>
      </c>
      <c r="CT20" s="9">
        <v>8064760</v>
      </c>
      <c r="CU20" s="9">
        <v>554060</v>
      </c>
      <c r="CV20" s="13">
        <v>8618820</v>
      </c>
      <c r="CW20" s="11">
        <v>1791020</v>
      </c>
      <c r="CX20" s="12">
        <v>5227530</v>
      </c>
      <c r="CY20" s="9">
        <v>2816550</v>
      </c>
      <c r="CZ20" s="9">
        <v>1574720</v>
      </c>
      <c r="DA20" s="9">
        <v>1639350</v>
      </c>
      <c r="DB20" s="13">
        <v>11258150</v>
      </c>
      <c r="DC20" s="9">
        <v>188600</v>
      </c>
      <c r="DD20" s="9">
        <v>72446220</v>
      </c>
      <c r="DE20" s="10">
        <v>256663165</v>
      </c>
      <c r="DF20" s="8">
        <v>512705603</v>
      </c>
      <c r="DG20" s="11">
        <v>1020</v>
      </c>
      <c r="DH20" s="12">
        <v>0</v>
      </c>
      <c r="DI20" s="10">
        <v>512706623</v>
      </c>
      <c r="DJ20" s="8">
        <v>20499078</v>
      </c>
      <c r="DK20" s="9">
        <v>20499078</v>
      </c>
      <c r="DL20" s="14">
        <f t="shared" si="2"/>
        <v>3.9982081526573142E-2</v>
      </c>
      <c r="DM20" s="12">
        <v>112211304</v>
      </c>
      <c r="DN20" s="9">
        <v>0</v>
      </c>
      <c r="DO20" s="9">
        <v>0</v>
      </c>
      <c r="DP20" s="10">
        <v>112211304</v>
      </c>
      <c r="DQ20" s="8">
        <v>0</v>
      </c>
      <c r="DR20" s="9">
        <v>690796</v>
      </c>
      <c r="DS20" s="9">
        <v>398</v>
      </c>
      <c r="DT20" s="9">
        <v>15328465</v>
      </c>
      <c r="DU20" s="9">
        <v>390675</v>
      </c>
      <c r="DV20" s="9">
        <v>511870</v>
      </c>
      <c r="DW20" s="11">
        <v>35913</v>
      </c>
      <c r="DX20" s="12">
        <v>32760</v>
      </c>
      <c r="DY20" s="9">
        <v>36300</v>
      </c>
      <c r="DZ20" s="10">
        <v>69060</v>
      </c>
      <c r="EA20" s="8">
        <v>8580</v>
      </c>
      <c r="EB20" s="9">
        <v>0</v>
      </c>
      <c r="EC20" s="13">
        <v>8580</v>
      </c>
      <c r="ED20" s="9">
        <v>0</v>
      </c>
      <c r="EE20" s="9">
        <v>0</v>
      </c>
      <c r="EF20" s="9">
        <v>176550</v>
      </c>
      <c r="EG20" s="9">
        <v>3600</v>
      </c>
      <c r="EH20" s="13">
        <v>180150</v>
      </c>
      <c r="EI20" s="11">
        <v>30310</v>
      </c>
      <c r="EJ20" s="12">
        <v>540210</v>
      </c>
      <c r="EK20" s="9">
        <v>469350</v>
      </c>
      <c r="EL20" s="9">
        <v>176700</v>
      </c>
      <c r="EM20" s="9">
        <v>54900</v>
      </c>
      <c r="EN20" s="13">
        <v>1241160</v>
      </c>
      <c r="EO20" s="9">
        <v>14490</v>
      </c>
      <c r="EP20" s="9">
        <v>3592380</v>
      </c>
      <c r="EQ20" s="10">
        <v>22093849</v>
      </c>
      <c r="ER20" s="8">
        <v>90117455</v>
      </c>
      <c r="ES20" s="11">
        <v>0</v>
      </c>
      <c r="ET20" s="12">
        <v>0</v>
      </c>
      <c r="EU20" s="10">
        <v>90117455</v>
      </c>
      <c r="EV20" s="8">
        <v>3604208</v>
      </c>
      <c r="EW20" s="9">
        <v>3604208</v>
      </c>
      <c r="EX20" s="14">
        <f t="shared" si="3"/>
        <v>3.9994560432271418E-2</v>
      </c>
      <c r="EY20" s="12">
        <v>183572850</v>
      </c>
      <c r="EZ20" s="9">
        <v>0</v>
      </c>
      <c r="FA20" s="9">
        <v>0</v>
      </c>
      <c r="FB20" s="10">
        <v>183572850</v>
      </c>
      <c r="FC20" s="8">
        <v>0</v>
      </c>
      <c r="FD20" s="9">
        <v>1122394</v>
      </c>
      <c r="FE20" s="9">
        <v>830</v>
      </c>
      <c r="FF20" s="9">
        <v>14751461</v>
      </c>
      <c r="FG20" s="9">
        <v>521142</v>
      </c>
      <c r="FH20" s="9">
        <v>440333</v>
      </c>
      <c r="FI20" s="11">
        <v>38880</v>
      </c>
      <c r="FJ20" s="12">
        <v>32500</v>
      </c>
      <c r="FK20" s="9">
        <v>35700</v>
      </c>
      <c r="FL20" s="10">
        <v>68200</v>
      </c>
      <c r="FM20" s="8">
        <v>6500</v>
      </c>
      <c r="FN20" s="9">
        <v>0</v>
      </c>
      <c r="FO20" s="13">
        <v>6500</v>
      </c>
      <c r="FP20" s="9">
        <v>0</v>
      </c>
      <c r="FQ20" s="9">
        <v>0</v>
      </c>
      <c r="FR20" s="9">
        <v>0</v>
      </c>
      <c r="FS20" s="9">
        <v>0</v>
      </c>
      <c r="FT20" s="13">
        <v>0</v>
      </c>
      <c r="FU20" s="11">
        <v>0</v>
      </c>
      <c r="FV20" s="12">
        <v>532620</v>
      </c>
      <c r="FW20" s="9">
        <v>504000</v>
      </c>
      <c r="FX20" s="9">
        <v>226100</v>
      </c>
      <c r="FY20" s="9">
        <v>67500</v>
      </c>
      <c r="FZ20" s="13">
        <v>1330220</v>
      </c>
      <c r="GA20" s="9">
        <v>9890</v>
      </c>
      <c r="GB20" s="9">
        <v>3166020</v>
      </c>
      <c r="GC20" s="10">
        <v>21455040</v>
      </c>
      <c r="GD20" s="8">
        <v>162117810</v>
      </c>
      <c r="GE20" s="11">
        <v>0</v>
      </c>
      <c r="GF20" s="12">
        <v>0</v>
      </c>
      <c r="GG20" s="10">
        <v>162117810</v>
      </c>
      <c r="GH20" s="8">
        <v>6484268</v>
      </c>
      <c r="GI20" s="9">
        <v>6484268</v>
      </c>
      <c r="GJ20" s="14">
        <f t="shared" si="4"/>
        <v>3.9997258783596938E-2</v>
      </c>
      <c r="GK20" s="12">
        <v>1065152922</v>
      </c>
      <c r="GL20" s="9">
        <v>1020</v>
      </c>
      <c r="GM20" s="9">
        <v>0</v>
      </c>
      <c r="GN20" s="10">
        <v>1065153942</v>
      </c>
      <c r="GO20" s="8">
        <v>6683</v>
      </c>
      <c r="GP20" s="9">
        <v>6697851</v>
      </c>
      <c r="GQ20" s="9">
        <v>3446</v>
      </c>
      <c r="GR20" s="9">
        <v>175740984</v>
      </c>
      <c r="GS20" s="9">
        <v>3241856</v>
      </c>
      <c r="GT20" s="9">
        <v>7943024</v>
      </c>
      <c r="GU20" s="11">
        <v>334286</v>
      </c>
      <c r="GV20" s="12">
        <v>763620</v>
      </c>
      <c r="GW20" s="9">
        <v>627300</v>
      </c>
      <c r="GX20" s="10">
        <v>1390920</v>
      </c>
      <c r="GY20" s="8">
        <v>310440</v>
      </c>
      <c r="GZ20" s="9">
        <v>614100</v>
      </c>
      <c r="HA20" s="13">
        <v>924540</v>
      </c>
      <c r="HB20" s="9">
        <v>54600</v>
      </c>
      <c r="HC20" s="9">
        <v>9880</v>
      </c>
      <c r="HD20" s="9">
        <v>8241310</v>
      </c>
      <c r="HE20" s="9">
        <v>557660</v>
      </c>
      <c r="HF20" s="13">
        <v>8798970</v>
      </c>
      <c r="HG20" s="11">
        <v>1821330</v>
      </c>
      <c r="HH20" s="12">
        <v>6300360</v>
      </c>
      <c r="HI20" s="9">
        <v>3789900</v>
      </c>
      <c r="HJ20" s="9">
        <v>1977520</v>
      </c>
      <c r="HK20" s="9">
        <v>1761750</v>
      </c>
      <c r="HL20" s="13">
        <v>13829530</v>
      </c>
      <c r="HM20" s="9">
        <v>212980</v>
      </c>
      <c r="HN20" s="9">
        <v>79204620</v>
      </c>
      <c r="HO20" s="10">
        <v>300212054</v>
      </c>
      <c r="HP20" s="8">
        <v>764940868</v>
      </c>
      <c r="HQ20" s="11">
        <v>1020</v>
      </c>
      <c r="HR20" s="12">
        <v>0</v>
      </c>
      <c r="HS20" s="10">
        <v>764941888</v>
      </c>
      <c r="HT20" s="8">
        <v>30587554</v>
      </c>
      <c r="HU20" s="9">
        <v>30587554</v>
      </c>
      <c r="HV20" s="14">
        <f t="shared" si="5"/>
        <v>3.9986768249773243E-2</v>
      </c>
    </row>
    <row r="21" spans="1:230" s="60" customFormat="1" ht="12.6" customHeight="1" x14ac:dyDescent="0.2">
      <c r="A21" s="78">
        <v>9</v>
      </c>
      <c r="B21" s="79" t="s">
        <v>93</v>
      </c>
      <c r="C21" s="15">
        <v>97547948</v>
      </c>
      <c r="D21" s="16">
        <v>0</v>
      </c>
      <c r="E21" s="16">
        <v>0</v>
      </c>
      <c r="F21" s="17">
        <v>97547948</v>
      </c>
      <c r="G21" s="15">
        <v>1507</v>
      </c>
      <c r="H21" s="16">
        <v>652125</v>
      </c>
      <c r="I21" s="16">
        <v>229</v>
      </c>
      <c r="J21" s="16">
        <v>13137678</v>
      </c>
      <c r="K21" s="16">
        <v>385880</v>
      </c>
      <c r="L21" s="16">
        <v>416019</v>
      </c>
      <c r="M21" s="18">
        <v>31309</v>
      </c>
      <c r="N21" s="19">
        <v>23660</v>
      </c>
      <c r="O21" s="16">
        <v>26100</v>
      </c>
      <c r="P21" s="17">
        <v>49760</v>
      </c>
      <c r="Q21" s="15">
        <v>6240</v>
      </c>
      <c r="R21" s="16">
        <v>0</v>
      </c>
      <c r="S21" s="20">
        <v>6240</v>
      </c>
      <c r="T21" s="16">
        <v>0</v>
      </c>
      <c r="U21" s="16">
        <v>0</v>
      </c>
      <c r="V21" s="16">
        <v>115610</v>
      </c>
      <c r="W21" s="16">
        <v>3620</v>
      </c>
      <c r="X21" s="20">
        <v>119230</v>
      </c>
      <c r="Y21" s="18">
        <v>15620</v>
      </c>
      <c r="Z21" s="19">
        <v>335610</v>
      </c>
      <c r="AA21" s="16">
        <v>292500</v>
      </c>
      <c r="AB21" s="16">
        <v>116660</v>
      </c>
      <c r="AC21" s="16">
        <v>50850</v>
      </c>
      <c r="AD21" s="20">
        <v>795620</v>
      </c>
      <c r="AE21" s="16">
        <v>9890</v>
      </c>
      <c r="AF21" s="16">
        <v>3136650</v>
      </c>
      <c r="AG21" s="17">
        <v>18757528</v>
      </c>
      <c r="AH21" s="15">
        <v>78790420</v>
      </c>
      <c r="AI21" s="18">
        <v>0</v>
      </c>
      <c r="AJ21" s="19">
        <v>0</v>
      </c>
      <c r="AK21" s="17">
        <v>78790420</v>
      </c>
      <c r="AL21" s="15">
        <v>4727000</v>
      </c>
      <c r="AM21" s="16">
        <v>4727000</v>
      </c>
      <c r="AN21" s="21">
        <f t="shared" si="0"/>
        <v>5.9994603404830184E-2</v>
      </c>
      <c r="AO21" s="19">
        <v>199709793</v>
      </c>
      <c r="AP21" s="16">
        <v>0</v>
      </c>
      <c r="AQ21" s="16">
        <v>0</v>
      </c>
      <c r="AR21" s="17">
        <v>199709793</v>
      </c>
      <c r="AS21" s="15">
        <v>2042</v>
      </c>
      <c r="AT21" s="16">
        <v>1285930</v>
      </c>
      <c r="AU21" s="16">
        <v>511</v>
      </c>
      <c r="AV21" s="16">
        <v>14384860</v>
      </c>
      <c r="AW21" s="16">
        <v>631278</v>
      </c>
      <c r="AX21" s="16">
        <v>409576</v>
      </c>
      <c r="AY21" s="18">
        <v>40268</v>
      </c>
      <c r="AZ21" s="19">
        <v>29640</v>
      </c>
      <c r="BA21" s="16">
        <v>32100</v>
      </c>
      <c r="BB21" s="17">
        <v>61740</v>
      </c>
      <c r="BC21" s="15">
        <v>10400</v>
      </c>
      <c r="BD21" s="16">
        <v>0</v>
      </c>
      <c r="BE21" s="20">
        <v>10400</v>
      </c>
      <c r="BF21" s="16">
        <v>0</v>
      </c>
      <c r="BG21" s="16">
        <v>0</v>
      </c>
      <c r="BH21" s="16">
        <v>0</v>
      </c>
      <c r="BI21" s="16">
        <v>0</v>
      </c>
      <c r="BJ21" s="20">
        <v>0</v>
      </c>
      <c r="BK21" s="18">
        <v>0</v>
      </c>
      <c r="BL21" s="19">
        <v>403590</v>
      </c>
      <c r="BM21" s="16">
        <v>380700</v>
      </c>
      <c r="BN21" s="16">
        <v>164540</v>
      </c>
      <c r="BO21" s="16">
        <v>57600</v>
      </c>
      <c r="BP21" s="20">
        <v>1006430</v>
      </c>
      <c r="BQ21" s="16">
        <v>8970</v>
      </c>
      <c r="BR21" s="16">
        <v>3151830</v>
      </c>
      <c r="BS21" s="17">
        <v>20993324</v>
      </c>
      <c r="BT21" s="15">
        <v>178716469</v>
      </c>
      <c r="BU21" s="18">
        <v>0</v>
      </c>
      <c r="BV21" s="19">
        <v>0</v>
      </c>
      <c r="BW21" s="17">
        <v>178716469</v>
      </c>
      <c r="BX21" s="15">
        <v>10722559</v>
      </c>
      <c r="BY21" s="16">
        <v>10722559</v>
      </c>
      <c r="BZ21" s="21">
        <f t="shared" si="1"/>
        <v>5.9997598766345368E-2</v>
      </c>
      <c r="CA21" s="19">
        <v>636663713</v>
      </c>
      <c r="CB21" s="16">
        <v>0</v>
      </c>
      <c r="CC21" s="16">
        <v>0</v>
      </c>
      <c r="CD21" s="17">
        <v>636663713</v>
      </c>
      <c r="CE21" s="15">
        <v>10283</v>
      </c>
      <c r="CF21" s="16">
        <v>4327477</v>
      </c>
      <c r="CG21" s="16">
        <v>2194</v>
      </c>
      <c r="CH21" s="16">
        <v>119917797</v>
      </c>
      <c r="CI21" s="16">
        <v>2118914</v>
      </c>
      <c r="CJ21" s="16">
        <v>5449734</v>
      </c>
      <c r="CK21" s="18">
        <v>181485</v>
      </c>
      <c r="CL21" s="19">
        <v>456560</v>
      </c>
      <c r="CM21" s="16">
        <v>376500</v>
      </c>
      <c r="CN21" s="17">
        <v>833060</v>
      </c>
      <c r="CO21" s="15">
        <v>234260</v>
      </c>
      <c r="CP21" s="16">
        <v>415500</v>
      </c>
      <c r="CQ21" s="20">
        <v>649760</v>
      </c>
      <c r="CR21" s="16">
        <v>29120</v>
      </c>
      <c r="CS21" s="16">
        <v>7540</v>
      </c>
      <c r="CT21" s="16">
        <v>4735940</v>
      </c>
      <c r="CU21" s="16">
        <v>349480</v>
      </c>
      <c r="CV21" s="20">
        <v>5085420</v>
      </c>
      <c r="CW21" s="18">
        <v>1091920</v>
      </c>
      <c r="CX21" s="19">
        <v>2723820</v>
      </c>
      <c r="CY21" s="16">
        <v>1812150</v>
      </c>
      <c r="CZ21" s="16">
        <v>788120</v>
      </c>
      <c r="DA21" s="16">
        <v>1018350</v>
      </c>
      <c r="DB21" s="20">
        <v>6342440</v>
      </c>
      <c r="DC21" s="16">
        <v>106720</v>
      </c>
      <c r="DD21" s="16">
        <v>59003340</v>
      </c>
      <c r="DE21" s="17">
        <v>205155010</v>
      </c>
      <c r="DF21" s="15">
        <v>431508703</v>
      </c>
      <c r="DG21" s="18">
        <v>0</v>
      </c>
      <c r="DH21" s="19">
        <v>0</v>
      </c>
      <c r="DI21" s="17">
        <v>431508703</v>
      </c>
      <c r="DJ21" s="15">
        <v>17252843</v>
      </c>
      <c r="DK21" s="16">
        <v>17252843</v>
      </c>
      <c r="DL21" s="21">
        <f t="shared" si="2"/>
        <v>3.9982607256938689E-2</v>
      </c>
      <c r="DM21" s="19">
        <v>97547948</v>
      </c>
      <c r="DN21" s="16">
        <v>0</v>
      </c>
      <c r="DO21" s="16">
        <v>0</v>
      </c>
      <c r="DP21" s="17">
        <v>97547948</v>
      </c>
      <c r="DQ21" s="15">
        <v>1507</v>
      </c>
      <c r="DR21" s="16">
        <v>652125</v>
      </c>
      <c r="DS21" s="16">
        <v>229</v>
      </c>
      <c r="DT21" s="16">
        <v>13137678</v>
      </c>
      <c r="DU21" s="16">
        <v>385880</v>
      </c>
      <c r="DV21" s="16">
        <v>416019</v>
      </c>
      <c r="DW21" s="18">
        <v>31309</v>
      </c>
      <c r="DX21" s="19">
        <v>23660</v>
      </c>
      <c r="DY21" s="16">
        <v>26100</v>
      </c>
      <c r="DZ21" s="17">
        <v>49760</v>
      </c>
      <c r="EA21" s="15">
        <v>6240</v>
      </c>
      <c r="EB21" s="16">
        <v>0</v>
      </c>
      <c r="EC21" s="20">
        <v>6240</v>
      </c>
      <c r="ED21" s="16">
        <v>0</v>
      </c>
      <c r="EE21" s="16">
        <v>0</v>
      </c>
      <c r="EF21" s="16">
        <v>115610</v>
      </c>
      <c r="EG21" s="16">
        <v>3620</v>
      </c>
      <c r="EH21" s="20">
        <v>119230</v>
      </c>
      <c r="EI21" s="18">
        <v>15620</v>
      </c>
      <c r="EJ21" s="19">
        <v>335610</v>
      </c>
      <c r="EK21" s="16">
        <v>292500</v>
      </c>
      <c r="EL21" s="16">
        <v>116660</v>
      </c>
      <c r="EM21" s="16">
        <v>50850</v>
      </c>
      <c r="EN21" s="20">
        <v>795620</v>
      </c>
      <c r="EO21" s="16">
        <v>9890</v>
      </c>
      <c r="EP21" s="16">
        <v>3136650</v>
      </c>
      <c r="EQ21" s="17">
        <v>18757528</v>
      </c>
      <c r="ER21" s="15">
        <v>78790420</v>
      </c>
      <c r="ES21" s="18">
        <v>0</v>
      </c>
      <c r="ET21" s="19">
        <v>0</v>
      </c>
      <c r="EU21" s="17">
        <v>78790420</v>
      </c>
      <c r="EV21" s="15">
        <v>3151193</v>
      </c>
      <c r="EW21" s="16">
        <v>3151193</v>
      </c>
      <c r="EX21" s="21">
        <f t="shared" si="3"/>
        <v>3.9994621173487843E-2</v>
      </c>
      <c r="EY21" s="19">
        <v>199709793</v>
      </c>
      <c r="EZ21" s="16">
        <v>0</v>
      </c>
      <c r="FA21" s="16">
        <v>0</v>
      </c>
      <c r="FB21" s="17">
        <v>199709793</v>
      </c>
      <c r="FC21" s="15">
        <v>2042</v>
      </c>
      <c r="FD21" s="16">
        <v>1285930</v>
      </c>
      <c r="FE21" s="16">
        <v>511</v>
      </c>
      <c r="FF21" s="16">
        <v>14384860</v>
      </c>
      <c r="FG21" s="16">
        <v>631278</v>
      </c>
      <c r="FH21" s="16">
        <v>409576</v>
      </c>
      <c r="FI21" s="18">
        <v>40268</v>
      </c>
      <c r="FJ21" s="19">
        <v>29640</v>
      </c>
      <c r="FK21" s="16">
        <v>32100</v>
      </c>
      <c r="FL21" s="17">
        <v>61740</v>
      </c>
      <c r="FM21" s="15">
        <v>10400</v>
      </c>
      <c r="FN21" s="16">
        <v>0</v>
      </c>
      <c r="FO21" s="20">
        <v>10400</v>
      </c>
      <c r="FP21" s="16">
        <v>0</v>
      </c>
      <c r="FQ21" s="16">
        <v>0</v>
      </c>
      <c r="FR21" s="16">
        <v>0</v>
      </c>
      <c r="FS21" s="16">
        <v>0</v>
      </c>
      <c r="FT21" s="20">
        <v>0</v>
      </c>
      <c r="FU21" s="18">
        <v>0</v>
      </c>
      <c r="FV21" s="19">
        <v>403590</v>
      </c>
      <c r="FW21" s="16">
        <v>380700</v>
      </c>
      <c r="FX21" s="16">
        <v>164540</v>
      </c>
      <c r="FY21" s="16">
        <v>57600</v>
      </c>
      <c r="FZ21" s="20">
        <v>1006430</v>
      </c>
      <c r="GA21" s="16">
        <v>8970</v>
      </c>
      <c r="GB21" s="16">
        <v>3151830</v>
      </c>
      <c r="GC21" s="17">
        <v>20993324</v>
      </c>
      <c r="GD21" s="15">
        <v>178716469</v>
      </c>
      <c r="GE21" s="18">
        <v>0</v>
      </c>
      <c r="GF21" s="19">
        <v>0</v>
      </c>
      <c r="GG21" s="17">
        <v>178716469</v>
      </c>
      <c r="GH21" s="15">
        <v>7148225</v>
      </c>
      <c r="GI21" s="16">
        <v>7148225</v>
      </c>
      <c r="GJ21" s="21">
        <f t="shared" si="4"/>
        <v>3.9997572915342235E-2</v>
      </c>
      <c r="GK21" s="19">
        <v>933921454</v>
      </c>
      <c r="GL21" s="16">
        <v>0</v>
      </c>
      <c r="GM21" s="16">
        <v>0</v>
      </c>
      <c r="GN21" s="17">
        <v>933921454</v>
      </c>
      <c r="GO21" s="15">
        <v>13832</v>
      </c>
      <c r="GP21" s="16">
        <v>6265532</v>
      </c>
      <c r="GQ21" s="16">
        <v>2934</v>
      </c>
      <c r="GR21" s="16">
        <v>147440335</v>
      </c>
      <c r="GS21" s="16">
        <v>3136072</v>
      </c>
      <c r="GT21" s="16">
        <v>6275329</v>
      </c>
      <c r="GU21" s="18">
        <v>253062</v>
      </c>
      <c r="GV21" s="19">
        <v>509860</v>
      </c>
      <c r="GW21" s="16">
        <v>434700</v>
      </c>
      <c r="GX21" s="17">
        <v>944560</v>
      </c>
      <c r="GY21" s="15">
        <v>250900</v>
      </c>
      <c r="GZ21" s="16">
        <v>415500</v>
      </c>
      <c r="HA21" s="20">
        <v>666400</v>
      </c>
      <c r="HB21" s="16">
        <v>29120</v>
      </c>
      <c r="HC21" s="16">
        <v>7540</v>
      </c>
      <c r="HD21" s="16">
        <v>4851550</v>
      </c>
      <c r="HE21" s="16">
        <v>353100</v>
      </c>
      <c r="HF21" s="20">
        <v>5204650</v>
      </c>
      <c r="HG21" s="18">
        <v>1107540</v>
      </c>
      <c r="HH21" s="19">
        <v>3463020</v>
      </c>
      <c r="HI21" s="16">
        <v>2485350</v>
      </c>
      <c r="HJ21" s="16">
        <v>1069320</v>
      </c>
      <c r="HK21" s="16">
        <v>1126800</v>
      </c>
      <c r="HL21" s="20">
        <v>8144490</v>
      </c>
      <c r="HM21" s="16">
        <v>125580</v>
      </c>
      <c r="HN21" s="16">
        <v>65291820</v>
      </c>
      <c r="HO21" s="17">
        <v>244905862</v>
      </c>
      <c r="HP21" s="15">
        <v>689015592</v>
      </c>
      <c r="HQ21" s="18">
        <v>0</v>
      </c>
      <c r="HR21" s="19">
        <v>0</v>
      </c>
      <c r="HS21" s="17">
        <v>689015592</v>
      </c>
      <c r="HT21" s="15">
        <v>27552261</v>
      </c>
      <c r="HU21" s="16">
        <v>27552261</v>
      </c>
      <c r="HV21" s="21">
        <f t="shared" si="5"/>
        <v>3.998786285811657E-2</v>
      </c>
    </row>
    <row r="22" spans="1:230" s="60" customFormat="1" ht="12.6" customHeight="1" x14ac:dyDescent="0.2">
      <c r="A22" s="76">
        <v>10</v>
      </c>
      <c r="B22" s="77" t="s">
        <v>94</v>
      </c>
      <c r="C22" s="8">
        <v>79124566</v>
      </c>
      <c r="D22" s="9">
        <v>0</v>
      </c>
      <c r="E22" s="9">
        <v>0</v>
      </c>
      <c r="F22" s="10">
        <v>79124566</v>
      </c>
      <c r="G22" s="8">
        <v>0</v>
      </c>
      <c r="H22" s="9">
        <v>661859</v>
      </c>
      <c r="I22" s="9">
        <v>532</v>
      </c>
      <c r="J22" s="9">
        <v>10407385</v>
      </c>
      <c r="K22" s="9">
        <v>314785</v>
      </c>
      <c r="L22" s="9">
        <v>321876</v>
      </c>
      <c r="M22" s="11">
        <v>26664</v>
      </c>
      <c r="N22" s="12">
        <v>19760</v>
      </c>
      <c r="O22" s="9">
        <v>18600</v>
      </c>
      <c r="P22" s="10">
        <v>38360</v>
      </c>
      <c r="Q22" s="8">
        <v>9100</v>
      </c>
      <c r="R22" s="9">
        <v>0</v>
      </c>
      <c r="S22" s="13">
        <v>9100</v>
      </c>
      <c r="T22" s="9">
        <v>0</v>
      </c>
      <c r="U22" s="9">
        <v>0</v>
      </c>
      <c r="V22" s="9">
        <v>85910</v>
      </c>
      <c r="W22" s="9">
        <v>2330</v>
      </c>
      <c r="X22" s="13">
        <v>88240</v>
      </c>
      <c r="Y22" s="11">
        <v>12880</v>
      </c>
      <c r="Z22" s="12">
        <v>282480</v>
      </c>
      <c r="AA22" s="9">
        <v>286200</v>
      </c>
      <c r="AB22" s="9">
        <v>79800</v>
      </c>
      <c r="AC22" s="9">
        <v>44550</v>
      </c>
      <c r="AD22" s="13">
        <v>693030</v>
      </c>
      <c r="AE22" s="9">
        <v>7360</v>
      </c>
      <c r="AF22" s="9">
        <v>2529780</v>
      </c>
      <c r="AG22" s="10">
        <v>15111319</v>
      </c>
      <c r="AH22" s="8">
        <v>64013247</v>
      </c>
      <c r="AI22" s="11">
        <v>0</v>
      </c>
      <c r="AJ22" s="12">
        <v>0</v>
      </c>
      <c r="AK22" s="10">
        <v>64013247</v>
      </c>
      <c r="AL22" s="8">
        <v>3840459</v>
      </c>
      <c r="AM22" s="9">
        <v>3840459</v>
      </c>
      <c r="AN22" s="14">
        <f t="shared" si="0"/>
        <v>5.9994753898361071E-2</v>
      </c>
      <c r="AO22" s="12">
        <v>251314758</v>
      </c>
      <c r="AP22" s="9">
        <v>1200</v>
      </c>
      <c r="AQ22" s="9">
        <v>4025</v>
      </c>
      <c r="AR22" s="10">
        <v>251319983</v>
      </c>
      <c r="AS22" s="8">
        <v>911</v>
      </c>
      <c r="AT22" s="9">
        <v>1726317</v>
      </c>
      <c r="AU22" s="9">
        <v>219</v>
      </c>
      <c r="AV22" s="9">
        <v>16439545</v>
      </c>
      <c r="AW22" s="9">
        <v>713907</v>
      </c>
      <c r="AX22" s="9">
        <v>457639</v>
      </c>
      <c r="AY22" s="11">
        <v>60038</v>
      </c>
      <c r="AZ22" s="12">
        <v>35620</v>
      </c>
      <c r="BA22" s="9">
        <v>39900</v>
      </c>
      <c r="BB22" s="10">
        <v>75520</v>
      </c>
      <c r="BC22" s="8">
        <v>12220</v>
      </c>
      <c r="BD22" s="9">
        <v>0</v>
      </c>
      <c r="BE22" s="13">
        <v>12220</v>
      </c>
      <c r="BF22" s="9">
        <v>0</v>
      </c>
      <c r="BG22" s="9">
        <v>0</v>
      </c>
      <c r="BH22" s="9">
        <v>0</v>
      </c>
      <c r="BI22" s="9">
        <v>0</v>
      </c>
      <c r="BJ22" s="13">
        <v>0</v>
      </c>
      <c r="BK22" s="11">
        <v>0</v>
      </c>
      <c r="BL22" s="12">
        <v>548790</v>
      </c>
      <c r="BM22" s="9">
        <v>568800</v>
      </c>
      <c r="BN22" s="9">
        <v>183540</v>
      </c>
      <c r="BO22" s="9">
        <v>57150</v>
      </c>
      <c r="BP22" s="13">
        <v>1358280</v>
      </c>
      <c r="BQ22" s="9">
        <v>13570</v>
      </c>
      <c r="BR22" s="9">
        <v>3596670</v>
      </c>
      <c r="BS22" s="10">
        <v>24454617</v>
      </c>
      <c r="BT22" s="8">
        <v>226860142</v>
      </c>
      <c r="BU22" s="11">
        <v>1200</v>
      </c>
      <c r="BV22" s="12">
        <v>4024</v>
      </c>
      <c r="BW22" s="10">
        <v>226865366</v>
      </c>
      <c r="BX22" s="8">
        <v>13611429</v>
      </c>
      <c r="BY22" s="9">
        <v>13611429</v>
      </c>
      <c r="BZ22" s="14">
        <f t="shared" si="1"/>
        <v>5.9997827081283088E-2</v>
      </c>
      <c r="CA22" s="12">
        <v>409186487</v>
      </c>
      <c r="CB22" s="9">
        <v>0</v>
      </c>
      <c r="CC22" s="9">
        <v>0</v>
      </c>
      <c r="CD22" s="10">
        <v>409186487</v>
      </c>
      <c r="CE22" s="8">
        <v>14926</v>
      </c>
      <c r="CF22" s="9">
        <v>3220341</v>
      </c>
      <c r="CG22" s="9">
        <v>744</v>
      </c>
      <c r="CH22" s="9">
        <v>75961129</v>
      </c>
      <c r="CI22" s="9">
        <v>1600090</v>
      </c>
      <c r="CJ22" s="9">
        <v>3207143</v>
      </c>
      <c r="CK22" s="11">
        <v>110747</v>
      </c>
      <c r="CL22" s="12">
        <v>232960</v>
      </c>
      <c r="CM22" s="9">
        <v>195600</v>
      </c>
      <c r="CN22" s="10">
        <v>428560</v>
      </c>
      <c r="CO22" s="8">
        <v>141700</v>
      </c>
      <c r="CP22" s="9">
        <v>216900</v>
      </c>
      <c r="CQ22" s="13">
        <v>358600</v>
      </c>
      <c r="CR22" s="9">
        <v>13520</v>
      </c>
      <c r="CS22" s="9">
        <v>7800</v>
      </c>
      <c r="CT22" s="9">
        <v>2852410</v>
      </c>
      <c r="CU22" s="9">
        <v>176070</v>
      </c>
      <c r="CV22" s="13">
        <v>3028480</v>
      </c>
      <c r="CW22" s="11">
        <v>605490</v>
      </c>
      <c r="CX22" s="12">
        <v>1439790</v>
      </c>
      <c r="CY22" s="9">
        <v>1116900</v>
      </c>
      <c r="CZ22" s="9">
        <v>473860</v>
      </c>
      <c r="DA22" s="9">
        <v>554850</v>
      </c>
      <c r="DB22" s="13">
        <v>3585400</v>
      </c>
      <c r="DC22" s="9">
        <v>65550</v>
      </c>
      <c r="DD22" s="9">
        <v>37754310</v>
      </c>
      <c r="DE22" s="10">
        <v>129962086</v>
      </c>
      <c r="DF22" s="8">
        <v>279224401</v>
      </c>
      <c r="DG22" s="11">
        <v>0</v>
      </c>
      <c r="DH22" s="12">
        <v>0</v>
      </c>
      <c r="DI22" s="10">
        <v>279224401</v>
      </c>
      <c r="DJ22" s="8">
        <v>11164207</v>
      </c>
      <c r="DK22" s="9">
        <v>11164207</v>
      </c>
      <c r="DL22" s="14">
        <f t="shared" si="2"/>
        <v>3.9982920403865418E-2</v>
      </c>
      <c r="DM22" s="12">
        <v>79124566</v>
      </c>
      <c r="DN22" s="9">
        <v>0</v>
      </c>
      <c r="DO22" s="9">
        <v>0</v>
      </c>
      <c r="DP22" s="10">
        <v>79124566</v>
      </c>
      <c r="DQ22" s="8">
        <v>0</v>
      </c>
      <c r="DR22" s="9">
        <v>661859</v>
      </c>
      <c r="DS22" s="9">
        <v>532</v>
      </c>
      <c r="DT22" s="9">
        <v>10407385</v>
      </c>
      <c r="DU22" s="9">
        <v>314785</v>
      </c>
      <c r="DV22" s="9">
        <v>321876</v>
      </c>
      <c r="DW22" s="11">
        <v>26664</v>
      </c>
      <c r="DX22" s="12">
        <v>19760</v>
      </c>
      <c r="DY22" s="9">
        <v>18600</v>
      </c>
      <c r="DZ22" s="10">
        <v>38360</v>
      </c>
      <c r="EA22" s="8">
        <v>9100</v>
      </c>
      <c r="EB22" s="9">
        <v>0</v>
      </c>
      <c r="EC22" s="13">
        <v>9100</v>
      </c>
      <c r="ED22" s="9">
        <v>0</v>
      </c>
      <c r="EE22" s="9">
        <v>0</v>
      </c>
      <c r="EF22" s="9">
        <v>85910</v>
      </c>
      <c r="EG22" s="9">
        <v>2330</v>
      </c>
      <c r="EH22" s="13">
        <v>88240</v>
      </c>
      <c r="EI22" s="11">
        <v>12880</v>
      </c>
      <c r="EJ22" s="12">
        <v>282480</v>
      </c>
      <c r="EK22" s="9">
        <v>286200</v>
      </c>
      <c r="EL22" s="9">
        <v>79800</v>
      </c>
      <c r="EM22" s="9">
        <v>44550</v>
      </c>
      <c r="EN22" s="13">
        <v>693030</v>
      </c>
      <c r="EO22" s="9">
        <v>7360</v>
      </c>
      <c r="EP22" s="9">
        <v>2529780</v>
      </c>
      <c r="EQ22" s="10">
        <v>15111319</v>
      </c>
      <c r="ER22" s="8">
        <v>64013247</v>
      </c>
      <c r="ES22" s="11">
        <v>0</v>
      </c>
      <c r="ET22" s="12">
        <v>0</v>
      </c>
      <c r="EU22" s="10">
        <v>64013247</v>
      </c>
      <c r="EV22" s="8">
        <v>2560191</v>
      </c>
      <c r="EW22" s="9">
        <v>2560191</v>
      </c>
      <c r="EX22" s="14">
        <f t="shared" si="3"/>
        <v>3.9994706095755464E-2</v>
      </c>
      <c r="EY22" s="12">
        <v>251301671</v>
      </c>
      <c r="EZ22" s="9">
        <v>1200</v>
      </c>
      <c r="FA22" s="9">
        <v>4025</v>
      </c>
      <c r="FB22" s="10">
        <v>251306896</v>
      </c>
      <c r="FC22" s="8">
        <v>911</v>
      </c>
      <c r="FD22" s="9">
        <v>1726317</v>
      </c>
      <c r="FE22" s="9">
        <v>219</v>
      </c>
      <c r="FF22" s="9">
        <v>16438993</v>
      </c>
      <c r="FG22" s="9">
        <v>713907</v>
      </c>
      <c r="FH22" s="9">
        <v>457604</v>
      </c>
      <c r="FI22" s="11">
        <v>60038</v>
      </c>
      <c r="FJ22" s="12">
        <v>35620</v>
      </c>
      <c r="FK22" s="9">
        <v>39900</v>
      </c>
      <c r="FL22" s="10">
        <v>75520</v>
      </c>
      <c r="FM22" s="8">
        <v>12220</v>
      </c>
      <c r="FN22" s="9">
        <v>0</v>
      </c>
      <c r="FO22" s="13">
        <v>12220</v>
      </c>
      <c r="FP22" s="9">
        <v>0</v>
      </c>
      <c r="FQ22" s="9">
        <v>0</v>
      </c>
      <c r="FR22" s="9">
        <v>0</v>
      </c>
      <c r="FS22" s="9">
        <v>0</v>
      </c>
      <c r="FT22" s="13">
        <v>0</v>
      </c>
      <c r="FU22" s="11">
        <v>0</v>
      </c>
      <c r="FV22" s="12">
        <v>548460</v>
      </c>
      <c r="FW22" s="9">
        <v>568800</v>
      </c>
      <c r="FX22" s="9">
        <v>183540</v>
      </c>
      <c r="FY22" s="9">
        <v>57150</v>
      </c>
      <c r="FZ22" s="13">
        <v>1357950</v>
      </c>
      <c r="GA22" s="9">
        <v>13570</v>
      </c>
      <c r="GB22" s="9">
        <v>3596340</v>
      </c>
      <c r="GC22" s="10">
        <v>24453370</v>
      </c>
      <c r="GD22" s="8">
        <v>226848302</v>
      </c>
      <c r="GE22" s="11">
        <v>1200</v>
      </c>
      <c r="GF22" s="12">
        <v>4024</v>
      </c>
      <c r="GG22" s="10">
        <v>226853526</v>
      </c>
      <c r="GH22" s="8">
        <v>9073649</v>
      </c>
      <c r="GI22" s="9">
        <v>9073649</v>
      </c>
      <c r="GJ22" s="14">
        <f t="shared" si="4"/>
        <v>3.999783102335381E-2</v>
      </c>
      <c r="GK22" s="12">
        <v>739612724</v>
      </c>
      <c r="GL22" s="9">
        <v>1200</v>
      </c>
      <c r="GM22" s="9">
        <v>4025</v>
      </c>
      <c r="GN22" s="10">
        <v>739617949</v>
      </c>
      <c r="GO22" s="8">
        <v>15837</v>
      </c>
      <c r="GP22" s="9">
        <v>5608517</v>
      </c>
      <c r="GQ22" s="9">
        <v>1495</v>
      </c>
      <c r="GR22" s="9">
        <v>102807507</v>
      </c>
      <c r="GS22" s="9">
        <v>2628782</v>
      </c>
      <c r="GT22" s="9">
        <v>3986623</v>
      </c>
      <c r="GU22" s="11">
        <v>197449</v>
      </c>
      <c r="GV22" s="12">
        <v>288340</v>
      </c>
      <c r="GW22" s="9">
        <v>254100</v>
      </c>
      <c r="GX22" s="10">
        <v>542440</v>
      </c>
      <c r="GY22" s="8">
        <v>163020</v>
      </c>
      <c r="GZ22" s="9">
        <v>216900</v>
      </c>
      <c r="HA22" s="13">
        <v>379920</v>
      </c>
      <c r="HB22" s="9">
        <v>13520</v>
      </c>
      <c r="HC22" s="9">
        <v>7800</v>
      </c>
      <c r="HD22" s="9">
        <v>2938320</v>
      </c>
      <c r="HE22" s="9">
        <v>178400</v>
      </c>
      <c r="HF22" s="13">
        <v>3116720</v>
      </c>
      <c r="HG22" s="11">
        <v>618370</v>
      </c>
      <c r="HH22" s="12">
        <v>2270730</v>
      </c>
      <c r="HI22" s="9">
        <v>1971900</v>
      </c>
      <c r="HJ22" s="9">
        <v>737200</v>
      </c>
      <c r="HK22" s="9">
        <v>656550</v>
      </c>
      <c r="HL22" s="13">
        <v>5636380</v>
      </c>
      <c r="HM22" s="9">
        <v>86480</v>
      </c>
      <c r="HN22" s="9">
        <v>43880430</v>
      </c>
      <c r="HO22" s="10">
        <v>169526775</v>
      </c>
      <c r="HP22" s="8">
        <v>570085950</v>
      </c>
      <c r="HQ22" s="11">
        <v>1200</v>
      </c>
      <c r="HR22" s="12">
        <v>4024</v>
      </c>
      <c r="HS22" s="10">
        <v>570091174</v>
      </c>
      <c r="HT22" s="8">
        <v>22798047</v>
      </c>
      <c r="HU22" s="9">
        <v>22798047</v>
      </c>
      <c r="HV22" s="14">
        <f t="shared" si="5"/>
        <v>3.9990177079991071E-2</v>
      </c>
    </row>
    <row r="23" spans="1:230" s="60" customFormat="1" ht="12.6" customHeight="1" x14ac:dyDescent="0.2">
      <c r="A23" s="78">
        <v>11</v>
      </c>
      <c r="B23" s="79" t="s">
        <v>95</v>
      </c>
      <c r="C23" s="15">
        <v>114578777</v>
      </c>
      <c r="D23" s="16">
        <v>0</v>
      </c>
      <c r="E23" s="16">
        <v>0</v>
      </c>
      <c r="F23" s="17">
        <v>114578777</v>
      </c>
      <c r="G23" s="15">
        <v>3187</v>
      </c>
      <c r="H23" s="16">
        <v>733494</v>
      </c>
      <c r="I23" s="16">
        <v>528</v>
      </c>
      <c r="J23" s="16">
        <v>15619505</v>
      </c>
      <c r="K23" s="16">
        <v>417509</v>
      </c>
      <c r="L23" s="16">
        <v>541342</v>
      </c>
      <c r="M23" s="18">
        <v>48059</v>
      </c>
      <c r="N23" s="19">
        <v>37180</v>
      </c>
      <c r="O23" s="16">
        <v>34500</v>
      </c>
      <c r="P23" s="17">
        <v>71680</v>
      </c>
      <c r="Q23" s="15">
        <v>4940</v>
      </c>
      <c r="R23" s="16">
        <v>0</v>
      </c>
      <c r="S23" s="20">
        <v>4940</v>
      </c>
      <c r="T23" s="16">
        <v>0</v>
      </c>
      <c r="U23" s="16">
        <v>0</v>
      </c>
      <c r="V23" s="16">
        <v>188540</v>
      </c>
      <c r="W23" s="16">
        <v>5420</v>
      </c>
      <c r="X23" s="20">
        <v>193960</v>
      </c>
      <c r="Y23" s="18">
        <v>19410</v>
      </c>
      <c r="Z23" s="19">
        <v>594990</v>
      </c>
      <c r="AA23" s="16">
        <v>682200</v>
      </c>
      <c r="AB23" s="16">
        <v>128820</v>
      </c>
      <c r="AC23" s="16">
        <v>99450</v>
      </c>
      <c r="AD23" s="20">
        <v>1505460</v>
      </c>
      <c r="AE23" s="16">
        <v>15180</v>
      </c>
      <c r="AF23" s="16">
        <v>3659700</v>
      </c>
      <c r="AG23" s="17">
        <v>22833426</v>
      </c>
      <c r="AH23" s="15">
        <v>91745351</v>
      </c>
      <c r="AI23" s="18">
        <v>0</v>
      </c>
      <c r="AJ23" s="19">
        <v>0</v>
      </c>
      <c r="AK23" s="17">
        <v>91745351</v>
      </c>
      <c r="AL23" s="15">
        <v>5504233</v>
      </c>
      <c r="AM23" s="16">
        <v>5504233</v>
      </c>
      <c r="AN23" s="21">
        <f t="shared" si="0"/>
        <v>5.9994680275407088E-2</v>
      </c>
      <c r="AO23" s="19">
        <v>231930594</v>
      </c>
      <c r="AP23" s="16">
        <v>400</v>
      </c>
      <c r="AQ23" s="16">
        <v>28500</v>
      </c>
      <c r="AR23" s="17">
        <v>231959494</v>
      </c>
      <c r="AS23" s="15">
        <v>9956</v>
      </c>
      <c r="AT23" s="16">
        <v>1549509</v>
      </c>
      <c r="AU23" s="16">
        <v>699</v>
      </c>
      <c r="AV23" s="16">
        <v>16292484</v>
      </c>
      <c r="AW23" s="16">
        <v>702933</v>
      </c>
      <c r="AX23" s="16">
        <v>503573</v>
      </c>
      <c r="AY23" s="18">
        <v>64635</v>
      </c>
      <c r="AZ23" s="19">
        <v>43420</v>
      </c>
      <c r="BA23" s="16">
        <v>43800</v>
      </c>
      <c r="BB23" s="17">
        <v>87220</v>
      </c>
      <c r="BC23" s="15">
        <v>10660</v>
      </c>
      <c r="BD23" s="16">
        <v>0</v>
      </c>
      <c r="BE23" s="20">
        <v>10660</v>
      </c>
      <c r="BF23" s="16">
        <v>0</v>
      </c>
      <c r="BG23" s="16">
        <v>0</v>
      </c>
      <c r="BH23" s="16">
        <v>0</v>
      </c>
      <c r="BI23" s="16">
        <v>0</v>
      </c>
      <c r="BJ23" s="20">
        <v>0</v>
      </c>
      <c r="BK23" s="18">
        <v>0</v>
      </c>
      <c r="BL23" s="19">
        <v>682440</v>
      </c>
      <c r="BM23" s="16">
        <v>788850</v>
      </c>
      <c r="BN23" s="16">
        <v>180880</v>
      </c>
      <c r="BO23" s="16">
        <v>100800</v>
      </c>
      <c r="BP23" s="20">
        <v>1752970</v>
      </c>
      <c r="BQ23" s="16">
        <v>14720</v>
      </c>
      <c r="BR23" s="16">
        <v>3548820</v>
      </c>
      <c r="BS23" s="17">
        <v>24537480</v>
      </c>
      <c r="BT23" s="15">
        <v>207393114</v>
      </c>
      <c r="BU23" s="18">
        <v>400</v>
      </c>
      <c r="BV23" s="19">
        <v>28500</v>
      </c>
      <c r="BW23" s="17">
        <v>207422014</v>
      </c>
      <c r="BX23" s="15">
        <v>12444842</v>
      </c>
      <c r="BY23" s="16">
        <v>12444842</v>
      </c>
      <c r="BZ23" s="21">
        <f t="shared" si="1"/>
        <v>5.9997691469720275E-2</v>
      </c>
      <c r="CA23" s="19">
        <v>1076538837</v>
      </c>
      <c r="CB23" s="16">
        <v>0</v>
      </c>
      <c r="CC23" s="16">
        <v>462</v>
      </c>
      <c r="CD23" s="17">
        <v>1076539299</v>
      </c>
      <c r="CE23" s="15">
        <v>115703</v>
      </c>
      <c r="CF23" s="16">
        <v>6472227</v>
      </c>
      <c r="CG23" s="16">
        <v>4657</v>
      </c>
      <c r="CH23" s="16">
        <v>206649211</v>
      </c>
      <c r="CI23" s="16">
        <v>2948640</v>
      </c>
      <c r="CJ23" s="16">
        <v>10016149</v>
      </c>
      <c r="CK23" s="18">
        <v>375599</v>
      </c>
      <c r="CL23" s="19">
        <v>910780</v>
      </c>
      <c r="CM23" s="16">
        <v>735900</v>
      </c>
      <c r="CN23" s="17">
        <v>1646680</v>
      </c>
      <c r="CO23" s="15">
        <v>452140</v>
      </c>
      <c r="CP23" s="16">
        <v>789000</v>
      </c>
      <c r="CQ23" s="20">
        <v>1241140</v>
      </c>
      <c r="CR23" s="16">
        <v>76700</v>
      </c>
      <c r="CS23" s="16">
        <v>13520</v>
      </c>
      <c r="CT23" s="16">
        <v>11757570</v>
      </c>
      <c r="CU23" s="16">
        <v>811940</v>
      </c>
      <c r="CV23" s="20">
        <v>12569510</v>
      </c>
      <c r="CW23" s="18">
        <v>1861910</v>
      </c>
      <c r="CX23" s="19">
        <v>5669400</v>
      </c>
      <c r="CY23" s="16">
        <v>4517550</v>
      </c>
      <c r="CZ23" s="16">
        <v>1310240</v>
      </c>
      <c r="DA23" s="16">
        <v>2245500</v>
      </c>
      <c r="DB23" s="20">
        <v>13742690</v>
      </c>
      <c r="DC23" s="16">
        <v>237590</v>
      </c>
      <c r="DD23" s="16">
        <v>107702760</v>
      </c>
      <c r="DE23" s="17">
        <v>365670029</v>
      </c>
      <c r="DF23" s="15">
        <v>710868808</v>
      </c>
      <c r="DG23" s="18">
        <v>0</v>
      </c>
      <c r="DH23" s="19">
        <v>462</v>
      </c>
      <c r="DI23" s="17">
        <v>710869270</v>
      </c>
      <c r="DJ23" s="15">
        <v>28421261</v>
      </c>
      <c r="DK23" s="16">
        <v>28421261</v>
      </c>
      <c r="DL23" s="21">
        <f t="shared" si="2"/>
        <v>3.9980995380486765E-2</v>
      </c>
      <c r="DM23" s="19">
        <v>114578777</v>
      </c>
      <c r="DN23" s="16">
        <v>0</v>
      </c>
      <c r="DO23" s="16">
        <v>0</v>
      </c>
      <c r="DP23" s="17">
        <v>114578777</v>
      </c>
      <c r="DQ23" s="15">
        <v>3187</v>
      </c>
      <c r="DR23" s="16">
        <v>733494</v>
      </c>
      <c r="DS23" s="16">
        <v>528</v>
      </c>
      <c r="DT23" s="16">
        <v>15619505</v>
      </c>
      <c r="DU23" s="16">
        <v>417509</v>
      </c>
      <c r="DV23" s="16">
        <v>541342</v>
      </c>
      <c r="DW23" s="18">
        <v>48059</v>
      </c>
      <c r="DX23" s="19">
        <v>37180</v>
      </c>
      <c r="DY23" s="16">
        <v>34500</v>
      </c>
      <c r="DZ23" s="17">
        <v>71680</v>
      </c>
      <c r="EA23" s="15">
        <v>4940</v>
      </c>
      <c r="EB23" s="16">
        <v>0</v>
      </c>
      <c r="EC23" s="20">
        <v>4940</v>
      </c>
      <c r="ED23" s="16">
        <v>0</v>
      </c>
      <c r="EE23" s="16">
        <v>0</v>
      </c>
      <c r="EF23" s="16">
        <v>188540</v>
      </c>
      <c r="EG23" s="16">
        <v>5420</v>
      </c>
      <c r="EH23" s="20">
        <v>193960</v>
      </c>
      <c r="EI23" s="18">
        <v>19410</v>
      </c>
      <c r="EJ23" s="19">
        <v>594990</v>
      </c>
      <c r="EK23" s="16">
        <v>682200</v>
      </c>
      <c r="EL23" s="16">
        <v>128820</v>
      </c>
      <c r="EM23" s="16">
        <v>99450</v>
      </c>
      <c r="EN23" s="20">
        <v>1505460</v>
      </c>
      <c r="EO23" s="16">
        <v>15180</v>
      </c>
      <c r="EP23" s="16">
        <v>3659700</v>
      </c>
      <c r="EQ23" s="17">
        <v>22833426</v>
      </c>
      <c r="ER23" s="15">
        <v>91745351</v>
      </c>
      <c r="ES23" s="18">
        <v>0</v>
      </c>
      <c r="ET23" s="19">
        <v>0</v>
      </c>
      <c r="EU23" s="17">
        <v>91745351</v>
      </c>
      <c r="EV23" s="15">
        <v>3669324</v>
      </c>
      <c r="EW23" s="16">
        <v>3669324</v>
      </c>
      <c r="EX23" s="21">
        <f t="shared" si="3"/>
        <v>3.9994658693932074E-2</v>
      </c>
      <c r="EY23" s="19">
        <v>231930594</v>
      </c>
      <c r="EZ23" s="16">
        <v>400</v>
      </c>
      <c r="FA23" s="16">
        <v>28500</v>
      </c>
      <c r="FB23" s="17">
        <v>231959494</v>
      </c>
      <c r="FC23" s="15">
        <v>9956</v>
      </c>
      <c r="FD23" s="16">
        <v>1549509</v>
      </c>
      <c r="FE23" s="16">
        <v>699</v>
      </c>
      <c r="FF23" s="16">
        <v>16292484</v>
      </c>
      <c r="FG23" s="16">
        <v>702933</v>
      </c>
      <c r="FH23" s="16">
        <v>503573</v>
      </c>
      <c r="FI23" s="18">
        <v>64635</v>
      </c>
      <c r="FJ23" s="19">
        <v>43420</v>
      </c>
      <c r="FK23" s="16">
        <v>43800</v>
      </c>
      <c r="FL23" s="17">
        <v>87220</v>
      </c>
      <c r="FM23" s="15">
        <v>10660</v>
      </c>
      <c r="FN23" s="16">
        <v>0</v>
      </c>
      <c r="FO23" s="20">
        <v>10660</v>
      </c>
      <c r="FP23" s="16">
        <v>0</v>
      </c>
      <c r="FQ23" s="16">
        <v>0</v>
      </c>
      <c r="FR23" s="16">
        <v>0</v>
      </c>
      <c r="FS23" s="16">
        <v>0</v>
      </c>
      <c r="FT23" s="20">
        <v>0</v>
      </c>
      <c r="FU23" s="18">
        <v>0</v>
      </c>
      <c r="FV23" s="19">
        <v>682440</v>
      </c>
      <c r="FW23" s="16">
        <v>788850</v>
      </c>
      <c r="FX23" s="16">
        <v>180880</v>
      </c>
      <c r="FY23" s="16">
        <v>100800</v>
      </c>
      <c r="FZ23" s="20">
        <v>1752970</v>
      </c>
      <c r="GA23" s="16">
        <v>14720</v>
      </c>
      <c r="GB23" s="16">
        <v>3548820</v>
      </c>
      <c r="GC23" s="17">
        <v>24537480</v>
      </c>
      <c r="GD23" s="15">
        <v>207393114</v>
      </c>
      <c r="GE23" s="18">
        <v>400</v>
      </c>
      <c r="GF23" s="19">
        <v>28500</v>
      </c>
      <c r="GG23" s="17">
        <v>207422014</v>
      </c>
      <c r="GH23" s="15">
        <v>8296398</v>
      </c>
      <c r="GI23" s="16">
        <v>8296398</v>
      </c>
      <c r="GJ23" s="21">
        <f t="shared" si="4"/>
        <v>3.9997673535269021E-2</v>
      </c>
      <c r="GK23" s="19">
        <v>1423048208</v>
      </c>
      <c r="GL23" s="16">
        <v>400</v>
      </c>
      <c r="GM23" s="16">
        <v>28962</v>
      </c>
      <c r="GN23" s="17">
        <v>1423077570</v>
      </c>
      <c r="GO23" s="15">
        <v>128846</v>
      </c>
      <c r="GP23" s="16">
        <v>8755230</v>
      </c>
      <c r="GQ23" s="16">
        <v>5884</v>
      </c>
      <c r="GR23" s="16">
        <v>238561200</v>
      </c>
      <c r="GS23" s="16">
        <v>4069082</v>
      </c>
      <c r="GT23" s="16">
        <v>11061064</v>
      </c>
      <c r="GU23" s="18">
        <v>488293</v>
      </c>
      <c r="GV23" s="19">
        <v>991380</v>
      </c>
      <c r="GW23" s="16">
        <v>814200</v>
      </c>
      <c r="GX23" s="17">
        <v>1805580</v>
      </c>
      <c r="GY23" s="15">
        <v>467740</v>
      </c>
      <c r="GZ23" s="16">
        <v>789000</v>
      </c>
      <c r="HA23" s="20">
        <v>1256740</v>
      </c>
      <c r="HB23" s="16">
        <v>76700</v>
      </c>
      <c r="HC23" s="16">
        <v>13520</v>
      </c>
      <c r="HD23" s="16">
        <v>11946110</v>
      </c>
      <c r="HE23" s="16">
        <v>817360</v>
      </c>
      <c r="HF23" s="20">
        <v>12763470</v>
      </c>
      <c r="HG23" s="18">
        <v>1881320</v>
      </c>
      <c r="HH23" s="19">
        <v>6946830</v>
      </c>
      <c r="HI23" s="16">
        <v>5988600</v>
      </c>
      <c r="HJ23" s="16">
        <v>1619940</v>
      </c>
      <c r="HK23" s="16">
        <v>2445750</v>
      </c>
      <c r="HL23" s="20">
        <v>17001120</v>
      </c>
      <c r="HM23" s="16">
        <v>267490</v>
      </c>
      <c r="HN23" s="16">
        <v>114911280</v>
      </c>
      <c r="HO23" s="17">
        <v>413040935</v>
      </c>
      <c r="HP23" s="15">
        <v>1010007273</v>
      </c>
      <c r="HQ23" s="18">
        <v>400</v>
      </c>
      <c r="HR23" s="19">
        <v>28962</v>
      </c>
      <c r="HS23" s="17">
        <v>1010036635</v>
      </c>
      <c r="HT23" s="15">
        <v>40386983</v>
      </c>
      <c r="HU23" s="16">
        <v>40386983</v>
      </c>
      <c r="HV23" s="21">
        <f t="shared" si="5"/>
        <v>3.9985661510188689E-2</v>
      </c>
    </row>
    <row r="24" spans="1:230" s="60" customFormat="1" ht="12.6" customHeight="1" x14ac:dyDescent="0.2">
      <c r="A24" s="76">
        <v>12</v>
      </c>
      <c r="B24" s="77" t="s">
        <v>96</v>
      </c>
      <c r="C24" s="8">
        <v>232934625</v>
      </c>
      <c r="D24" s="9">
        <v>0</v>
      </c>
      <c r="E24" s="9">
        <v>4500</v>
      </c>
      <c r="F24" s="10">
        <v>232939125</v>
      </c>
      <c r="G24" s="8">
        <v>12232</v>
      </c>
      <c r="H24" s="9">
        <v>1599050</v>
      </c>
      <c r="I24" s="9">
        <v>632</v>
      </c>
      <c r="J24" s="9">
        <v>31227945</v>
      </c>
      <c r="K24" s="9">
        <v>838323</v>
      </c>
      <c r="L24" s="9">
        <v>1026814</v>
      </c>
      <c r="M24" s="11">
        <v>99671</v>
      </c>
      <c r="N24" s="12">
        <v>67860</v>
      </c>
      <c r="O24" s="9">
        <v>67800</v>
      </c>
      <c r="P24" s="10">
        <v>135660</v>
      </c>
      <c r="Q24" s="8">
        <v>20020</v>
      </c>
      <c r="R24" s="9">
        <v>0</v>
      </c>
      <c r="S24" s="13">
        <v>20020</v>
      </c>
      <c r="T24" s="9">
        <v>0</v>
      </c>
      <c r="U24" s="9">
        <v>0</v>
      </c>
      <c r="V24" s="9">
        <v>355410</v>
      </c>
      <c r="W24" s="9">
        <v>13740</v>
      </c>
      <c r="X24" s="13">
        <v>369150</v>
      </c>
      <c r="Y24" s="11">
        <v>47580</v>
      </c>
      <c r="Z24" s="12">
        <v>1114080</v>
      </c>
      <c r="AA24" s="9">
        <v>1227600</v>
      </c>
      <c r="AB24" s="9">
        <v>256880</v>
      </c>
      <c r="AC24" s="9">
        <v>139050</v>
      </c>
      <c r="AD24" s="13">
        <v>2737610</v>
      </c>
      <c r="AE24" s="9">
        <v>29900</v>
      </c>
      <c r="AF24" s="9">
        <v>7400910</v>
      </c>
      <c r="AG24" s="10">
        <v>45544865</v>
      </c>
      <c r="AH24" s="8">
        <v>187389760</v>
      </c>
      <c r="AI24" s="11">
        <v>0</v>
      </c>
      <c r="AJ24" s="12">
        <v>4500</v>
      </c>
      <c r="AK24" s="10">
        <v>187394260</v>
      </c>
      <c r="AL24" s="8">
        <v>11242671</v>
      </c>
      <c r="AM24" s="9">
        <v>11242671</v>
      </c>
      <c r="AN24" s="14">
        <f t="shared" si="0"/>
        <v>5.9994745836932255E-2</v>
      </c>
      <c r="AO24" s="12">
        <v>649901044</v>
      </c>
      <c r="AP24" s="9">
        <v>2473</v>
      </c>
      <c r="AQ24" s="9">
        <v>18524</v>
      </c>
      <c r="AR24" s="10">
        <v>649922041</v>
      </c>
      <c r="AS24" s="8">
        <v>16664</v>
      </c>
      <c r="AT24" s="9">
        <v>3980971</v>
      </c>
      <c r="AU24" s="9">
        <v>1521</v>
      </c>
      <c r="AV24" s="9">
        <v>44772894</v>
      </c>
      <c r="AW24" s="9">
        <v>1675954</v>
      </c>
      <c r="AX24" s="9">
        <v>1273309</v>
      </c>
      <c r="AY24" s="11">
        <v>175875</v>
      </c>
      <c r="AZ24" s="12">
        <v>111800</v>
      </c>
      <c r="BA24" s="9">
        <v>121500</v>
      </c>
      <c r="BB24" s="10">
        <v>233300</v>
      </c>
      <c r="BC24" s="8">
        <v>23920</v>
      </c>
      <c r="BD24" s="9">
        <v>0</v>
      </c>
      <c r="BE24" s="13">
        <v>23920</v>
      </c>
      <c r="BF24" s="9">
        <v>0</v>
      </c>
      <c r="BG24" s="9">
        <v>0</v>
      </c>
      <c r="BH24" s="9">
        <v>0</v>
      </c>
      <c r="BI24" s="9">
        <v>0</v>
      </c>
      <c r="BJ24" s="13">
        <v>0</v>
      </c>
      <c r="BK24" s="11">
        <v>0</v>
      </c>
      <c r="BL24" s="12">
        <v>1879680</v>
      </c>
      <c r="BM24" s="9">
        <v>1968300</v>
      </c>
      <c r="BN24" s="9">
        <v>492860</v>
      </c>
      <c r="BO24" s="9">
        <v>194400</v>
      </c>
      <c r="BP24" s="13">
        <v>4535240</v>
      </c>
      <c r="BQ24" s="9">
        <v>46920</v>
      </c>
      <c r="BR24" s="9">
        <v>9659100</v>
      </c>
      <c r="BS24" s="10">
        <v>66394147</v>
      </c>
      <c r="BT24" s="8">
        <v>583506899</v>
      </c>
      <c r="BU24" s="11">
        <v>2472</v>
      </c>
      <c r="BV24" s="12">
        <v>18524</v>
      </c>
      <c r="BW24" s="10">
        <v>583527895</v>
      </c>
      <c r="BX24" s="8">
        <v>35010379</v>
      </c>
      <c r="BY24" s="9">
        <v>35010379</v>
      </c>
      <c r="BZ24" s="14">
        <f t="shared" si="1"/>
        <v>5.9997781254313473E-2</v>
      </c>
      <c r="CA24" s="12">
        <v>1218804834</v>
      </c>
      <c r="CB24" s="9">
        <v>0</v>
      </c>
      <c r="CC24" s="9">
        <v>0</v>
      </c>
      <c r="CD24" s="10">
        <v>1218804834</v>
      </c>
      <c r="CE24" s="8">
        <v>49213</v>
      </c>
      <c r="CF24" s="9">
        <v>7880566</v>
      </c>
      <c r="CG24" s="9">
        <v>5928</v>
      </c>
      <c r="CH24" s="9">
        <v>229290379</v>
      </c>
      <c r="CI24" s="9">
        <v>4169727</v>
      </c>
      <c r="CJ24" s="9">
        <v>10213075</v>
      </c>
      <c r="CK24" s="11">
        <v>407618</v>
      </c>
      <c r="CL24" s="12">
        <v>886860</v>
      </c>
      <c r="CM24" s="9">
        <v>663900</v>
      </c>
      <c r="CN24" s="10">
        <v>1550760</v>
      </c>
      <c r="CO24" s="8">
        <v>456560</v>
      </c>
      <c r="CP24" s="9">
        <v>748500</v>
      </c>
      <c r="CQ24" s="13">
        <v>1205060</v>
      </c>
      <c r="CR24" s="9">
        <v>53300</v>
      </c>
      <c r="CS24" s="9">
        <v>16900</v>
      </c>
      <c r="CT24" s="9">
        <v>11013640</v>
      </c>
      <c r="CU24" s="9">
        <v>613340</v>
      </c>
      <c r="CV24" s="13">
        <v>11626980</v>
      </c>
      <c r="CW24" s="11">
        <v>2364220</v>
      </c>
      <c r="CX24" s="12">
        <v>5223900</v>
      </c>
      <c r="CY24" s="9">
        <v>4495050</v>
      </c>
      <c r="CZ24" s="9">
        <v>1347100</v>
      </c>
      <c r="DA24" s="9">
        <v>1911150</v>
      </c>
      <c r="DB24" s="13">
        <v>12977200</v>
      </c>
      <c r="DC24" s="9">
        <v>239200</v>
      </c>
      <c r="DD24" s="9">
        <v>117783930</v>
      </c>
      <c r="DE24" s="10">
        <v>399828128</v>
      </c>
      <c r="DF24" s="8">
        <v>818976706</v>
      </c>
      <c r="DG24" s="11">
        <v>0</v>
      </c>
      <c r="DH24" s="12">
        <v>0</v>
      </c>
      <c r="DI24" s="10">
        <v>818976706</v>
      </c>
      <c r="DJ24" s="8">
        <v>32744275</v>
      </c>
      <c r="DK24" s="9">
        <v>32744275</v>
      </c>
      <c r="DL24" s="14">
        <f t="shared" si="2"/>
        <v>3.9981936922147333E-2</v>
      </c>
      <c r="DM24" s="12">
        <v>232934625</v>
      </c>
      <c r="DN24" s="9">
        <v>0</v>
      </c>
      <c r="DO24" s="9">
        <v>4500</v>
      </c>
      <c r="DP24" s="10">
        <v>232939125</v>
      </c>
      <c r="DQ24" s="8">
        <v>12232</v>
      </c>
      <c r="DR24" s="9">
        <v>1599050</v>
      </c>
      <c r="DS24" s="9">
        <v>632</v>
      </c>
      <c r="DT24" s="9">
        <v>31227945</v>
      </c>
      <c r="DU24" s="9">
        <v>838323</v>
      </c>
      <c r="DV24" s="9">
        <v>1026814</v>
      </c>
      <c r="DW24" s="11">
        <v>99671</v>
      </c>
      <c r="DX24" s="12">
        <v>67860</v>
      </c>
      <c r="DY24" s="9">
        <v>67800</v>
      </c>
      <c r="DZ24" s="10">
        <v>135660</v>
      </c>
      <c r="EA24" s="8">
        <v>20020</v>
      </c>
      <c r="EB24" s="9">
        <v>0</v>
      </c>
      <c r="EC24" s="13">
        <v>20020</v>
      </c>
      <c r="ED24" s="9">
        <v>0</v>
      </c>
      <c r="EE24" s="9">
        <v>0</v>
      </c>
      <c r="EF24" s="9">
        <v>355410</v>
      </c>
      <c r="EG24" s="9">
        <v>13740</v>
      </c>
      <c r="EH24" s="13">
        <v>369150</v>
      </c>
      <c r="EI24" s="11">
        <v>47580</v>
      </c>
      <c r="EJ24" s="12">
        <v>1114080</v>
      </c>
      <c r="EK24" s="9">
        <v>1227600</v>
      </c>
      <c r="EL24" s="9">
        <v>256880</v>
      </c>
      <c r="EM24" s="9">
        <v>139050</v>
      </c>
      <c r="EN24" s="13">
        <v>2737610</v>
      </c>
      <c r="EO24" s="9">
        <v>29900</v>
      </c>
      <c r="EP24" s="9">
        <v>7400910</v>
      </c>
      <c r="EQ24" s="10">
        <v>45544865</v>
      </c>
      <c r="ER24" s="8">
        <v>187389760</v>
      </c>
      <c r="ES24" s="11">
        <v>0</v>
      </c>
      <c r="ET24" s="12">
        <v>4500</v>
      </c>
      <c r="EU24" s="10">
        <v>187394260</v>
      </c>
      <c r="EV24" s="8">
        <v>7494781</v>
      </c>
      <c r="EW24" s="9">
        <v>7494781</v>
      </c>
      <c r="EX24" s="14">
        <f t="shared" si="3"/>
        <v>3.9994720222487068E-2</v>
      </c>
      <c r="EY24" s="12">
        <v>649915604</v>
      </c>
      <c r="EZ24" s="9">
        <v>2473</v>
      </c>
      <c r="FA24" s="9">
        <v>18524</v>
      </c>
      <c r="FB24" s="10">
        <v>649936601</v>
      </c>
      <c r="FC24" s="8">
        <v>16664</v>
      </c>
      <c r="FD24" s="9">
        <v>3981136</v>
      </c>
      <c r="FE24" s="9">
        <v>1521</v>
      </c>
      <c r="FF24" s="9">
        <v>44773985</v>
      </c>
      <c r="FG24" s="9">
        <v>1675954</v>
      </c>
      <c r="FH24" s="9">
        <v>1273331</v>
      </c>
      <c r="FI24" s="11">
        <v>175875</v>
      </c>
      <c r="FJ24" s="12">
        <v>111800</v>
      </c>
      <c r="FK24" s="9">
        <v>121500</v>
      </c>
      <c r="FL24" s="10">
        <v>233300</v>
      </c>
      <c r="FM24" s="8">
        <v>23920</v>
      </c>
      <c r="FN24" s="9">
        <v>0</v>
      </c>
      <c r="FO24" s="13">
        <v>23920</v>
      </c>
      <c r="FP24" s="9">
        <v>0</v>
      </c>
      <c r="FQ24" s="9">
        <v>0</v>
      </c>
      <c r="FR24" s="9">
        <v>0</v>
      </c>
      <c r="FS24" s="9">
        <v>0</v>
      </c>
      <c r="FT24" s="13">
        <v>0</v>
      </c>
      <c r="FU24" s="11">
        <v>0</v>
      </c>
      <c r="FV24" s="12">
        <v>1879680</v>
      </c>
      <c r="FW24" s="9">
        <v>1968300</v>
      </c>
      <c r="FX24" s="9">
        <v>492860</v>
      </c>
      <c r="FY24" s="9">
        <v>194400</v>
      </c>
      <c r="FZ24" s="13">
        <v>4535240</v>
      </c>
      <c r="GA24" s="9">
        <v>46920</v>
      </c>
      <c r="GB24" s="9">
        <v>9659430</v>
      </c>
      <c r="GC24" s="10">
        <v>66395755</v>
      </c>
      <c r="GD24" s="8">
        <v>583519850</v>
      </c>
      <c r="GE24" s="11">
        <v>2472</v>
      </c>
      <c r="GF24" s="12">
        <v>18524</v>
      </c>
      <c r="GG24" s="10">
        <v>583540846</v>
      </c>
      <c r="GH24" s="8">
        <v>23340330</v>
      </c>
      <c r="GI24" s="9">
        <v>23340330</v>
      </c>
      <c r="GJ24" s="14">
        <f t="shared" si="4"/>
        <v>3.9997765640556376E-2</v>
      </c>
      <c r="GK24" s="12">
        <v>2101655063</v>
      </c>
      <c r="GL24" s="9">
        <v>2473</v>
      </c>
      <c r="GM24" s="9">
        <v>23024</v>
      </c>
      <c r="GN24" s="10">
        <v>2101680560</v>
      </c>
      <c r="GO24" s="8">
        <v>78109</v>
      </c>
      <c r="GP24" s="9">
        <v>13460752</v>
      </c>
      <c r="GQ24" s="9">
        <v>8081</v>
      </c>
      <c r="GR24" s="9">
        <v>305292309</v>
      </c>
      <c r="GS24" s="9">
        <v>6684004</v>
      </c>
      <c r="GT24" s="9">
        <v>12513220</v>
      </c>
      <c r="GU24" s="11">
        <v>683164</v>
      </c>
      <c r="GV24" s="12">
        <v>1066520</v>
      </c>
      <c r="GW24" s="9">
        <v>853200</v>
      </c>
      <c r="GX24" s="10">
        <v>1919720</v>
      </c>
      <c r="GY24" s="8">
        <v>500500</v>
      </c>
      <c r="GZ24" s="9">
        <v>748500</v>
      </c>
      <c r="HA24" s="13">
        <v>1249000</v>
      </c>
      <c r="HB24" s="9">
        <v>53300</v>
      </c>
      <c r="HC24" s="9">
        <v>16900</v>
      </c>
      <c r="HD24" s="9">
        <v>11369050</v>
      </c>
      <c r="HE24" s="9">
        <v>627080</v>
      </c>
      <c r="HF24" s="13">
        <v>11996130</v>
      </c>
      <c r="HG24" s="11">
        <v>2411800</v>
      </c>
      <c r="HH24" s="12">
        <v>8217660</v>
      </c>
      <c r="HI24" s="9">
        <v>7690950</v>
      </c>
      <c r="HJ24" s="9">
        <v>2096840</v>
      </c>
      <c r="HK24" s="9">
        <v>2244600</v>
      </c>
      <c r="HL24" s="13">
        <v>20250050</v>
      </c>
      <c r="HM24" s="9">
        <v>316020</v>
      </c>
      <c r="HN24" s="9">
        <v>134844270</v>
      </c>
      <c r="HO24" s="10">
        <v>511768748</v>
      </c>
      <c r="HP24" s="8">
        <v>1589886316</v>
      </c>
      <c r="HQ24" s="11">
        <v>2472</v>
      </c>
      <c r="HR24" s="12">
        <v>23024</v>
      </c>
      <c r="HS24" s="10">
        <v>1589911812</v>
      </c>
      <c r="HT24" s="8">
        <v>63579386</v>
      </c>
      <c r="HU24" s="9">
        <v>63579386</v>
      </c>
      <c r="HV24" s="14">
        <f t="shared" si="5"/>
        <v>3.9989253190100833E-2</v>
      </c>
    </row>
    <row r="25" spans="1:230" s="60" customFormat="1" ht="12.6" customHeight="1" x14ac:dyDescent="0.2">
      <c r="A25" s="78">
        <v>13</v>
      </c>
      <c r="B25" s="79" t="s">
        <v>97</v>
      </c>
      <c r="C25" s="15">
        <v>68720376</v>
      </c>
      <c r="D25" s="16">
        <v>0</v>
      </c>
      <c r="E25" s="16">
        <v>0</v>
      </c>
      <c r="F25" s="17">
        <v>68720376</v>
      </c>
      <c r="G25" s="15">
        <v>0</v>
      </c>
      <c r="H25" s="16">
        <v>528392</v>
      </c>
      <c r="I25" s="16">
        <v>86</v>
      </c>
      <c r="J25" s="16">
        <v>8731336</v>
      </c>
      <c r="K25" s="16">
        <v>354679</v>
      </c>
      <c r="L25" s="16">
        <v>245851</v>
      </c>
      <c r="M25" s="18">
        <v>16324</v>
      </c>
      <c r="N25" s="19">
        <v>13520</v>
      </c>
      <c r="O25" s="16">
        <v>19800</v>
      </c>
      <c r="P25" s="17">
        <v>33320</v>
      </c>
      <c r="Q25" s="15">
        <v>8580</v>
      </c>
      <c r="R25" s="16">
        <v>0</v>
      </c>
      <c r="S25" s="20">
        <v>8580</v>
      </c>
      <c r="T25" s="16">
        <v>0</v>
      </c>
      <c r="U25" s="16">
        <v>0</v>
      </c>
      <c r="V25" s="16">
        <v>62260</v>
      </c>
      <c r="W25" s="16">
        <v>3090</v>
      </c>
      <c r="X25" s="20">
        <v>65350</v>
      </c>
      <c r="Y25" s="18">
        <v>8100</v>
      </c>
      <c r="Z25" s="19">
        <v>177210</v>
      </c>
      <c r="AA25" s="16">
        <v>160650</v>
      </c>
      <c r="AB25" s="16">
        <v>72960</v>
      </c>
      <c r="AC25" s="16">
        <v>33750</v>
      </c>
      <c r="AD25" s="20">
        <v>444570</v>
      </c>
      <c r="AE25" s="16">
        <v>6670</v>
      </c>
      <c r="AF25" s="16">
        <v>2214300</v>
      </c>
      <c r="AG25" s="17">
        <v>12657472</v>
      </c>
      <c r="AH25" s="15">
        <v>56062904</v>
      </c>
      <c r="AI25" s="18">
        <v>0</v>
      </c>
      <c r="AJ25" s="19">
        <v>0</v>
      </c>
      <c r="AK25" s="17">
        <v>56062904</v>
      </c>
      <c r="AL25" s="15">
        <v>3363480</v>
      </c>
      <c r="AM25" s="16">
        <v>3363480</v>
      </c>
      <c r="AN25" s="21">
        <f t="shared" si="0"/>
        <v>5.9994751609727531E-2</v>
      </c>
      <c r="AO25" s="19">
        <v>295897172</v>
      </c>
      <c r="AP25" s="16">
        <v>0</v>
      </c>
      <c r="AQ25" s="16">
        <v>7939</v>
      </c>
      <c r="AR25" s="17">
        <v>295905111</v>
      </c>
      <c r="AS25" s="15">
        <v>1341</v>
      </c>
      <c r="AT25" s="16">
        <v>1717812</v>
      </c>
      <c r="AU25" s="16">
        <v>112</v>
      </c>
      <c r="AV25" s="16">
        <v>15851841</v>
      </c>
      <c r="AW25" s="16">
        <v>792662</v>
      </c>
      <c r="AX25" s="16">
        <v>371824</v>
      </c>
      <c r="AY25" s="18">
        <v>38871</v>
      </c>
      <c r="AZ25" s="19">
        <v>30160</v>
      </c>
      <c r="BA25" s="16">
        <v>37800</v>
      </c>
      <c r="BB25" s="17">
        <v>67960</v>
      </c>
      <c r="BC25" s="15">
        <v>12220</v>
      </c>
      <c r="BD25" s="16">
        <v>0</v>
      </c>
      <c r="BE25" s="20">
        <v>12220</v>
      </c>
      <c r="BF25" s="16">
        <v>0</v>
      </c>
      <c r="BG25" s="16">
        <v>0</v>
      </c>
      <c r="BH25" s="16">
        <v>0</v>
      </c>
      <c r="BI25" s="16">
        <v>0</v>
      </c>
      <c r="BJ25" s="20">
        <v>0</v>
      </c>
      <c r="BK25" s="18">
        <v>0</v>
      </c>
      <c r="BL25" s="19">
        <v>429330</v>
      </c>
      <c r="BM25" s="16">
        <v>398700</v>
      </c>
      <c r="BN25" s="16">
        <v>196080</v>
      </c>
      <c r="BO25" s="16">
        <v>57600</v>
      </c>
      <c r="BP25" s="20">
        <v>1081710</v>
      </c>
      <c r="BQ25" s="16">
        <v>9430</v>
      </c>
      <c r="BR25" s="16">
        <v>3577200</v>
      </c>
      <c r="BS25" s="17">
        <v>23522871</v>
      </c>
      <c r="BT25" s="15">
        <v>272374301</v>
      </c>
      <c r="BU25" s="18">
        <v>0</v>
      </c>
      <c r="BV25" s="19">
        <v>7939</v>
      </c>
      <c r="BW25" s="17">
        <v>272382240</v>
      </c>
      <c r="BX25" s="15">
        <v>16342455</v>
      </c>
      <c r="BY25" s="16">
        <v>16342455</v>
      </c>
      <c r="BZ25" s="21">
        <f t="shared" si="1"/>
        <v>5.9998239973355093E-2</v>
      </c>
      <c r="CA25" s="19">
        <v>324290205</v>
      </c>
      <c r="CB25" s="16">
        <v>330</v>
      </c>
      <c r="CC25" s="16">
        <v>0</v>
      </c>
      <c r="CD25" s="17">
        <v>324290535</v>
      </c>
      <c r="CE25" s="15">
        <v>2800</v>
      </c>
      <c r="CF25" s="16">
        <v>2449969</v>
      </c>
      <c r="CG25" s="16">
        <v>704</v>
      </c>
      <c r="CH25" s="16">
        <v>59041561</v>
      </c>
      <c r="CI25" s="16">
        <v>1440775</v>
      </c>
      <c r="CJ25" s="16">
        <v>2375543</v>
      </c>
      <c r="CK25" s="18">
        <v>74054</v>
      </c>
      <c r="CL25" s="19">
        <v>198640</v>
      </c>
      <c r="CM25" s="16">
        <v>156600</v>
      </c>
      <c r="CN25" s="17">
        <v>355240</v>
      </c>
      <c r="CO25" s="15">
        <v>125320</v>
      </c>
      <c r="CP25" s="16">
        <v>157200</v>
      </c>
      <c r="CQ25" s="20">
        <v>282520</v>
      </c>
      <c r="CR25" s="16">
        <v>9880</v>
      </c>
      <c r="CS25" s="16">
        <v>1560</v>
      </c>
      <c r="CT25" s="16">
        <v>1823030</v>
      </c>
      <c r="CU25" s="16">
        <v>123510</v>
      </c>
      <c r="CV25" s="20">
        <v>1946540</v>
      </c>
      <c r="CW25" s="18">
        <v>412520</v>
      </c>
      <c r="CX25" s="19">
        <v>1006500</v>
      </c>
      <c r="CY25" s="16">
        <v>667350</v>
      </c>
      <c r="CZ25" s="16">
        <v>397100</v>
      </c>
      <c r="DA25" s="16">
        <v>354150</v>
      </c>
      <c r="DB25" s="20">
        <v>2425100</v>
      </c>
      <c r="DC25" s="16">
        <v>37490</v>
      </c>
      <c r="DD25" s="16">
        <v>30046170</v>
      </c>
      <c r="DE25" s="17">
        <v>100901722</v>
      </c>
      <c r="DF25" s="15">
        <v>223388483</v>
      </c>
      <c r="DG25" s="18">
        <v>330</v>
      </c>
      <c r="DH25" s="19">
        <v>0</v>
      </c>
      <c r="DI25" s="17">
        <v>223388813</v>
      </c>
      <c r="DJ25" s="15">
        <v>8931769</v>
      </c>
      <c r="DK25" s="16">
        <v>8931769</v>
      </c>
      <c r="DL25" s="21">
        <f t="shared" si="2"/>
        <v>3.9983063073082359E-2</v>
      </c>
      <c r="DM25" s="19">
        <v>68720376</v>
      </c>
      <c r="DN25" s="16">
        <v>0</v>
      </c>
      <c r="DO25" s="16">
        <v>0</v>
      </c>
      <c r="DP25" s="17">
        <v>68720376</v>
      </c>
      <c r="DQ25" s="15">
        <v>0</v>
      </c>
      <c r="DR25" s="16">
        <v>528392</v>
      </c>
      <c r="DS25" s="16">
        <v>86</v>
      </c>
      <c r="DT25" s="16">
        <v>8731336</v>
      </c>
      <c r="DU25" s="16">
        <v>354679</v>
      </c>
      <c r="DV25" s="16">
        <v>245851</v>
      </c>
      <c r="DW25" s="18">
        <v>16324</v>
      </c>
      <c r="DX25" s="19">
        <v>13520</v>
      </c>
      <c r="DY25" s="16">
        <v>19800</v>
      </c>
      <c r="DZ25" s="17">
        <v>33320</v>
      </c>
      <c r="EA25" s="15">
        <v>8580</v>
      </c>
      <c r="EB25" s="16">
        <v>0</v>
      </c>
      <c r="EC25" s="20">
        <v>8580</v>
      </c>
      <c r="ED25" s="16">
        <v>0</v>
      </c>
      <c r="EE25" s="16">
        <v>0</v>
      </c>
      <c r="EF25" s="16">
        <v>62260</v>
      </c>
      <c r="EG25" s="16">
        <v>3090</v>
      </c>
      <c r="EH25" s="20">
        <v>65350</v>
      </c>
      <c r="EI25" s="18">
        <v>8100</v>
      </c>
      <c r="EJ25" s="19">
        <v>177210</v>
      </c>
      <c r="EK25" s="16">
        <v>160650</v>
      </c>
      <c r="EL25" s="16">
        <v>72960</v>
      </c>
      <c r="EM25" s="16">
        <v>33750</v>
      </c>
      <c r="EN25" s="20">
        <v>444570</v>
      </c>
      <c r="EO25" s="16">
        <v>6670</v>
      </c>
      <c r="EP25" s="16">
        <v>2214300</v>
      </c>
      <c r="EQ25" s="17">
        <v>12657472</v>
      </c>
      <c r="ER25" s="15">
        <v>56062904</v>
      </c>
      <c r="ES25" s="18">
        <v>0</v>
      </c>
      <c r="ET25" s="19">
        <v>0</v>
      </c>
      <c r="EU25" s="17">
        <v>56062904</v>
      </c>
      <c r="EV25" s="15">
        <v>2242223</v>
      </c>
      <c r="EW25" s="16">
        <v>2242223</v>
      </c>
      <c r="EX25" s="21">
        <f t="shared" si="3"/>
        <v>3.9994770873802758E-2</v>
      </c>
      <c r="EY25" s="19">
        <v>295897172</v>
      </c>
      <c r="EZ25" s="16">
        <v>0</v>
      </c>
      <c r="FA25" s="16">
        <v>7939</v>
      </c>
      <c r="FB25" s="17">
        <v>295905111</v>
      </c>
      <c r="FC25" s="15">
        <v>1341</v>
      </c>
      <c r="FD25" s="16">
        <v>1717812</v>
      </c>
      <c r="FE25" s="16">
        <v>112</v>
      </c>
      <c r="FF25" s="16">
        <v>15851841</v>
      </c>
      <c r="FG25" s="16">
        <v>792662</v>
      </c>
      <c r="FH25" s="16">
        <v>371824</v>
      </c>
      <c r="FI25" s="18">
        <v>38871</v>
      </c>
      <c r="FJ25" s="19">
        <v>30160</v>
      </c>
      <c r="FK25" s="16">
        <v>37800</v>
      </c>
      <c r="FL25" s="17">
        <v>67960</v>
      </c>
      <c r="FM25" s="15">
        <v>12220</v>
      </c>
      <c r="FN25" s="16">
        <v>0</v>
      </c>
      <c r="FO25" s="20">
        <v>12220</v>
      </c>
      <c r="FP25" s="16">
        <v>0</v>
      </c>
      <c r="FQ25" s="16">
        <v>0</v>
      </c>
      <c r="FR25" s="16">
        <v>0</v>
      </c>
      <c r="FS25" s="16">
        <v>0</v>
      </c>
      <c r="FT25" s="20">
        <v>0</v>
      </c>
      <c r="FU25" s="18">
        <v>0</v>
      </c>
      <c r="FV25" s="19">
        <v>429330</v>
      </c>
      <c r="FW25" s="16">
        <v>398700</v>
      </c>
      <c r="FX25" s="16">
        <v>196080</v>
      </c>
      <c r="FY25" s="16">
        <v>57600</v>
      </c>
      <c r="FZ25" s="20">
        <v>1081710</v>
      </c>
      <c r="GA25" s="16">
        <v>9430</v>
      </c>
      <c r="GB25" s="16">
        <v>3577200</v>
      </c>
      <c r="GC25" s="17">
        <v>23522871</v>
      </c>
      <c r="GD25" s="15">
        <v>272374301</v>
      </c>
      <c r="GE25" s="18">
        <v>0</v>
      </c>
      <c r="GF25" s="19">
        <v>7939</v>
      </c>
      <c r="GG25" s="17">
        <v>272382240</v>
      </c>
      <c r="GH25" s="15">
        <v>10894808</v>
      </c>
      <c r="GI25" s="16">
        <v>10894808</v>
      </c>
      <c r="GJ25" s="21">
        <f t="shared" si="4"/>
        <v>3.9998231896470199E-2</v>
      </c>
      <c r="GK25" s="19">
        <v>688907753</v>
      </c>
      <c r="GL25" s="16">
        <v>330</v>
      </c>
      <c r="GM25" s="16">
        <v>7939</v>
      </c>
      <c r="GN25" s="17">
        <v>688916022</v>
      </c>
      <c r="GO25" s="15">
        <v>4141</v>
      </c>
      <c r="GP25" s="16">
        <v>4696173</v>
      </c>
      <c r="GQ25" s="16">
        <v>902</v>
      </c>
      <c r="GR25" s="16">
        <v>83624738</v>
      </c>
      <c r="GS25" s="16">
        <v>2588116</v>
      </c>
      <c r="GT25" s="16">
        <v>2993218</v>
      </c>
      <c r="GU25" s="18">
        <v>129249</v>
      </c>
      <c r="GV25" s="19">
        <v>242320</v>
      </c>
      <c r="GW25" s="16">
        <v>214200</v>
      </c>
      <c r="GX25" s="17">
        <v>456520</v>
      </c>
      <c r="GY25" s="15">
        <v>146120</v>
      </c>
      <c r="GZ25" s="16">
        <v>157200</v>
      </c>
      <c r="HA25" s="20">
        <v>303320</v>
      </c>
      <c r="HB25" s="16">
        <v>9880</v>
      </c>
      <c r="HC25" s="16">
        <v>1560</v>
      </c>
      <c r="HD25" s="16">
        <v>1885290</v>
      </c>
      <c r="HE25" s="16">
        <v>126600</v>
      </c>
      <c r="HF25" s="20">
        <v>2011890</v>
      </c>
      <c r="HG25" s="18">
        <v>420620</v>
      </c>
      <c r="HH25" s="19">
        <v>1613040</v>
      </c>
      <c r="HI25" s="16">
        <v>1226700</v>
      </c>
      <c r="HJ25" s="16">
        <v>666140</v>
      </c>
      <c r="HK25" s="16">
        <v>445500</v>
      </c>
      <c r="HL25" s="20">
        <v>3951380</v>
      </c>
      <c r="HM25" s="16">
        <v>53590</v>
      </c>
      <c r="HN25" s="16">
        <v>35837670</v>
      </c>
      <c r="HO25" s="17">
        <v>137082065</v>
      </c>
      <c r="HP25" s="15">
        <v>551825688</v>
      </c>
      <c r="HQ25" s="18">
        <v>330</v>
      </c>
      <c r="HR25" s="19">
        <v>7939</v>
      </c>
      <c r="HS25" s="17">
        <v>551833957</v>
      </c>
      <c r="HT25" s="15">
        <v>22068800</v>
      </c>
      <c r="HU25" s="16">
        <v>22068800</v>
      </c>
      <c r="HV25" s="21">
        <f t="shared" si="5"/>
        <v>3.9991739761676172E-2</v>
      </c>
    </row>
    <row r="26" spans="1:230" s="60" customFormat="1" ht="12.6" customHeight="1" x14ac:dyDescent="0.2">
      <c r="A26" s="76">
        <v>14</v>
      </c>
      <c r="B26" s="77" t="s">
        <v>98</v>
      </c>
      <c r="C26" s="8">
        <v>54242912</v>
      </c>
      <c r="D26" s="9">
        <v>0</v>
      </c>
      <c r="E26" s="9">
        <v>0</v>
      </c>
      <c r="F26" s="10">
        <v>54242912</v>
      </c>
      <c r="G26" s="8">
        <v>0</v>
      </c>
      <c r="H26" s="9">
        <v>339186</v>
      </c>
      <c r="I26" s="9">
        <v>215</v>
      </c>
      <c r="J26" s="9">
        <v>7308130</v>
      </c>
      <c r="K26" s="9">
        <v>195991</v>
      </c>
      <c r="L26" s="9">
        <v>242971</v>
      </c>
      <c r="M26" s="11">
        <v>21592</v>
      </c>
      <c r="N26" s="12">
        <v>21840</v>
      </c>
      <c r="O26" s="9">
        <v>21000</v>
      </c>
      <c r="P26" s="10">
        <v>42840</v>
      </c>
      <c r="Q26" s="8">
        <v>4940</v>
      </c>
      <c r="R26" s="9">
        <v>0</v>
      </c>
      <c r="S26" s="13">
        <v>4940</v>
      </c>
      <c r="T26" s="9">
        <v>0</v>
      </c>
      <c r="U26" s="9">
        <v>0</v>
      </c>
      <c r="V26" s="9">
        <v>79750</v>
      </c>
      <c r="W26" s="9">
        <v>2720</v>
      </c>
      <c r="X26" s="13">
        <v>82470</v>
      </c>
      <c r="Y26" s="11">
        <v>9890</v>
      </c>
      <c r="Z26" s="12">
        <v>238590</v>
      </c>
      <c r="AA26" s="9">
        <v>268650</v>
      </c>
      <c r="AB26" s="9">
        <v>63080</v>
      </c>
      <c r="AC26" s="9">
        <v>44100</v>
      </c>
      <c r="AD26" s="13">
        <v>614420</v>
      </c>
      <c r="AE26" s="9">
        <v>9200</v>
      </c>
      <c r="AF26" s="9">
        <v>1736130</v>
      </c>
      <c r="AG26" s="10">
        <v>10607760</v>
      </c>
      <c r="AH26" s="8">
        <v>43635152</v>
      </c>
      <c r="AI26" s="11">
        <v>0</v>
      </c>
      <c r="AJ26" s="12">
        <v>0</v>
      </c>
      <c r="AK26" s="10">
        <v>43635152</v>
      </c>
      <c r="AL26" s="8">
        <v>2617877</v>
      </c>
      <c r="AM26" s="9">
        <v>2617877</v>
      </c>
      <c r="AN26" s="14">
        <f t="shared" si="0"/>
        <v>5.9994680435626765E-2</v>
      </c>
      <c r="AO26" s="12">
        <v>105183913</v>
      </c>
      <c r="AP26" s="9">
        <v>0</v>
      </c>
      <c r="AQ26" s="9">
        <v>0</v>
      </c>
      <c r="AR26" s="10">
        <v>105183913</v>
      </c>
      <c r="AS26" s="8">
        <v>562</v>
      </c>
      <c r="AT26" s="9">
        <v>623424</v>
      </c>
      <c r="AU26" s="9">
        <v>264</v>
      </c>
      <c r="AV26" s="9">
        <v>7758161</v>
      </c>
      <c r="AW26" s="9">
        <v>297998</v>
      </c>
      <c r="AX26" s="9">
        <v>226446</v>
      </c>
      <c r="AY26" s="11">
        <v>28084</v>
      </c>
      <c r="AZ26" s="12">
        <v>19500</v>
      </c>
      <c r="BA26" s="9">
        <v>24000</v>
      </c>
      <c r="BB26" s="10">
        <v>43500</v>
      </c>
      <c r="BC26" s="8">
        <v>5460</v>
      </c>
      <c r="BD26" s="9">
        <v>0</v>
      </c>
      <c r="BE26" s="13">
        <v>5460</v>
      </c>
      <c r="BF26" s="9">
        <v>0</v>
      </c>
      <c r="BG26" s="9">
        <v>0</v>
      </c>
      <c r="BH26" s="9">
        <v>0</v>
      </c>
      <c r="BI26" s="9">
        <v>0</v>
      </c>
      <c r="BJ26" s="13">
        <v>0</v>
      </c>
      <c r="BK26" s="11">
        <v>0</v>
      </c>
      <c r="BL26" s="12">
        <v>295350</v>
      </c>
      <c r="BM26" s="9">
        <v>311850</v>
      </c>
      <c r="BN26" s="9">
        <v>96520</v>
      </c>
      <c r="BO26" s="9">
        <v>43650</v>
      </c>
      <c r="BP26" s="13">
        <v>747370</v>
      </c>
      <c r="BQ26" s="9">
        <v>7590</v>
      </c>
      <c r="BR26" s="9">
        <v>1715670</v>
      </c>
      <c r="BS26" s="10">
        <v>11454265</v>
      </c>
      <c r="BT26" s="8">
        <v>93729648</v>
      </c>
      <c r="BU26" s="11">
        <v>0</v>
      </c>
      <c r="BV26" s="12">
        <v>0</v>
      </c>
      <c r="BW26" s="10">
        <v>93729648</v>
      </c>
      <c r="BX26" s="8">
        <v>5623547</v>
      </c>
      <c r="BY26" s="9">
        <v>5623547</v>
      </c>
      <c r="BZ26" s="14">
        <f t="shared" si="1"/>
        <v>5.9997526076274177E-2</v>
      </c>
      <c r="CA26" s="12">
        <v>482299715</v>
      </c>
      <c r="CB26" s="9">
        <v>0</v>
      </c>
      <c r="CC26" s="9">
        <v>0</v>
      </c>
      <c r="CD26" s="10">
        <v>482299715</v>
      </c>
      <c r="CE26" s="8">
        <v>7605</v>
      </c>
      <c r="CF26" s="9">
        <v>2452124</v>
      </c>
      <c r="CG26" s="9">
        <v>1507</v>
      </c>
      <c r="CH26" s="9">
        <v>91306799</v>
      </c>
      <c r="CI26" s="9">
        <v>1373541</v>
      </c>
      <c r="CJ26" s="9">
        <v>3977850</v>
      </c>
      <c r="CK26" s="11">
        <v>137801</v>
      </c>
      <c r="CL26" s="12">
        <v>368680</v>
      </c>
      <c r="CM26" s="9">
        <v>285600</v>
      </c>
      <c r="CN26" s="10">
        <v>654280</v>
      </c>
      <c r="CO26" s="8">
        <v>162500</v>
      </c>
      <c r="CP26" s="9">
        <v>252300</v>
      </c>
      <c r="CQ26" s="13">
        <v>414800</v>
      </c>
      <c r="CR26" s="9">
        <v>20020</v>
      </c>
      <c r="CS26" s="9">
        <v>9620</v>
      </c>
      <c r="CT26" s="9">
        <v>3746160</v>
      </c>
      <c r="CU26" s="9">
        <v>240670</v>
      </c>
      <c r="CV26" s="13">
        <v>3986830</v>
      </c>
      <c r="CW26" s="11">
        <v>844670</v>
      </c>
      <c r="CX26" s="12">
        <v>2011680</v>
      </c>
      <c r="CY26" s="9">
        <v>1487700</v>
      </c>
      <c r="CZ26" s="9">
        <v>609140</v>
      </c>
      <c r="DA26" s="9">
        <v>821250</v>
      </c>
      <c r="DB26" s="13">
        <v>4929770</v>
      </c>
      <c r="DC26" s="9">
        <v>83490</v>
      </c>
      <c r="DD26" s="9">
        <v>49709880</v>
      </c>
      <c r="DE26" s="10">
        <v>159909080</v>
      </c>
      <c r="DF26" s="8">
        <v>322390635</v>
      </c>
      <c r="DG26" s="11">
        <v>0</v>
      </c>
      <c r="DH26" s="12">
        <v>0</v>
      </c>
      <c r="DI26" s="10">
        <v>322390635</v>
      </c>
      <c r="DJ26" s="8">
        <v>12889388</v>
      </c>
      <c r="DK26" s="9">
        <v>12889388</v>
      </c>
      <c r="DL26" s="14">
        <f t="shared" si="2"/>
        <v>3.9980652663809541E-2</v>
      </c>
      <c r="DM26" s="12">
        <v>54242912</v>
      </c>
      <c r="DN26" s="9">
        <v>0</v>
      </c>
      <c r="DO26" s="9">
        <v>0</v>
      </c>
      <c r="DP26" s="10">
        <v>54242912</v>
      </c>
      <c r="DQ26" s="8">
        <v>0</v>
      </c>
      <c r="DR26" s="9">
        <v>339186</v>
      </c>
      <c r="DS26" s="9">
        <v>215</v>
      </c>
      <c r="DT26" s="9">
        <v>7308130</v>
      </c>
      <c r="DU26" s="9">
        <v>195991</v>
      </c>
      <c r="DV26" s="9">
        <v>242971</v>
      </c>
      <c r="DW26" s="11">
        <v>21592</v>
      </c>
      <c r="DX26" s="12">
        <v>21840</v>
      </c>
      <c r="DY26" s="9">
        <v>21000</v>
      </c>
      <c r="DZ26" s="10">
        <v>42840</v>
      </c>
      <c r="EA26" s="8">
        <v>4940</v>
      </c>
      <c r="EB26" s="9">
        <v>0</v>
      </c>
      <c r="EC26" s="13">
        <v>4940</v>
      </c>
      <c r="ED26" s="9">
        <v>0</v>
      </c>
      <c r="EE26" s="9">
        <v>0</v>
      </c>
      <c r="EF26" s="9">
        <v>79750</v>
      </c>
      <c r="EG26" s="9">
        <v>2720</v>
      </c>
      <c r="EH26" s="13">
        <v>82470</v>
      </c>
      <c r="EI26" s="11">
        <v>9890</v>
      </c>
      <c r="EJ26" s="12">
        <v>238590</v>
      </c>
      <c r="EK26" s="9">
        <v>268650</v>
      </c>
      <c r="EL26" s="9">
        <v>63080</v>
      </c>
      <c r="EM26" s="9">
        <v>44100</v>
      </c>
      <c r="EN26" s="13">
        <v>614420</v>
      </c>
      <c r="EO26" s="9">
        <v>9200</v>
      </c>
      <c r="EP26" s="9">
        <v>1736130</v>
      </c>
      <c r="EQ26" s="10">
        <v>10607760</v>
      </c>
      <c r="ER26" s="8">
        <v>43635152</v>
      </c>
      <c r="ES26" s="11">
        <v>0</v>
      </c>
      <c r="ET26" s="12">
        <v>0</v>
      </c>
      <c r="EU26" s="10">
        <v>43635152</v>
      </c>
      <c r="EV26" s="8">
        <v>1745169</v>
      </c>
      <c r="EW26" s="9">
        <v>1745169</v>
      </c>
      <c r="EX26" s="14">
        <f t="shared" si="3"/>
        <v>3.9994566765803867E-2</v>
      </c>
      <c r="EY26" s="12">
        <v>105183913</v>
      </c>
      <c r="EZ26" s="9">
        <v>0</v>
      </c>
      <c r="FA26" s="9">
        <v>0</v>
      </c>
      <c r="FB26" s="10">
        <v>105183913</v>
      </c>
      <c r="FC26" s="8">
        <v>562</v>
      </c>
      <c r="FD26" s="9">
        <v>623424</v>
      </c>
      <c r="FE26" s="9">
        <v>264</v>
      </c>
      <c r="FF26" s="9">
        <v>7758161</v>
      </c>
      <c r="FG26" s="9">
        <v>297998</v>
      </c>
      <c r="FH26" s="9">
        <v>226446</v>
      </c>
      <c r="FI26" s="11">
        <v>28084</v>
      </c>
      <c r="FJ26" s="12">
        <v>19500</v>
      </c>
      <c r="FK26" s="9">
        <v>24000</v>
      </c>
      <c r="FL26" s="10">
        <v>43500</v>
      </c>
      <c r="FM26" s="8">
        <v>5460</v>
      </c>
      <c r="FN26" s="9">
        <v>0</v>
      </c>
      <c r="FO26" s="13">
        <v>5460</v>
      </c>
      <c r="FP26" s="9">
        <v>0</v>
      </c>
      <c r="FQ26" s="9">
        <v>0</v>
      </c>
      <c r="FR26" s="9">
        <v>0</v>
      </c>
      <c r="FS26" s="9">
        <v>0</v>
      </c>
      <c r="FT26" s="13">
        <v>0</v>
      </c>
      <c r="FU26" s="11">
        <v>0</v>
      </c>
      <c r="FV26" s="12">
        <v>295350</v>
      </c>
      <c r="FW26" s="9">
        <v>311850</v>
      </c>
      <c r="FX26" s="9">
        <v>96520</v>
      </c>
      <c r="FY26" s="9">
        <v>43650</v>
      </c>
      <c r="FZ26" s="13">
        <v>747370</v>
      </c>
      <c r="GA26" s="9">
        <v>7590</v>
      </c>
      <c r="GB26" s="9">
        <v>1715670</v>
      </c>
      <c r="GC26" s="10">
        <v>11454265</v>
      </c>
      <c r="GD26" s="8">
        <v>93729648</v>
      </c>
      <c r="GE26" s="11">
        <v>0</v>
      </c>
      <c r="GF26" s="12">
        <v>0</v>
      </c>
      <c r="GG26" s="10">
        <v>93729648</v>
      </c>
      <c r="GH26" s="8">
        <v>3748956</v>
      </c>
      <c r="GI26" s="9">
        <v>3748956</v>
      </c>
      <c r="GJ26" s="14">
        <f t="shared" si="4"/>
        <v>3.9997546987480419E-2</v>
      </c>
      <c r="GK26" s="12">
        <v>641726540</v>
      </c>
      <c r="GL26" s="9">
        <v>0</v>
      </c>
      <c r="GM26" s="9">
        <v>0</v>
      </c>
      <c r="GN26" s="10">
        <v>641726540</v>
      </c>
      <c r="GO26" s="8">
        <v>8167</v>
      </c>
      <c r="GP26" s="9">
        <v>3414734</v>
      </c>
      <c r="GQ26" s="9">
        <v>1986</v>
      </c>
      <c r="GR26" s="9">
        <v>106373090</v>
      </c>
      <c r="GS26" s="9">
        <v>1867530</v>
      </c>
      <c r="GT26" s="9">
        <v>4447267</v>
      </c>
      <c r="GU26" s="11">
        <v>187477</v>
      </c>
      <c r="GV26" s="12">
        <v>410020</v>
      </c>
      <c r="GW26" s="9">
        <v>330600</v>
      </c>
      <c r="GX26" s="10">
        <v>740620</v>
      </c>
      <c r="GY26" s="8">
        <v>172900</v>
      </c>
      <c r="GZ26" s="9">
        <v>252300</v>
      </c>
      <c r="HA26" s="13">
        <v>425200</v>
      </c>
      <c r="HB26" s="9">
        <v>20020</v>
      </c>
      <c r="HC26" s="9">
        <v>9620</v>
      </c>
      <c r="HD26" s="9">
        <v>3825910</v>
      </c>
      <c r="HE26" s="9">
        <v>243390</v>
      </c>
      <c r="HF26" s="13">
        <v>4069300</v>
      </c>
      <c r="HG26" s="11">
        <v>854560</v>
      </c>
      <c r="HH26" s="12">
        <v>2545620</v>
      </c>
      <c r="HI26" s="9">
        <v>2068200</v>
      </c>
      <c r="HJ26" s="9">
        <v>768740</v>
      </c>
      <c r="HK26" s="9">
        <v>909000</v>
      </c>
      <c r="HL26" s="13">
        <v>6291560</v>
      </c>
      <c r="HM26" s="9">
        <v>100280</v>
      </c>
      <c r="HN26" s="9">
        <v>53161680</v>
      </c>
      <c r="HO26" s="10">
        <v>181971105</v>
      </c>
      <c r="HP26" s="8">
        <v>459755435</v>
      </c>
      <c r="HQ26" s="11">
        <v>0</v>
      </c>
      <c r="HR26" s="12">
        <v>0</v>
      </c>
      <c r="HS26" s="10">
        <v>459755435</v>
      </c>
      <c r="HT26" s="8">
        <v>18383513</v>
      </c>
      <c r="HU26" s="9">
        <v>18383513</v>
      </c>
      <c r="HV26" s="14">
        <f t="shared" si="5"/>
        <v>3.9985417464396045E-2</v>
      </c>
    </row>
    <row r="27" spans="1:230" s="60" customFormat="1" ht="12.6" customHeight="1" x14ac:dyDescent="0.2">
      <c r="A27" s="78">
        <v>15</v>
      </c>
      <c r="B27" s="79" t="s">
        <v>99</v>
      </c>
      <c r="C27" s="15">
        <v>118577982</v>
      </c>
      <c r="D27" s="16">
        <v>0</v>
      </c>
      <c r="E27" s="16">
        <v>0</v>
      </c>
      <c r="F27" s="17">
        <v>118577982</v>
      </c>
      <c r="G27" s="15">
        <v>752</v>
      </c>
      <c r="H27" s="16">
        <v>775135</v>
      </c>
      <c r="I27" s="16">
        <v>425</v>
      </c>
      <c r="J27" s="16">
        <v>16036346</v>
      </c>
      <c r="K27" s="16">
        <v>402671</v>
      </c>
      <c r="L27" s="16">
        <v>539421</v>
      </c>
      <c r="M27" s="18">
        <v>55878</v>
      </c>
      <c r="N27" s="19">
        <v>39260</v>
      </c>
      <c r="O27" s="16">
        <v>34800</v>
      </c>
      <c r="P27" s="17">
        <v>74060</v>
      </c>
      <c r="Q27" s="15">
        <v>7540</v>
      </c>
      <c r="R27" s="16">
        <v>0</v>
      </c>
      <c r="S27" s="20">
        <v>7540</v>
      </c>
      <c r="T27" s="16">
        <v>0</v>
      </c>
      <c r="U27" s="16">
        <v>0</v>
      </c>
      <c r="V27" s="16">
        <v>171930</v>
      </c>
      <c r="W27" s="16">
        <v>7720</v>
      </c>
      <c r="X27" s="20">
        <v>179650</v>
      </c>
      <c r="Y27" s="18">
        <v>22960</v>
      </c>
      <c r="Z27" s="19">
        <v>614460</v>
      </c>
      <c r="AA27" s="16">
        <v>729450</v>
      </c>
      <c r="AB27" s="16">
        <v>118940</v>
      </c>
      <c r="AC27" s="16">
        <v>78300</v>
      </c>
      <c r="AD27" s="20">
        <v>1541150</v>
      </c>
      <c r="AE27" s="16">
        <v>13340</v>
      </c>
      <c r="AF27" s="16">
        <v>3766290</v>
      </c>
      <c r="AG27" s="17">
        <v>23415193</v>
      </c>
      <c r="AH27" s="15">
        <v>95162789</v>
      </c>
      <c r="AI27" s="18">
        <v>0</v>
      </c>
      <c r="AJ27" s="19">
        <v>0</v>
      </c>
      <c r="AK27" s="17">
        <v>95162789</v>
      </c>
      <c r="AL27" s="15">
        <v>5709261</v>
      </c>
      <c r="AM27" s="16">
        <v>5709261</v>
      </c>
      <c r="AN27" s="21">
        <f t="shared" si="0"/>
        <v>5.9994679222778978E-2</v>
      </c>
      <c r="AO27" s="19">
        <v>261124084</v>
      </c>
      <c r="AP27" s="16">
        <v>0</v>
      </c>
      <c r="AQ27" s="16">
        <v>21830</v>
      </c>
      <c r="AR27" s="17">
        <v>261145914</v>
      </c>
      <c r="AS27" s="15">
        <v>7878</v>
      </c>
      <c r="AT27" s="16">
        <v>1613434</v>
      </c>
      <c r="AU27" s="16">
        <v>289</v>
      </c>
      <c r="AV27" s="16">
        <v>19111587</v>
      </c>
      <c r="AW27" s="16">
        <v>660162</v>
      </c>
      <c r="AX27" s="16">
        <v>571126</v>
      </c>
      <c r="AY27" s="18">
        <v>82962</v>
      </c>
      <c r="AZ27" s="19">
        <v>43940</v>
      </c>
      <c r="BA27" s="16">
        <v>60300</v>
      </c>
      <c r="BB27" s="17">
        <v>104240</v>
      </c>
      <c r="BC27" s="15">
        <v>13260</v>
      </c>
      <c r="BD27" s="16">
        <v>0</v>
      </c>
      <c r="BE27" s="20">
        <v>13260</v>
      </c>
      <c r="BF27" s="16">
        <v>0</v>
      </c>
      <c r="BG27" s="16">
        <v>0</v>
      </c>
      <c r="BH27" s="16">
        <v>0</v>
      </c>
      <c r="BI27" s="16">
        <v>0</v>
      </c>
      <c r="BJ27" s="20">
        <v>0</v>
      </c>
      <c r="BK27" s="18">
        <v>0</v>
      </c>
      <c r="BL27" s="19">
        <v>871530</v>
      </c>
      <c r="BM27" s="16">
        <v>945000</v>
      </c>
      <c r="BN27" s="16">
        <v>188100</v>
      </c>
      <c r="BO27" s="16">
        <v>103050</v>
      </c>
      <c r="BP27" s="20">
        <v>2107680</v>
      </c>
      <c r="BQ27" s="16">
        <v>25300</v>
      </c>
      <c r="BR27" s="16">
        <v>4108170</v>
      </c>
      <c r="BS27" s="17">
        <v>28405799</v>
      </c>
      <c r="BT27" s="15">
        <v>232718287</v>
      </c>
      <c r="BU27" s="18">
        <v>0</v>
      </c>
      <c r="BV27" s="19">
        <v>21828</v>
      </c>
      <c r="BW27" s="17">
        <v>232740115</v>
      </c>
      <c r="BX27" s="15">
        <v>13963854</v>
      </c>
      <c r="BY27" s="16">
        <v>13963854</v>
      </c>
      <c r="BZ27" s="21">
        <f t="shared" si="1"/>
        <v>5.9997624388902618E-2</v>
      </c>
      <c r="CA27" s="19">
        <v>795250431</v>
      </c>
      <c r="CB27" s="16">
        <v>547</v>
      </c>
      <c r="CC27" s="16">
        <v>2413</v>
      </c>
      <c r="CD27" s="17">
        <v>795253391</v>
      </c>
      <c r="CE27" s="15">
        <v>14249</v>
      </c>
      <c r="CF27" s="16">
        <v>4654259</v>
      </c>
      <c r="CG27" s="16">
        <v>2130</v>
      </c>
      <c r="CH27" s="16">
        <v>151599067</v>
      </c>
      <c r="CI27" s="16">
        <v>2446643</v>
      </c>
      <c r="CJ27" s="16">
        <v>6742357</v>
      </c>
      <c r="CK27" s="18">
        <v>261111</v>
      </c>
      <c r="CL27" s="19">
        <v>579020</v>
      </c>
      <c r="CM27" s="16">
        <v>440400</v>
      </c>
      <c r="CN27" s="17">
        <v>1019420</v>
      </c>
      <c r="CO27" s="15">
        <v>257660</v>
      </c>
      <c r="CP27" s="16">
        <v>478500</v>
      </c>
      <c r="CQ27" s="20">
        <v>736160</v>
      </c>
      <c r="CR27" s="16">
        <v>33800</v>
      </c>
      <c r="CS27" s="16">
        <v>11960</v>
      </c>
      <c r="CT27" s="16">
        <v>6700870</v>
      </c>
      <c r="CU27" s="16">
        <v>386360</v>
      </c>
      <c r="CV27" s="20">
        <v>7087230</v>
      </c>
      <c r="CW27" s="18">
        <v>1443720</v>
      </c>
      <c r="CX27" s="19">
        <v>3177900</v>
      </c>
      <c r="CY27" s="16">
        <v>2691450</v>
      </c>
      <c r="CZ27" s="16">
        <v>853100</v>
      </c>
      <c r="DA27" s="16">
        <v>1185750</v>
      </c>
      <c r="DB27" s="20">
        <v>7908200</v>
      </c>
      <c r="DC27" s="16">
        <v>146510</v>
      </c>
      <c r="DD27" s="16">
        <v>79937880</v>
      </c>
      <c r="DE27" s="17">
        <v>264042566</v>
      </c>
      <c r="DF27" s="15">
        <v>531207865</v>
      </c>
      <c r="DG27" s="18">
        <v>547</v>
      </c>
      <c r="DH27" s="19">
        <v>2413</v>
      </c>
      <c r="DI27" s="17">
        <v>531210825</v>
      </c>
      <c r="DJ27" s="15">
        <v>21238385</v>
      </c>
      <c r="DK27" s="16">
        <v>21238385</v>
      </c>
      <c r="DL27" s="21">
        <f t="shared" si="2"/>
        <v>3.9981084722812268E-2</v>
      </c>
      <c r="DM27" s="19">
        <v>118577982</v>
      </c>
      <c r="DN27" s="16">
        <v>0</v>
      </c>
      <c r="DO27" s="16">
        <v>0</v>
      </c>
      <c r="DP27" s="17">
        <v>118577982</v>
      </c>
      <c r="DQ27" s="15">
        <v>752</v>
      </c>
      <c r="DR27" s="16">
        <v>775135</v>
      </c>
      <c r="DS27" s="16">
        <v>425</v>
      </c>
      <c r="DT27" s="16">
        <v>16036346</v>
      </c>
      <c r="DU27" s="16">
        <v>402671</v>
      </c>
      <c r="DV27" s="16">
        <v>539421</v>
      </c>
      <c r="DW27" s="18">
        <v>55878</v>
      </c>
      <c r="DX27" s="19">
        <v>39260</v>
      </c>
      <c r="DY27" s="16">
        <v>34800</v>
      </c>
      <c r="DZ27" s="17">
        <v>74060</v>
      </c>
      <c r="EA27" s="15">
        <v>7540</v>
      </c>
      <c r="EB27" s="16">
        <v>0</v>
      </c>
      <c r="EC27" s="20">
        <v>7540</v>
      </c>
      <c r="ED27" s="16">
        <v>0</v>
      </c>
      <c r="EE27" s="16">
        <v>0</v>
      </c>
      <c r="EF27" s="16">
        <v>171930</v>
      </c>
      <c r="EG27" s="16">
        <v>7720</v>
      </c>
      <c r="EH27" s="20">
        <v>179650</v>
      </c>
      <c r="EI27" s="18">
        <v>22960</v>
      </c>
      <c r="EJ27" s="19">
        <v>614460</v>
      </c>
      <c r="EK27" s="16">
        <v>729450</v>
      </c>
      <c r="EL27" s="16">
        <v>118940</v>
      </c>
      <c r="EM27" s="16">
        <v>78300</v>
      </c>
      <c r="EN27" s="20">
        <v>1541150</v>
      </c>
      <c r="EO27" s="16">
        <v>13340</v>
      </c>
      <c r="EP27" s="16">
        <v>3766290</v>
      </c>
      <c r="EQ27" s="17">
        <v>23415193</v>
      </c>
      <c r="ER27" s="15">
        <v>95162789</v>
      </c>
      <c r="ES27" s="18">
        <v>0</v>
      </c>
      <c r="ET27" s="19">
        <v>0</v>
      </c>
      <c r="EU27" s="17">
        <v>95162789</v>
      </c>
      <c r="EV27" s="15">
        <v>3806007</v>
      </c>
      <c r="EW27" s="16">
        <v>3806007</v>
      </c>
      <c r="EX27" s="21">
        <f t="shared" si="3"/>
        <v>3.9994697927569149E-2</v>
      </c>
      <c r="EY27" s="19">
        <v>261124084</v>
      </c>
      <c r="EZ27" s="16">
        <v>0</v>
      </c>
      <c r="FA27" s="16">
        <v>21830</v>
      </c>
      <c r="FB27" s="17">
        <v>261145914</v>
      </c>
      <c r="FC27" s="15">
        <v>7878</v>
      </c>
      <c r="FD27" s="16">
        <v>1613434</v>
      </c>
      <c r="FE27" s="16">
        <v>289</v>
      </c>
      <c r="FF27" s="16">
        <v>19111588</v>
      </c>
      <c r="FG27" s="16">
        <v>660161</v>
      </c>
      <c r="FH27" s="16">
        <v>571126</v>
      </c>
      <c r="FI27" s="18">
        <v>82962</v>
      </c>
      <c r="FJ27" s="19">
        <v>43940</v>
      </c>
      <c r="FK27" s="16">
        <v>60300</v>
      </c>
      <c r="FL27" s="17">
        <v>104240</v>
      </c>
      <c r="FM27" s="15">
        <v>13260</v>
      </c>
      <c r="FN27" s="16">
        <v>0</v>
      </c>
      <c r="FO27" s="20">
        <v>13260</v>
      </c>
      <c r="FP27" s="16">
        <v>0</v>
      </c>
      <c r="FQ27" s="16">
        <v>0</v>
      </c>
      <c r="FR27" s="16">
        <v>0</v>
      </c>
      <c r="FS27" s="16">
        <v>0</v>
      </c>
      <c r="FT27" s="20">
        <v>0</v>
      </c>
      <c r="FU27" s="18">
        <v>0</v>
      </c>
      <c r="FV27" s="19">
        <v>871530</v>
      </c>
      <c r="FW27" s="16">
        <v>945000</v>
      </c>
      <c r="FX27" s="16">
        <v>188100</v>
      </c>
      <c r="FY27" s="16">
        <v>103050</v>
      </c>
      <c r="FZ27" s="20">
        <v>2107680</v>
      </c>
      <c r="GA27" s="16">
        <v>25300</v>
      </c>
      <c r="GB27" s="16">
        <v>4108170</v>
      </c>
      <c r="GC27" s="17">
        <v>28405799</v>
      </c>
      <c r="GD27" s="15">
        <v>232718287</v>
      </c>
      <c r="GE27" s="18">
        <v>0</v>
      </c>
      <c r="GF27" s="19">
        <v>21828</v>
      </c>
      <c r="GG27" s="17">
        <v>232740115</v>
      </c>
      <c r="GH27" s="15">
        <v>9309043</v>
      </c>
      <c r="GI27" s="16">
        <v>9309043</v>
      </c>
      <c r="GJ27" s="21">
        <f t="shared" si="4"/>
        <v>3.9997587008152848E-2</v>
      </c>
      <c r="GK27" s="19">
        <v>1174952497</v>
      </c>
      <c r="GL27" s="16">
        <v>547</v>
      </c>
      <c r="GM27" s="16">
        <v>24243</v>
      </c>
      <c r="GN27" s="17">
        <v>1174977287</v>
      </c>
      <c r="GO27" s="15">
        <v>22879</v>
      </c>
      <c r="GP27" s="16">
        <v>7042828</v>
      </c>
      <c r="GQ27" s="16">
        <v>2844</v>
      </c>
      <c r="GR27" s="16">
        <v>186747001</v>
      </c>
      <c r="GS27" s="16">
        <v>3509475</v>
      </c>
      <c r="GT27" s="16">
        <v>7852904</v>
      </c>
      <c r="GU27" s="18">
        <v>399951</v>
      </c>
      <c r="GV27" s="19">
        <v>662220</v>
      </c>
      <c r="GW27" s="16">
        <v>535500</v>
      </c>
      <c r="GX27" s="17">
        <v>1197720</v>
      </c>
      <c r="GY27" s="15">
        <v>278460</v>
      </c>
      <c r="GZ27" s="16">
        <v>478500</v>
      </c>
      <c r="HA27" s="20">
        <v>756960</v>
      </c>
      <c r="HB27" s="16">
        <v>33800</v>
      </c>
      <c r="HC27" s="16">
        <v>11960</v>
      </c>
      <c r="HD27" s="16">
        <v>6872800</v>
      </c>
      <c r="HE27" s="16">
        <v>394080</v>
      </c>
      <c r="HF27" s="20">
        <v>7266880</v>
      </c>
      <c r="HG27" s="18">
        <v>1466680</v>
      </c>
      <c r="HH27" s="19">
        <v>4663890</v>
      </c>
      <c r="HI27" s="16">
        <v>4365900</v>
      </c>
      <c r="HJ27" s="16">
        <v>1160140</v>
      </c>
      <c r="HK27" s="16">
        <v>1367100</v>
      </c>
      <c r="HL27" s="20">
        <v>11557030</v>
      </c>
      <c r="HM27" s="16">
        <v>185150</v>
      </c>
      <c r="HN27" s="16">
        <v>87812340</v>
      </c>
      <c r="HO27" s="17">
        <v>315863558</v>
      </c>
      <c r="HP27" s="15">
        <v>859088941</v>
      </c>
      <c r="HQ27" s="18">
        <v>547</v>
      </c>
      <c r="HR27" s="19">
        <v>24241</v>
      </c>
      <c r="HS27" s="17">
        <v>859113729</v>
      </c>
      <c r="HT27" s="15">
        <v>34353435</v>
      </c>
      <c r="HU27" s="16">
        <v>34353435</v>
      </c>
      <c r="HV27" s="21">
        <f t="shared" si="5"/>
        <v>3.9987063226177358E-2</v>
      </c>
    </row>
    <row r="28" spans="1:230" s="60" customFormat="1" ht="12.6" customHeight="1" x14ac:dyDescent="0.2">
      <c r="A28" s="76">
        <v>16</v>
      </c>
      <c r="B28" s="77" t="s">
        <v>100</v>
      </c>
      <c r="C28" s="8">
        <v>52470347</v>
      </c>
      <c r="D28" s="9">
        <v>0</v>
      </c>
      <c r="E28" s="9">
        <v>0</v>
      </c>
      <c r="F28" s="10">
        <v>52470347</v>
      </c>
      <c r="G28" s="8">
        <v>403</v>
      </c>
      <c r="H28" s="9">
        <v>358430</v>
      </c>
      <c r="I28" s="9">
        <v>410</v>
      </c>
      <c r="J28" s="9">
        <v>6945466</v>
      </c>
      <c r="K28" s="9">
        <v>202475</v>
      </c>
      <c r="L28" s="9">
        <v>228639</v>
      </c>
      <c r="M28" s="11">
        <v>18621</v>
      </c>
      <c r="N28" s="12">
        <v>11960</v>
      </c>
      <c r="O28" s="9">
        <v>13500</v>
      </c>
      <c r="P28" s="10">
        <v>25460</v>
      </c>
      <c r="Q28" s="8">
        <v>4160</v>
      </c>
      <c r="R28" s="9">
        <v>0</v>
      </c>
      <c r="S28" s="13">
        <v>4160</v>
      </c>
      <c r="T28" s="9">
        <v>0</v>
      </c>
      <c r="U28" s="9">
        <v>0</v>
      </c>
      <c r="V28" s="9">
        <v>64240</v>
      </c>
      <c r="W28" s="9">
        <v>1680</v>
      </c>
      <c r="X28" s="13">
        <v>65920</v>
      </c>
      <c r="Y28" s="11">
        <v>8330</v>
      </c>
      <c r="Z28" s="12">
        <v>208560</v>
      </c>
      <c r="AA28" s="9">
        <v>236700</v>
      </c>
      <c r="AB28" s="9">
        <v>69160</v>
      </c>
      <c r="AC28" s="9">
        <v>36900</v>
      </c>
      <c r="AD28" s="13">
        <v>551320</v>
      </c>
      <c r="AE28" s="9">
        <v>4830</v>
      </c>
      <c r="AF28" s="9">
        <v>1678380</v>
      </c>
      <c r="AG28" s="10">
        <v>10092434</v>
      </c>
      <c r="AH28" s="8">
        <v>42377913</v>
      </c>
      <c r="AI28" s="11">
        <v>0</v>
      </c>
      <c r="AJ28" s="12">
        <v>0</v>
      </c>
      <c r="AK28" s="10">
        <v>42377913</v>
      </c>
      <c r="AL28" s="8">
        <v>2542450</v>
      </c>
      <c r="AM28" s="9">
        <v>2542450</v>
      </c>
      <c r="AN28" s="14">
        <f t="shared" si="0"/>
        <v>5.9994695821854183E-2</v>
      </c>
      <c r="AO28" s="12">
        <v>118532334</v>
      </c>
      <c r="AP28" s="9">
        <v>3080</v>
      </c>
      <c r="AQ28" s="9">
        <v>0</v>
      </c>
      <c r="AR28" s="10">
        <v>118535414</v>
      </c>
      <c r="AS28" s="8">
        <v>615</v>
      </c>
      <c r="AT28" s="9">
        <v>757032</v>
      </c>
      <c r="AU28" s="9">
        <v>344</v>
      </c>
      <c r="AV28" s="9">
        <v>8363984</v>
      </c>
      <c r="AW28" s="9">
        <v>370727</v>
      </c>
      <c r="AX28" s="9">
        <v>248730</v>
      </c>
      <c r="AY28" s="11">
        <v>27478</v>
      </c>
      <c r="AZ28" s="12">
        <v>19760</v>
      </c>
      <c r="BA28" s="9">
        <v>23100</v>
      </c>
      <c r="BB28" s="10">
        <v>42860</v>
      </c>
      <c r="BC28" s="8">
        <v>4420</v>
      </c>
      <c r="BD28" s="9">
        <v>0</v>
      </c>
      <c r="BE28" s="13">
        <v>4420</v>
      </c>
      <c r="BF28" s="9">
        <v>0</v>
      </c>
      <c r="BG28" s="9">
        <v>0</v>
      </c>
      <c r="BH28" s="9">
        <v>0</v>
      </c>
      <c r="BI28" s="9">
        <v>0</v>
      </c>
      <c r="BJ28" s="13">
        <v>0</v>
      </c>
      <c r="BK28" s="11">
        <v>0</v>
      </c>
      <c r="BL28" s="12">
        <v>324720</v>
      </c>
      <c r="BM28" s="9">
        <v>320400</v>
      </c>
      <c r="BN28" s="9">
        <v>104500</v>
      </c>
      <c r="BO28" s="9">
        <v>39600</v>
      </c>
      <c r="BP28" s="13">
        <v>789220</v>
      </c>
      <c r="BQ28" s="9">
        <v>8740</v>
      </c>
      <c r="BR28" s="9">
        <v>1856580</v>
      </c>
      <c r="BS28" s="10">
        <v>12470386</v>
      </c>
      <c r="BT28" s="8">
        <v>106061949</v>
      </c>
      <c r="BU28" s="11">
        <v>3079</v>
      </c>
      <c r="BV28" s="12">
        <v>0</v>
      </c>
      <c r="BW28" s="10">
        <v>106065028</v>
      </c>
      <c r="BX28" s="8">
        <v>6363652</v>
      </c>
      <c r="BY28" s="9">
        <v>6363652</v>
      </c>
      <c r="BZ28" s="14">
        <f t="shared" si="1"/>
        <v>5.9997645972431179E-2</v>
      </c>
      <c r="CA28" s="12">
        <v>402925748</v>
      </c>
      <c r="CB28" s="9">
        <v>0</v>
      </c>
      <c r="CC28" s="9">
        <v>0</v>
      </c>
      <c r="CD28" s="10">
        <v>402925748</v>
      </c>
      <c r="CE28" s="8">
        <v>11411</v>
      </c>
      <c r="CF28" s="9">
        <v>2412406</v>
      </c>
      <c r="CG28" s="9">
        <v>650</v>
      </c>
      <c r="CH28" s="9">
        <v>75142284</v>
      </c>
      <c r="CI28" s="9">
        <v>1310822</v>
      </c>
      <c r="CJ28" s="9">
        <v>3266212</v>
      </c>
      <c r="CK28" s="11">
        <v>113489</v>
      </c>
      <c r="CL28" s="12">
        <v>311480</v>
      </c>
      <c r="CM28" s="9">
        <v>237900</v>
      </c>
      <c r="CN28" s="10">
        <v>549380</v>
      </c>
      <c r="CO28" s="8">
        <v>137280</v>
      </c>
      <c r="CP28" s="9">
        <v>240600</v>
      </c>
      <c r="CQ28" s="13">
        <v>377880</v>
      </c>
      <c r="CR28" s="9">
        <v>19500</v>
      </c>
      <c r="CS28" s="9">
        <v>9880</v>
      </c>
      <c r="CT28" s="9">
        <v>3033800</v>
      </c>
      <c r="CU28" s="9">
        <v>205460</v>
      </c>
      <c r="CV28" s="13">
        <v>3239260</v>
      </c>
      <c r="CW28" s="11">
        <v>693630</v>
      </c>
      <c r="CX28" s="12">
        <v>1933800</v>
      </c>
      <c r="CY28" s="9">
        <v>1197900</v>
      </c>
      <c r="CZ28" s="9">
        <v>627000</v>
      </c>
      <c r="DA28" s="9">
        <v>723600</v>
      </c>
      <c r="DB28" s="13">
        <v>4482300</v>
      </c>
      <c r="DC28" s="9">
        <v>63480</v>
      </c>
      <c r="DD28" s="9">
        <v>41687580</v>
      </c>
      <c r="DE28" s="10">
        <v>133379514</v>
      </c>
      <c r="DF28" s="8">
        <v>269546234</v>
      </c>
      <c r="DG28" s="11">
        <v>0</v>
      </c>
      <c r="DH28" s="12">
        <v>0</v>
      </c>
      <c r="DI28" s="10">
        <v>269546234</v>
      </c>
      <c r="DJ28" s="8">
        <v>10776604</v>
      </c>
      <c r="DK28" s="9">
        <v>10776604</v>
      </c>
      <c r="DL28" s="14">
        <f t="shared" si="2"/>
        <v>3.9980540036037009E-2</v>
      </c>
      <c r="DM28" s="12">
        <v>52470347</v>
      </c>
      <c r="DN28" s="9">
        <v>0</v>
      </c>
      <c r="DO28" s="9">
        <v>0</v>
      </c>
      <c r="DP28" s="10">
        <v>52470347</v>
      </c>
      <c r="DQ28" s="8">
        <v>403</v>
      </c>
      <c r="DR28" s="9">
        <v>358430</v>
      </c>
      <c r="DS28" s="9">
        <v>410</v>
      </c>
      <c r="DT28" s="9">
        <v>6945466</v>
      </c>
      <c r="DU28" s="9">
        <v>202475</v>
      </c>
      <c r="DV28" s="9">
        <v>228639</v>
      </c>
      <c r="DW28" s="11">
        <v>18621</v>
      </c>
      <c r="DX28" s="12">
        <v>11960</v>
      </c>
      <c r="DY28" s="9">
        <v>13500</v>
      </c>
      <c r="DZ28" s="10">
        <v>25460</v>
      </c>
      <c r="EA28" s="8">
        <v>4160</v>
      </c>
      <c r="EB28" s="9">
        <v>0</v>
      </c>
      <c r="EC28" s="13">
        <v>4160</v>
      </c>
      <c r="ED28" s="9">
        <v>0</v>
      </c>
      <c r="EE28" s="9">
        <v>0</v>
      </c>
      <c r="EF28" s="9">
        <v>64240</v>
      </c>
      <c r="EG28" s="9">
        <v>1680</v>
      </c>
      <c r="EH28" s="13">
        <v>65920</v>
      </c>
      <c r="EI28" s="11">
        <v>8330</v>
      </c>
      <c r="EJ28" s="12">
        <v>208560</v>
      </c>
      <c r="EK28" s="9">
        <v>236700</v>
      </c>
      <c r="EL28" s="9">
        <v>69160</v>
      </c>
      <c r="EM28" s="9">
        <v>36900</v>
      </c>
      <c r="EN28" s="13">
        <v>551320</v>
      </c>
      <c r="EO28" s="9">
        <v>4830</v>
      </c>
      <c r="EP28" s="9">
        <v>1678380</v>
      </c>
      <c r="EQ28" s="10">
        <v>10092434</v>
      </c>
      <c r="ER28" s="8">
        <v>42377913</v>
      </c>
      <c r="ES28" s="11">
        <v>0</v>
      </c>
      <c r="ET28" s="12">
        <v>0</v>
      </c>
      <c r="EU28" s="10">
        <v>42377913</v>
      </c>
      <c r="EV28" s="8">
        <v>1694888</v>
      </c>
      <c r="EW28" s="9">
        <v>1694888</v>
      </c>
      <c r="EX28" s="14">
        <f t="shared" si="3"/>
        <v>3.9994607568334006E-2</v>
      </c>
      <c r="EY28" s="12">
        <v>118532334</v>
      </c>
      <c r="EZ28" s="9">
        <v>3080</v>
      </c>
      <c r="FA28" s="9">
        <v>0</v>
      </c>
      <c r="FB28" s="10">
        <v>118535414</v>
      </c>
      <c r="FC28" s="8">
        <v>615</v>
      </c>
      <c r="FD28" s="9">
        <v>757032</v>
      </c>
      <c r="FE28" s="9">
        <v>344</v>
      </c>
      <c r="FF28" s="9">
        <v>8363984</v>
      </c>
      <c r="FG28" s="9">
        <v>370727</v>
      </c>
      <c r="FH28" s="9">
        <v>248730</v>
      </c>
      <c r="FI28" s="11">
        <v>27478</v>
      </c>
      <c r="FJ28" s="12">
        <v>19760</v>
      </c>
      <c r="FK28" s="9">
        <v>23100</v>
      </c>
      <c r="FL28" s="10">
        <v>42860</v>
      </c>
      <c r="FM28" s="8">
        <v>4420</v>
      </c>
      <c r="FN28" s="9">
        <v>0</v>
      </c>
      <c r="FO28" s="13">
        <v>4420</v>
      </c>
      <c r="FP28" s="9">
        <v>0</v>
      </c>
      <c r="FQ28" s="9">
        <v>0</v>
      </c>
      <c r="FR28" s="9">
        <v>0</v>
      </c>
      <c r="FS28" s="9">
        <v>0</v>
      </c>
      <c r="FT28" s="13">
        <v>0</v>
      </c>
      <c r="FU28" s="11">
        <v>0</v>
      </c>
      <c r="FV28" s="12">
        <v>324720</v>
      </c>
      <c r="FW28" s="9">
        <v>320400</v>
      </c>
      <c r="FX28" s="9">
        <v>104500</v>
      </c>
      <c r="FY28" s="9">
        <v>39600</v>
      </c>
      <c r="FZ28" s="13">
        <v>789220</v>
      </c>
      <c r="GA28" s="9">
        <v>8740</v>
      </c>
      <c r="GB28" s="9">
        <v>1856580</v>
      </c>
      <c r="GC28" s="10">
        <v>12470386</v>
      </c>
      <c r="GD28" s="8">
        <v>106061949</v>
      </c>
      <c r="GE28" s="11">
        <v>3079</v>
      </c>
      <c r="GF28" s="12">
        <v>0</v>
      </c>
      <c r="GG28" s="10">
        <v>106065028</v>
      </c>
      <c r="GH28" s="8">
        <v>4242351</v>
      </c>
      <c r="GI28" s="9">
        <v>4242351</v>
      </c>
      <c r="GJ28" s="14">
        <f t="shared" si="4"/>
        <v>3.9997641824032704E-2</v>
      </c>
      <c r="GK28" s="12">
        <v>573928429</v>
      </c>
      <c r="GL28" s="9">
        <v>3080</v>
      </c>
      <c r="GM28" s="9">
        <v>0</v>
      </c>
      <c r="GN28" s="10">
        <v>573931509</v>
      </c>
      <c r="GO28" s="8">
        <v>12429</v>
      </c>
      <c r="GP28" s="9">
        <v>3527868</v>
      </c>
      <c r="GQ28" s="9">
        <v>1404</v>
      </c>
      <c r="GR28" s="9">
        <v>90451734</v>
      </c>
      <c r="GS28" s="9">
        <v>1884024</v>
      </c>
      <c r="GT28" s="9">
        <v>3743581</v>
      </c>
      <c r="GU28" s="11">
        <v>159588</v>
      </c>
      <c r="GV28" s="12">
        <v>343200</v>
      </c>
      <c r="GW28" s="9">
        <v>274500</v>
      </c>
      <c r="GX28" s="10">
        <v>617700</v>
      </c>
      <c r="GY28" s="8">
        <v>145860</v>
      </c>
      <c r="GZ28" s="9">
        <v>240600</v>
      </c>
      <c r="HA28" s="13">
        <v>386460</v>
      </c>
      <c r="HB28" s="9">
        <v>19500</v>
      </c>
      <c r="HC28" s="9">
        <v>9880</v>
      </c>
      <c r="HD28" s="9">
        <v>3098040</v>
      </c>
      <c r="HE28" s="9">
        <v>207140</v>
      </c>
      <c r="HF28" s="13">
        <v>3305180</v>
      </c>
      <c r="HG28" s="11">
        <v>701960</v>
      </c>
      <c r="HH28" s="12">
        <v>2467080</v>
      </c>
      <c r="HI28" s="9">
        <v>1755000</v>
      </c>
      <c r="HJ28" s="9">
        <v>800660</v>
      </c>
      <c r="HK28" s="9">
        <v>800100</v>
      </c>
      <c r="HL28" s="13">
        <v>5822840</v>
      </c>
      <c r="HM28" s="9">
        <v>77050</v>
      </c>
      <c r="HN28" s="9">
        <v>45222540</v>
      </c>
      <c r="HO28" s="10">
        <v>155942334</v>
      </c>
      <c r="HP28" s="8">
        <v>417986096</v>
      </c>
      <c r="HQ28" s="11">
        <v>3079</v>
      </c>
      <c r="HR28" s="12">
        <v>0</v>
      </c>
      <c r="HS28" s="10">
        <v>417989175</v>
      </c>
      <c r="HT28" s="8">
        <v>16713843</v>
      </c>
      <c r="HU28" s="9">
        <v>16713843</v>
      </c>
      <c r="HV28" s="14">
        <f t="shared" si="5"/>
        <v>3.9986305865456921E-2</v>
      </c>
    </row>
    <row r="29" spans="1:230" s="60" customFormat="1" ht="12.6" customHeight="1" x14ac:dyDescent="0.2">
      <c r="A29" s="78">
        <v>17</v>
      </c>
      <c r="B29" s="79" t="s">
        <v>101</v>
      </c>
      <c r="C29" s="15">
        <v>45270091</v>
      </c>
      <c r="D29" s="16">
        <v>0</v>
      </c>
      <c r="E29" s="16">
        <v>0</v>
      </c>
      <c r="F29" s="17">
        <v>45270091</v>
      </c>
      <c r="G29" s="15">
        <v>0</v>
      </c>
      <c r="H29" s="16">
        <v>258132</v>
      </c>
      <c r="I29" s="16">
        <v>61</v>
      </c>
      <c r="J29" s="16">
        <v>6180287</v>
      </c>
      <c r="K29" s="16">
        <v>172303</v>
      </c>
      <c r="L29" s="16">
        <v>213293</v>
      </c>
      <c r="M29" s="18">
        <v>16310</v>
      </c>
      <c r="N29" s="19">
        <v>17680</v>
      </c>
      <c r="O29" s="16">
        <v>19200</v>
      </c>
      <c r="P29" s="17">
        <v>36880</v>
      </c>
      <c r="Q29" s="15">
        <v>2600</v>
      </c>
      <c r="R29" s="16">
        <v>0</v>
      </c>
      <c r="S29" s="20">
        <v>2600</v>
      </c>
      <c r="T29" s="16">
        <v>0</v>
      </c>
      <c r="U29" s="16">
        <v>0</v>
      </c>
      <c r="V29" s="16">
        <v>80960</v>
      </c>
      <c r="W29" s="16">
        <v>2060</v>
      </c>
      <c r="X29" s="20">
        <v>83020</v>
      </c>
      <c r="Y29" s="18">
        <v>11930</v>
      </c>
      <c r="Z29" s="19">
        <v>213840</v>
      </c>
      <c r="AA29" s="16">
        <v>232200</v>
      </c>
      <c r="AB29" s="16">
        <v>53200</v>
      </c>
      <c r="AC29" s="16">
        <v>46800</v>
      </c>
      <c r="AD29" s="20">
        <v>546040</v>
      </c>
      <c r="AE29" s="16">
        <v>10120</v>
      </c>
      <c r="AF29" s="16">
        <v>1452660</v>
      </c>
      <c r="AG29" s="17">
        <v>8983575</v>
      </c>
      <c r="AH29" s="15">
        <v>36286516</v>
      </c>
      <c r="AI29" s="18">
        <v>0</v>
      </c>
      <c r="AJ29" s="19">
        <v>0</v>
      </c>
      <c r="AK29" s="17">
        <v>36286516</v>
      </c>
      <c r="AL29" s="15">
        <v>2176995</v>
      </c>
      <c r="AM29" s="16">
        <v>2176995</v>
      </c>
      <c r="AN29" s="21">
        <f t="shared" si="0"/>
        <v>5.9994599646877096E-2</v>
      </c>
      <c r="AO29" s="19">
        <v>61307216</v>
      </c>
      <c r="AP29" s="16">
        <v>0</v>
      </c>
      <c r="AQ29" s="16">
        <v>0</v>
      </c>
      <c r="AR29" s="17">
        <v>61307216</v>
      </c>
      <c r="AS29" s="15">
        <v>212</v>
      </c>
      <c r="AT29" s="16">
        <v>375925</v>
      </c>
      <c r="AU29" s="16">
        <v>388</v>
      </c>
      <c r="AV29" s="16">
        <v>4742955</v>
      </c>
      <c r="AW29" s="16">
        <v>230638</v>
      </c>
      <c r="AX29" s="16">
        <v>147282</v>
      </c>
      <c r="AY29" s="18">
        <v>16089</v>
      </c>
      <c r="AZ29" s="19">
        <v>14300</v>
      </c>
      <c r="BA29" s="16">
        <v>16800</v>
      </c>
      <c r="BB29" s="17">
        <v>31100</v>
      </c>
      <c r="BC29" s="15">
        <v>3120</v>
      </c>
      <c r="BD29" s="16">
        <v>0</v>
      </c>
      <c r="BE29" s="20">
        <v>3120</v>
      </c>
      <c r="BF29" s="16">
        <v>0</v>
      </c>
      <c r="BG29" s="16">
        <v>0</v>
      </c>
      <c r="BH29" s="16">
        <v>0</v>
      </c>
      <c r="BI29" s="16">
        <v>0</v>
      </c>
      <c r="BJ29" s="20">
        <v>0</v>
      </c>
      <c r="BK29" s="18">
        <v>0</v>
      </c>
      <c r="BL29" s="19">
        <v>198000</v>
      </c>
      <c r="BM29" s="16">
        <v>182250</v>
      </c>
      <c r="BN29" s="16">
        <v>55100</v>
      </c>
      <c r="BO29" s="16">
        <v>37350</v>
      </c>
      <c r="BP29" s="20">
        <v>472700</v>
      </c>
      <c r="BQ29" s="16">
        <v>5750</v>
      </c>
      <c r="BR29" s="16">
        <v>1042470</v>
      </c>
      <c r="BS29" s="17">
        <v>7068241</v>
      </c>
      <c r="BT29" s="15">
        <v>54238975</v>
      </c>
      <c r="BU29" s="18">
        <v>0</v>
      </c>
      <c r="BV29" s="19">
        <v>0</v>
      </c>
      <c r="BW29" s="17">
        <v>54238975</v>
      </c>
      <c r="BX29" s="15">
        <v>3254198</v>
      </c>
      <c r="BY29" s="16">
        <v>3254198</v>
      </c>
      <c r="BZ29" s="21">
        <f t="shared" si="1"/>
        <v>5.9997409611815121E-2</v>
      </c>
      <c r="CA29" s="19">
        <v>492113130</v>
      </c>
      <c r="CB29" s="16">
        <v>0</v>
      </c>
      <c r="CC29" s="16">
        <v>0</v>
      </c>
      <c r="CD29" s="17">
        <v>492113130</v>
      </c>
      <c r="CE29" s="15">
        <v>4383</v>
      </c>
      <c r="CF29" s="16">
        <v>2703961</v>
      </c>
      <c r="CG29" s="16">
        <v>2027</v>
      </c>
      <c r="CH29" s="16">
        <v>94223351</v>
      </c>
      <c r="CI29" s="16">
        <v>1410203</v>
      </c>
      <c r="CJ29" s="16">
        <v>4530680</v>
      </c>
      <c r="CK29" s="18">
        <v>168994</v>
      </c>
      <c r="CL29" s="19">
        <v>469560</v>
      </c>
      <c r="CM29" s="16">
        <v>348600</v>
      </c>
      <c r="CN29" s="17">
        <v>818160</v>
      </c>
      <c r="CO29" s="15">
        <v>207740</v>
      </c>
      <c r="CP29" s="16">
        <v>389700</v>
      </c>
      <c r="CQ29" s="20">
        <v>597440</v>
      </c>
      <c r="CR29" s="16">
        <v>40820</v>
      </c>
      <c r="CS29" s="16">
        <v>10920</v>
      </c>
      <c r="CT29" s="16">
        <v>5044710</v>
      </c>
      <c r="CU29" s="16">
        <v>340880</v>
      </c>
      <c r="CV29" s="20">
        <v>5385590</v>
      </c>
      <c r="CW29" s="18">
        <v>1134060</v>
      </c>
      <c r="CX29" s="19">
        <v>2967690</v>
      </c>
      <c r="CY29" s="16">
        <v>1846800</v>
      </c>
      <c r="CZ29" s="16">
        <v>791160</v>
      </c>
      <c r="DA29" s="16">
        <v>1208250</v>
      </c>
      <c r="DB29" s="20">
        <v>6813900</v>
      </c>
      <c r="DC29" s="16">
        <v>124890</v>
      </c>
      <c r="DD29" s="16">
        <v>50198610</v>
      </c>
      <c r="DE29" s="17">
        <v>168165962</v>
      </c>
      <c r="DF29" s="15">
        <v>323947168</v>
      </c>
      <c r="DG29" s="18">
        <v>0</v>
      </c>
      <c r="DH29" s="19">
        <v>0</v>
      </c>
      <c r="DI29" s="17">
        <v>323947168</v>
      </c>
      <c r="DJ29" s="15">
        <v>12951589</v>
      </c>
      <c r="DK29" s="16">
        <v>12951589</v>
      </c>
      <c r="DL29" s="21">
        <f t="shared" si="2"/>
        <v>3.9980559422578436E-2</v>
      </c>
      <c r="DM29" s="19">
        <v>45270091</v>
      </c>
      <c r="DN29" s="16">
        <v>0</v>
      </c>
      <c r="DO29" s="16">
        <v>0</v>
      </c>
      <c r="DP29" s="17">
        <v>45270091</v>
      </c>
      <c r="DQ29" s="15">
        <v>0</v>
      </c>
      <c r="DR29" s="16">
        <v>258132</v>
      </c>
      <c r="DS29" s="16">
        <v>61</v>
      </c>
      <c r="DT29" s="16">
        <v>6180287</v>
      </c>
      <c r="DU29" s="16">
        <v>172303</v>
      </c>
      <c r="DV29" s="16">
        <v>213293</v>
      </c>
      <c r="DW29" s="18">
        <v>16310</v>
      </c>
      <c r="DX29" s="19">
        <v>17680</v>
      </c>
      <c r="DY29" s="16">
        <v>19200</v>
      </c>
      <c r="DZ29" s="17">
        <v>36880</v>
      </c>
      <c r="EA29" s="15">
        <v>2600</v>
      </c>
      <c r="EB29" s="16">
        <v>0</v>
      </c>
      <c r="EC29" s="20">
        <v>2600</v>
      </c>
      <c r="ED29" s="16">
        <v>0</v>
      </c>
      <c r="EE29" s="16">
        <v>0</v>
      </c>
      <c r="EF29" s="16">
        <v>80960</v>
      </c>
      <c r="EG29" s="16">
        <v>2060</v>
      </c>
      <c r="EH29" s="20">
        <v>83020</v>
      </c>
      <c r="EI29" s="18">
        <v>11930</v>
      </c>
      <c r="EJ29" s="19">
        <v>213840</v>
      </c>
      <c r="EK29" s="16">
        <v>232200</v>
      </c>
      <c r="EL29" s="16">
        <v>53200</v>
      </c>
      <c r="EM29" s="16">
        <v>46800</v>
      </c>
      <c r="EN29" s="20">
        <v>546040</v>
      </c>
      <c r="EO29" s="16">
        <v>10120</v>
      </c>
      <c r="EP29" s="16">
        <v>1452660</v>
      </c>
      <c r="EQ29" s="17">
        <v>8983575</v>
      </c>
      <c r="ER29" s="15">
        <v>36286516</v>
      </c>
      <c r="ES29" s="18">
        <v>0</v>
      </c>
      <c r="ET29" s="19">
        <v>0</v>
      </c>
      <c r="EU29" s="17">
        <v>36286516</v>
      </c>
      <c r="EV29" s="15">
        <v>1451263</v>
      </c>
      <c r="EW29" s="16">
        <v>1451263</v>
      </c>
      <c r="EX29" s="21">
        <f t="shared" si="3"/>
        <v>3.9994553348687428E-2</v>
      </c>
      <c r="EY29" s="19">
        <v>61307216</v>
      </c>
      <c r="EZ29" s="16">
        <v>0</v>
      </c>
      <c r="FA29" s="16">
        <v>0</v>
      </c>
      <c r="FB29" s="17">
        <v>61307216</v>
      </c>
      <c r="FC29" s="15">
        <v>212</v>
      </c>
      <c r="FD29" s="16">
        <v>375925</v>
      </c>
      <c r="FE29" s="16">
        <v>388</v>
      </c>
      <c r="FF29" s="16">
        <v>4742955</v>
      </c>
      <c r="FG29" s="16">
        <v>230638</v>
      </c>
      <c r="FH29" s="16">
        <v>147282</v>
      </c>
      <c r="FI29" s="18">
        <v>16089</v>
      </c>
      <c r="FJ29" s="19">
        <v>14300</v>
      </c>
      <c r="FK29" s="16">
        <v>16800</v>
      </c>
      <c r="FL29" s="17">
        <v>31100</v>
      </c>
      <c r="FM29" s="15">
        <v>3120</v>
      </c>
      <c r="FN29" s="16">
        <v>0</v>
      </c>
      <c r="FO29" s="20">
        <v>3120</v>
      </c>
      <c r="FP29" s="16">
        <v>0</v>
      </c>
      <c r="FQ29" s="16">
        <v>0</v>
      </c>
      <c r="FR29" s="16">
        <v>0</v>
      </c>
      <c r="FS29" s="16">
        <v>0</v>
      </c>
      <c r="FT29" s="20">
        <v>0</v>
      </c>
      <c r="FU29" s="18">
        <v>0</v>
      </c>
      <c r="FV29" s="19">
        <v>198000</v>
      </c>
      <c r="FW29" s="16">
        <v>182250</v>
      </c>
      <c r="FX29" s="16">
        <v>55100</v>
      </c>
      <c r="FY29" s="16">
        <v>37350</v>
      </c>
      <c r="FZ29" s="20">
        <v>472700</v>
      </c>
      <c r="GA29" s="16">
        <v>5750</v>
      </c>
      <c r="GB29" s="16">
        <v>1042470</v>
      </c>
      <c r="GC29" s="17">
        <v>7068241</v>
      </c>
      <c r="GD29" s="15">
        <v>54238975</v>
      </c>
      <c r="GE29" s="18">
        <v>0</v>
      </c>
      <c r="GF29" s="19">
        <v>0</v>
      </c>
      <c r="GG29" s="17">
        <v>54238975</v>
      </c>
      <c r="GH29" s="15">
        <v>2169417</v>
      </c>
      <c r="GI29" s="16">
        <v>2169417</v>
      </c>
      <c r="GJ29" s="21">
        <f t="shared" si="4"/>
        <v>3.9997381956425243E-2</v>
      </c>
      <c r="GK29" s="19">
        <v>598690437</v>
      </c>
      <c r="GL29" s="16">
        <v>0</v>
      </c>
      <c r="GM29" s="16">
        <v>0</v>
      </c>
      <c r="GN29" s="17">
        <v>598690437</v>
      </c>
      <c r="GO29" s="15">
        <v>4595</v>
      </c>
      <c r="GP29" s="16">
        <v>3338018</v>
      </c>
      <c r="GQ29" s="16">
        <v>2476</v>
      </c>
      <c r="GR29" s="16">
        <v>105146593</v>
      </c>
      <c r="GS29" s="16">
        <v>1813144</v>
      </c>
      <c r="GT29" s="16">
        <v>4891255</v>
      </c>
      <c r="GU29" s="18">
        <v>201393</v>
      </c>
      <c r="GV29" s="19">
        <v>501540</v>
      </c>
      <c r="GW29" s="16">
        <v>384600</v>
      </c>
      <c r="GX29" s="17">
        <v>886140</v>
      </c>
      <c r="GY29" s="15">
        <v>213460</v>
      </c>
      <c r="GZ29" s="16">
        <v>389700</v>
      </c>
      <c r="HA29" s="20">
        <v>603160</v>
      </c>
      <c r="HB29" s="16">
        <v>40820</v>
      </c>
      <c r="HC29" s="16">
        <v>10920</v>
      </c>
      <c r="HD29" s="16">
        <v>5125670</v>
      </c>
      <c r="HE29" s="16">
        <v>342940</v>
      </c>
      <c r="HF29" s="20">
        <v>5468610</v>
      </c>
      <c r="HG29" s="18">
        <v>1145990</v>
      </c>
      <c r="HH29" s="19">
        <v>3379530</v>
      </c>
      <c r="HI29" s="16">
        <v>2261250</v>
      </c>
      <c r="HJ29" s="16">
        <v>899460</v>
      </c>
      <c r="HK29" s="16">
        <v>1292400</v>
      </c>
      <c r="HL29" s="20">
        <v>7832640</v>
      </c>
      <c r="HM29" s="16">
        <v>140760</v>
      </c>
      <c r="HN29" s="16">
        <v>52693740</v>
      </c>
      <c r="HO29" s="17">
        <v>184217778</v>
      </c>
      <c r="HP29" s="15">
        <v>414472659</v>
      </c>
      <c r="HQ29" s="18">
        <v>0</v>
      </c>
      <c r="HR29" s="19">
        <v>0</v>
      </c>
      <c r="HS29" s="17">
        <v>414472659</v>
      </c>
      <c r="HT29" s="15">
        <v>16572269</v>
      </c>
      <c r="HU29" s="16">
        <v>16572269</v>
      </c>
      <c r="HV29" s="21">
        <f t="shared" si="5"/>
        <v>3.998398601245251E-2</v>
      </c>
    </row>
    <row r="30" spans="1:230" s="60" customFormat="1" ht="12.6" customHeight="1" x14ac:dyDescent="0.2">
      <c r="A30" s="76">
        <v>18</v>
      </c>
      <c r="B30" s="77" t="s">
        <v>102</v>
      </c>
      <c r="C30" s="8">
        <v>26352193</v>
      </c>
      <c r="D30" s="9">
        <v>0</v>
      </c>
      <c r="E30" s="9">
        <v>0</v>
      </c>
      <c r="F30" s="10">
        <v>26352193</v>
      </c>
      <c r="G30" s="8">
        <v>1722</v>
      </c>
      <c r="H30" s="9">
        <v>178467</v>
      </c>
      <c r="I30" s="9">
        <v>0</v>
      </c>
      <c r="J30" s="9">
        <v>3545421</v>
      </c>
      <c r="K30" s="9">
        <v>122259</v>
      </c>
      <c r="L30" s="9">
        <v>122957</v>
      </c>
      <c r="M30" s="11">
        <v>9971</v>
      </c>
      <c r="N30" s="12">
        <v>10660</v>
      </c>
      <c r="O30" s="9">
        <v>10200</v>
      </c>
      <c r="P30" s="10">
        <v>20860</v>
      </c>
      <c r="Q30" s="8">
        <v>1560</v>
      </c>
      <c r="R30" s="9">
        <v>0</v>
      </c>
      <c r="S30" s="13">
        <v>1560</v>
      </c>
      <c r="T30" s="9">
        <v>0</v>
      </c>
      <c r="U30" s="9">
        <v>0</v>
      </c>
      <c r="V30" s="9">
        <v>46420</v>
      </c>
      <c r="W30" s="9">
        <v>770</v>
      </c>
      <c r="X30" s="13">
        <v>47190</v>
      </c>
      <c r="Y30" s="11">
        <v>6450</v>
      </c>
      <c r="Z30" s="12">
        <v>132660</v>
      </c>
      <c r="AA30" s="9">
        <v>128700</v>
      </c>
      <c r="AB30" s="9">
        <v>44460</v>
      </c>
      <c r="AC30" s="9">
        <v>24750</v>
      </c>
      <c r="AD30" s="13">
        <v>330570</v>
      </c>
      <c r="AE30" s="9">
        <v>2760</v>
      </c>
      <c r="AF30" s="9">
        <v>846780</v>
      </c>
      <c r="AG30" s="10">
        <v>5236967</v>
      </c>
      <c r="AH30" s="8">
        <v>21115226</v>
      </c>
      <c r="AI30" s="11">
        <v>0</v>
      </c>
      <c r="AJ30" s="12">
        <v>0</v>
      </c>
      <c r="AK30" s="10">
        <v>21115226</v>
      </c>
      <c r="AL30" s="8">
        <v>1266801</v>
      </c>
      <c r="AM30" s="9">
        <v>1266801</v>
      </c>
      <c r="AN30" s="14">
        <f t="shared" si="0"/>
        <v>5.9994669249573744E-2</v>
      </c>
      <c r="AO30" s="12">
        <v>38327103</v>
      </c>
      <c r="AP30" s="9">
        <v>0</v>
      </c>
      <c r="AQ30" s="9">
        <v>0</v>
      </c>
      <c r="AR30" s="10">
        <v>38327103</v>
      </c>
      <c r="AS30" s="8">
        <v>1184</v>
      </c>
      <c r="AT30" s="9">
        <v>252857</v>
      </c>
      <c r="AU30" s="9">
        <v>88</v>
      </c>
      <c r="AV30" s="9">
        <v>2947650</v>
      </c>
      <c r="AW30" s="9">
        <v>147003</v>
      </c>
      <c r="AX30" s="9">
        <v>92915</v>
      </c>
      <c r="AY30" s="11">
        <v>10005</v>
      </c>
      <c r="AZ30" s="12">
        <v>9360</v>
      </c>
      <c r="BA30" s="9">
        <v>6900</v>
      </c>
      <c r="BB30" s="10">
        <v>16260</v>
      </c>
      <c r="BC30" s="8">
        <v>2080</v>
      </c>
      <c r="BD30" s="9">
        <v>0</v>
      </c>
      <c r="BE30" s="13">
        <v>2080</v>
      </c>
      <c r="BF30" s="9">
        <v>0</v>
      </c>
      <c r="BG30" s="9">
        <v>0</v>
      </c>
      <c r="BH30" s="9">
        <v>0</v>
      </c>
      <c r="BI30" s="9">
        <v>0</v>
      </c>
      <c r="BJ30" s="13">
        <v>0</v>
      </c>
      <c r="BK30" s="11">
        <v>0</v>
      </c>
      <c r="BL30" s="12">
        <v>116160</v>
      </c>
      <c r="BM30" s="9">
        <v>103050</v>
      </c>
      <c r="BN30" s="9">
        <v>49780</v>
      </c>
      <c r="BO30" s="9">
        <v>19800</v>
      </c>
      <c r="BP30" s="13">
        <v>288790</v>
      </c>
      <c r="BQ30" s="9">
        <v>2530</v>
      </c>
      <c r="BR30" s="9">
        <v>650100</v>
      </c>
      <c r="BS30" s="10">
        <v>4411374</v>
      </c>
      <c r="BT30" s="8">
        <v>33915729</v>
      </c>
      <c r="BU30" s="11">
        <v>0</v>
      </c>
      <c r="BV30" s="12">
        <v>0</v>
      </c>
      <c r="BW30" s="10">
        <v>33915729</v>
      </c>
      <c r="BX30" s="8">
        <v>2034853</v>
      </c>
      <c r="BY30" s="9">
        <v>2034853</v>
      </c>
      <c r="BZ30" s="14">
        <f t="shared" si="1"/>
        <v>5.9997324545198481E-2</v>
      </c>
      <c r="CA30" s="12">
        <v>289154495</v>
      </c>
      <c r="CB30" s="9">
        <v>0</v>
      </c>
      <c r="CC30" s="9">
        <v>0</v>
      </c>
      <c r="CD30" s="10">
        <v>289154495</v>
      </c>
      <c r="CE30" s="8">
        <v>3080</v>
      </c>
      <c r="CF30" s="9">
        <v>1847241</v>
      </c>
      <c r="CG30" s="9">
        <v>591</v>
      </c>
      <c r="CH30" s="9">
        <v>55141946</v>
      </c>
      <c r="CI30" s="9">
        <v>880983</v>
      </c>
      <c r="CJ30" s="9">
        <v>2775481</v>
      </c>
      <c r="CK30" s="11">
        <v>120931</v>
      </c>
      <c r="CL30" s="12">
        <v>280020</v>
      </c>
      <c r="CM30" s="9">
        <v>226500</v>
      </c>
      <c r="CN30" s="10">
        <v>506520</v>
      </c>
      <c r="CO30" s="8">
        <v>143520</v>
      </c>
      <c r="CP30" s="9">
        <v>259800</v>
      </c>
      <c r="CQ30" s="13">
        <v>403320</v>
      </c>
      <c r="CR30" s="9">
        <v>26520</v>
      </c>
      <c r="CS30" s="9">
        <v>5980</v>
      </c>
      <c r="CT30" s="9">
        <v>3146990</v>
      </c>
      <c r="CU30" s="9">
        <v>201780</v>
      </c>
      <c r="CV30" s="13">
        <v>3348770</v>
      </c>
      <c r="CW30" s="11">
        <v>805250</v>
      </c>
      <c r="CX30" s="12">
        <v>1915650</v>
      </c>
      <c r="CY30" s="9">
        <v>1195200</v>
      </c>
      <c r="CZ30" s="9">
        <v>610660</v>
      </c>
      <c r="DA30" s="9">
        <v>930150</v>
      </c>
      <c r="DB30" s="13">
        <v>4651660</v>
      </c>
      <c r="DC30" s="9">
        <v>88090</v>
      </c>
      <c r="DD30" s="9">
        <v>30020760</v>
      </c>
      <c r="DE30" s="10">
        <v>100626532</v>
      </c>
      <c r="DF30" s="8">
        <v>188527963</v>
      </c>
      <c r="DG30" s="11">
        <v>0</v>
      </c>
      <c r="DH30" s="12">
        <v>0</v>
      </c>
      <c r="DI30" s="10">
        <v>188527963</v>
      </c>
      <c r="DJ30" s="8">
        <v>7537340</v>
      </c>
      <c r="DK30" s="9">
        <v>7537340</v>
      </c>
      <c r="DL30" s="14">
        <f t="shared" si="2"/>
        <v>3.9979957774221538E-2</v>
      </c>
      <c r="DM30" s="12">
        <v>26352193</v>
      </c>
      <c r="DN30" s="9">
        <v>0</v>
      </c>
      <c r="DO30" s="9">
        <v>0</v>
      </c>
      <c r="DP30" s="10">
        <v>26352193</v>
      </c>
      <c r="DQ30" s="8">
        <v>1722</v>
      </c>
      <c r="DR30" s="9">
        <v>178467</v>
      </c>
      <c r="DS30" s="9">
        <v>0</v>
      </c>
      <c r="DT30" s="9">
        <v>3545421</v>
      </c>
      <c r="DU30" s="9">
        <v>122259</v>
      </c>
      <c r="DV30" s="9">
        <v>122957</v>
      </c>
      <c r="DW30" s="11">
        <v>9971</v>
      </c>
      <c r="DX30" s="12">
        <v>10660</v>
      </c>
      <c r="DY30" s="9">
        <v>10200</v>
      </c>
      <c r="DZ30" s="10">
        <v>20860</v>
      </c>
      <c r="EA30" s="8">
        <v>1560</v>
      </c>
      <c r="EB30" s="9">
        <v>0</v>
      </c>
      <c r="EC30" s="13">
        <v>1560</v>
      </c>
      <c r="ED30" s="9">
        <v>0</v>
      </c>
      <c r="EE30" s="9">
        <v>0</v>
      </c>
      <c r="EF30" s="9">
        <v>46420</v>
      </c>
      <c r="EG30" s="9">
        <v>770</v>
      </c>
      <c r="EH30" s="13">
        <v>47190</v>
      </c>
      <c r="EI30" s="11">
        <v>6450</v>
      </c>
      <c r="EJ30" s="12">
        <v>132660</v>
      </c>
      <c r="EK30" s="9">
        <v>128700</v>
      </c>
      <c r="EL30" s="9">
        <v>44460</v>
      </c>
      <c r="EM30" s="9">
        <v>24750</v>
      </c>
      <c r="EN30" s="13">
        <v>330570</v>
      </c>
      <c r="EO30" s="9">
        <v>2760</v>
      </c>
      <c r="EP30" s="9">
        <v>846780</v>
      </c>
      <c r="EQ30" s="10">
        <v>5236967</v>
      </c>
      <c r="ER30" s="8">
        <v>21115226</v>
      </c>
      <c r="ES30" s="11">
        <v>0</v>
      </c>
      <c r="ET30" s="12">
        <v>0</v>
      </c>
      <c r="EU30" s="10">
        <v>21115226</v>
      </c>
      <c r="EV30" s="8">
        <v>844497</v>
      </c>
      <c r="EW30" s="9">
        <v>844497</v>
      </c>
      <c r="EX30" s="14">
        <f t="shared" si="3"/>
        <v>3.9994693876352544E-2</v>
      </c>
      <c r="EY30" s="12">
        <v>38327103</v>
      </c>
      <c r="EZ30" s="9">
        <v>0</v>
      </c>
      <c r="FA30" s="9">
        <v>0</v>
      </c>
      <c r="FB30" s="10">
        <v>38327103</v>
      </c>
      <c r="FC30" s="8">
        <v>1184</v>
      </c>
      <c r="FD30" s="9">
        <v>252857</v>
      </c>
      <c r="FE30" s="9">
        <v>88</v>
      </c>
      <c r="FF30" s="9">
        <v>2947650</v>
      </c>
      <c r="FG30" s="9">
        <v>147003</v>
      </c>
      <c r="FH30" s="9">
        <v>92915</v>
      </c>
      <c r="FI30" s="11">
        <v>10005</v>
      </c>
      <c r="FJ30" s="12">
        <v>9360</v>
      </c>
      <c r="FK30" s="9">
        <v>6900</v>
      </c>
      <c r="FL30" s="10">
        <v>16260</v>
      </c>
      <c r="FM30" s="8">
        <v>2080</v>
      </c>
      <c r="FN30" s="9">
        <v>0</v>
      </c>
      <c r="FO30" s="13">
        <v>2080</v>
      </c>
      <c r="FP30" s="9">
        <v>0</v>
      </c>
      <c r="FQ30" s="9">
        <v>0</v>
      </c>
      <c r="FR30" s="9">
        <v>0</v>
      </c>
      <c r="FS30" s="9">
        <v>0</v>
      </c>
      <c r="FT30" s="13">
        <v>0</v>
      </c>
      <c r="FU30" s="11">
        <v>0</v>
      </c>
      <c r="FV30" s="12">
        <v>116160</v>
      </c>
      <c r="FW30" s="9">
        <v>103050</v>
      </c>
      <c r="FX30" s="9">
        <v>49780</v>
      </c>
      <c r="FY30" s="9">
        <v>19800</v>
      </c>
      <c r="FZ30" s="13">
        <v>288790</v>
      </c>
      <c r="GA30" s="9">
        <v>2530</v>
      </c>
      <c r="GB30" s="9">
        <v>650100</v>
      </c>
      <c r="GC30" s="10">
        <v>4411374</v>
      </c>
      <c r="GD30" s="8">
        <v>33915729</v>
      </c>
      <c r="GE30" s="11">
        <v>0</v>
      </c>
      <c r="GF30" s="12">
        <v>0</v>
      </c>
      <c r="GG30" s="10">
        <v>33915729</v>
      </c>
      <c r="GH30" s="8">
        <v>1356537</v>
      </c>
      <c r="GI30" s="9">
        <v>1356537</v>
      </c>
      <c r="GJ30" s="14">
        <f t="shared" si="4"/>
        <v>3.9997282676719113E-2</v>
      </c>
      <c r="GK30" s="12">
        <v>353833791</v>
      </c>
      <c r="GL30" s="9">
        <v>0</v>
      </c>
      <c r="GM30" s="9">
        <v>0</v>
      </c>
      <c r="GN30" s="10">
        <v>353833791</v>
      </c>
      <c r="GO30" s="8">
        <v>5986</v>
      </c>
      <c r="GP30" s="9">
        <v>2278565</v>
      </c>
      <c r="GQ30" s="9">
        <v>679</v>
      </c>
      <c r="GR30" s="9">
        <v>61635017</v>
      </c>
      <c r="GS30" s="9">
        <v>1150245</v>
      </c>
      <c r="GT30" s="9">
        <v>2991353</v>
      </c>
      <c r="GU30" s="11">
        <v>140907</v>
      </c>
      <c r="GV30" s="12">
        <v>300040</v>
      </c>
      <c r="GW30" s="9">
        <v>243600</v>
      </c>
      <c r="GX30" s="10">
        <v>543640</v>
      </c>
      <c r="GY30" s="8">
        <v>147160</v>
      </c>
      <c r="GZ30" s="9">
        <v>259800</v>
      </c>
      <c r="HA30" s="13">
        <v>406960</v>
      </c>
      <c r="HB30" s="9">
        <v>26520</v>
      </c>
      <c r="HC30" s="9">
        <v>5980</v>
      </c>
      <c r="HD30" s="9">
        <v>3193410</v>
      </c>
      <c r="HE30" s="9">
        <v>202550</v>
      </c>
      <c r="HF30" s="13">
        <v>3395960</v>
      </c>
      <c r="HG30" s="11">
        <v>811700</v>
      </c>
      <c r="HH30" s="12">
        <v>2164470</v>
      </c>
      <c r="HI30" s="9">
        <v>1426950</v>
      </c>
      <c r="HJ30" s="9">
        <v>704900</v>
      </c>
      <c r="HK30" s="9">
        <v>974700</v>
      </c>
      <c r="HL30" s="13">
        <v>5271020</v>
      </c>
      <c r="HM30" s="9">
        <v>93380</v>
      </c>
      <c r="HN30" s="9">
        <v>31517640</v>
      </c>
      <c r="HO30" s="10">
        <v>110274873</v>
      </c>
      <c r="HP30" s="8">
        <v>243558918</v>
      </c>
      <c r="HQ30" s="11">
        <v>0</v>
      </c>
      <c r="HR30" s="12">
        <v>0</v>
      </c>
      <c r="HS30" s="10">
        <v>243558918</v>
      </c>
      <c r="HT30" s="8">
        <v>9738374</v>
      </c>
      <c r="HU30" s="9">
        <v>9738374</v>
      </c>
      <c r="HV30" s="14">
        <f t="shared" si="5"/>
        <v>3.9983647816993505E-2</v>
      </c>
    </row>
    <row r="31" spans="1:230" s="60" customFormat="1" ht="12.6" customHeight="1" x14ac:dyDescent="0.2">
      <c r="A31" s="78">
        <v>19</v>
      </c>
      <c r="B31" s="79" t="s">
        <v>103</v>
      </c>
      <c r="C31" s="15">
        <v>61679517</v>
      </c>
      <c r="D31" s="16">
        <v>0</v>
      </c>
      <c r="E31" s="16">
        <v>0</v>
      </c>
      <c r="F31" s="17">
        <v>61679517</v>
      </c>
      <c r="G31" s="15">
        <v>0</v>
      </c>
      <c r="H31" s="16">
        <v>335633</v>
      </c>
      <c r="I31" s="16">
        <v>71</v>
      </c>
      <c r="J31" s="16">
        <v>8413090</v>
      </c>
      <c r="K31" s="16">
        <v>225775</v>
      </c>
      <c r="L31" s="16">
        <v>297192</v>
      </c>
      <c r="M31" s="18">
        <v>24695</v>
      </c>
      <c r="N31" s="19">
        <v>23400</v>
      </c>
      <c r="O31" s="16">
        <v>24300</v>
      </c>
      <c r="P31" s="17">
        <v>47700</v>
      </c>
      <c r="Q31" s="15">
        <v>3120</v>
      </c>
      <c r="R31" s="16">
        <v>0</v>
      </c>
      <c r="S31" s="20">
        <v>3120</v>
      </c>
      <c r="T31" s="16">
        <v>0</v>
      </c>
      <c r="U31" s="16">
        <v>0</v>
      </c>
      <c r="V31" s="16">
        <v>121660</v>
      </c>
      <c r="W31" s="16">
        <v>3980</v>
      </c>
      <c r="X31" s="20">
        <v>125640</v>
      </c>
      <c r="Y31" s="18">
        <v>18190</v>
      </c>
      <c r="Z31" s="19">
        <v>345510</v>
      </c>
      <c r="AA31" s="16">
        <v>385650</v>
      </c>
      <c r="AB31" s="16">
        <v>80180</v>
      </c>
      <c r="AC31" s="16">
        <v>48600</v>
      </c>
      <c r="AD31" s="20">
        <v>859940</v>
      </c>
      <c r="AE31" s="16">
        <v>11040</v>
      </c>
      <c r="AF31" s="16">
        <v>1976700</v>
      </c>
      <c r="AG31" s="17">
        <v>12338715</v>
      </c>
      <c r="AH31" s="15">
        <v>49340802</v>
      </c>
      <c r="AI31" s="18">
        <v>0</v>
      </c>
      <c r="AJ31" s="19">
        <v>0</v>
      </c>
      <c r="AK31" s="17">
        <v>49340802</v>
      </c>
      <c r="AL31" s="15">
        <v>2960182</v>
      </c>
      <c r="AM31" s="16">
        <v>2960182</v>
      </c>
      <c r="AN31" s="21">
        <f t="shared" si="0"/>
        <v>5.9994606492209022E-2</v>
      </c>
      <c r="AO31" s="19">
        <v>93455287</v>
      </c>
      <c r="AP31" s="16">
        <v>0</v>
      </c>
      <c r="AQ31" s="16">
        <v>0</v>
      </c>
      <c r="AR31" s="17">
        <v>93455287</v>
      </c>
      <c r="AS31" s="15">
        <v>10</v>
      </c>
      <c r="AT31" s="16">
        <v>567191</v>
      </c>
      <c r="AU31" s="16">
        <v>339</v>
      </c>
      <c r="AV31" s="16">
        <v>7150859</v>
      </c>
      <c r="AW31" s="16">
        <v>338660</v>
      </c>
      <c r="AX31" s="16">
        <v>224040</v>
      </c>
      <c r="AY31" s="18">
        <v>25223</v>
      </c>
      <c r="AZ31" s="19">
        <v>20280</v>
      </c>
      <c r="BA31" s="16">
        <v>22800</v>
      </c>
      <c r="BB31" s="17">
        <v>43080</v>
      </c>
      <c r="BC31" s="15">
        <v>3900</v>
      </c>
      <c r="BD31" s="16">
        <v>0</v>
      </c>
      <c r="BE31" s="20">
        <v>3900</v>
      </c>
      <c r="BF31" s="16">
        <v>0</v>
      </c>
      <c r="BG31" s="16">
        <v>0</v>
      </c>
      <c r="BH31" s="16">
        <v>0</v>
      </c>
      <c r="BI31" s="16">
        <v>0</v>
      </c>
      <c r="BJ31" s="20">
        <v>0</v>
      </c>
      <c r="BK31" s="18">
        <v>0</v>
      </c>
      <c r="BL31" s="19">
        <v>308220</v>
      </c>
      <c r="BM31" s="16">
        <v>328500</v>
      </c>
      <c r="BN31" s="16">
        <v>88160</v>
      </c>
      <c r="BO31" s="16">
        <v>55350</v>
      </c>
      <c r="BP31" s="20">
        <v>780230</v>
      </c>
      <c r="BQ31" s="16">
        <v>9200</v>
      </c>
      <c r="BR31" s="16">
        <v>1565850</v>
      </c>
      <c r="BS31" s="17">
        <v>10708243</v>
      </c>
      <c r="BT31" s="15">
        <v>82747044</v>
      </c>
      <c r="BU31" s="18">
        <v>0</v>
      </c>
      <c r="BV31" s="19">
        <v>0</v>
      </c>
      <c r="BW31" s="17">
        <v>82747044</v>
      </c>
      <c r="BX31" s="15">
        <v>4964613</v>
      </c>
      <c r="BY31" s="16">
        <v>4964613</v>
      </c>
      <c r="BZ31" s="21">
        <f t="shared" si="1"/>
        <v>5.999746649560074E-2</v>
      </c>
      <c r="CA31" s="19">
        <v>756785021</v>
      </c>
      <c r="CB31" s="16">
        <v>122</v>
      </c>
      <c r="CC31" s="16">
        <v>0</v>
      </c>
      <c r="CD31" s="17">
        <v>756785143</v>
      </c>
      <c r="CE31" s="15">
        <v>7772</v>
      </c>
      <c r="CF31" s="16">
        <v>3751797</v>
      </c>
      <c r="CG31" s="16">
        <v>2868</v>
      </c>
      <c r="CH31" s="16">
        <v>147011011</v>
      </c>
      <c r="CI31" s="16">
        <v>2027248</v>
      </c>
      <c r="CJ31" s="16">
        <v>7247911</v>
      </c>
      <c r="CK31" s="18">
        <v>276430</v>
      </c>
      <c r="CL31" s="19">
        <v>753220</v>
      </c>
      <c r="CM31" s="16">
        <v>587100</v>
      </c>
      <c r="CN31" s="17">
        <v>1340320</v>
      </c>
      <c r="CO31" s="15">
        <v>343720</v>
      </c>
      <c r="CP31" s="16">
        <v>691800</v>
      </c>
      <c r="CQ31" s="20">
        <v>1035520</v>
      </c>
      <c r="CR31" s="16">
        <v>59020</v>
      </c>
      <c r="CS31" s="16">
        <v>10400</v>
      </c>
      <c r="CT31" s="16">
        <v>8637860</v>
      </c>
      <c r="CU31" s="16">
        <v>578880</v>
      </c>
      <c r="CV31" s="20">
        <v>9216740</v>
      </c>
      <c r="CW31" s="18">
        <v>2029180</v>
      </c>
      <c r="CX31" s="19">
        <v>4699530</v>
      </c>
      <c r="CY31" s="16">
        <v>3458700</v>
      </c>
      <c r="CZ31" s="16">
        <v>1089080</v>
      </c>
      <c r="DA31" s="16">
        <v>1754100</v>
      </c>
      <c r="DB31" s="20">
        <v>11001410</v>
      </c>
      <c r="DC31" s="16">
        <v>201250</v>
      </c>
      <c r="DD31" s="16">
        <v>80004540</v>
      </c>
      <c r="DE31" s="17">
        <v>265220549</v>
      </c>
      <c r="DF31" s="15">
        <v>491564472</v>
      </c>
      <c r="DG31" s="18">
        <v>122</v>
      </c>
      <c r="DH31" s="19">
        <v>0</v>
      </c>
      <c r="DI31" s="17">
        <v>491564594</v>
      </c>
      <c r="DJ31" s="15">
        <v>19652581</v>
      </c>
      <c r="DK31" s="16">
        <v>19652581</v>
      </c>
      <c r="DL31" s="21">
        <f t="shared" si="2"/>
        <v>3.9979651178864199E-2</v>
      </c>
      <c r="DM31" s="19">
        <v>61679517</v>
      </c>
      <c r="DN31" s="16">
        <v>0</v>
      </c>
      <c r="DO31" s="16">
        <v>0</v>
      </c>
      <c r="DP31" s="17">
        <v>61679517</v>
      </c>
      <c r="DQ31" s="15">
        <v>0</v>
      </c>
      <c r="DR31" s="16">
        <v>335633</v>
      </c>
      <c r="DS31" s="16">
        <v>71</v>
      </c>
      <c r="DT31" s="16">
        <v>8413090</v>
      </c>
      <c r="DU31" s="16">
        <v>225775</v>
      </c>
      <c r="DV31" s="16">
        <v>297192</v>
      </c>
      <c r="DW31" s="18">
        <v>24695</v>
      </c>
      <c r="DX31" s="19">
        <v>23400</v>
      </c>
      <c r="DY31" s="16">
        <v>24300</v>
      </c>
      <c r="DZ31" s="17">
        <v>47700</v>
      </c>
      <c r="EA31" s="15">
        <v>3120</v>
      </c>
      <c r="EB31" s="16">
        <v>0</v>
      </c>
      <c r="EC31" s="20">
        <v>3120</v>
      </c>
      <c r="ED31" s="16">
        <v>0</v>
      </c>
      <c r="EE31" s="16">
        <v>0</v>
      </c>
      <c r="EF31" s="16">
        <v>121660</v>
      </c>
      <c r="EG31" s="16">
        <v>3980</v>
      </c>
      <c r="EH31" s="20">
        <v>125640</v>
      </c>
      <c r="EI31" s="18">
        <v>18190</v>
      </c>
      <c r="EJ31" s="19">
        <v>345510</v>
      </c>
      <c r="EK31" s="16">
        <v>385650</v>
      </c>
      <c r="EL31" s="16">
        <v>80180</v>
      </c>
      <c r="EM31" s="16">
        <v>48600</v>
      </c>
      <c r="EN31" s="20">
        <v>859940</v>
      </c>
      <c r="EO31" s="16">
        <v>11040</v>
      </c>
      <c r="EP31" s="16">
        <v>1976700</v>
      </c>
      <c r="EQ31" s="17">
        <v>12338715</v>
      </c>
      <c r="ER31" s="15">
        <v>49340802</v>
      </c>
      <c r="ES31" s="18">
        <v>0</v>
      </c>
      <c r="ET31" s="19">
        <v>0</v>
      </c>
      <c r="EU31" s="17">
        <v>49340802</v>
      </c>
      <c r="EV31" s="15">
        <v>1973367</v>
      </c>
      <c r="EW31" s="16">
        <v>1973367</v>
      </c>
      <c r="EX31" s="21">
        <f t="shared" si="3"/>
        <v>3.9994627570099084E-2</v>
      </c>
      <c r="EY31" s="19">
        <v>93455287</v>
      </c>
      <c r="EZ31" s="16">
        <v>0</v>
      </c>
      <c r="FA31" s="16">
        <v>0</v>
      </c>
      <c r="FB31" s="17">
        <v>93455287</v>
      </c>
      <c r="FC31" s="15">
        <v>10</v>
      </c>
      <c r="FD31" s="16">
        <v>567191</v>
      </c>
      <c r="FE31" s="16">
        <v>339</v>
      </c>
      <c r="FF31" s="16">
        <v>7150859</v>
      </c>
      <c r="FG31" s="16">
        <v>338660</v>
      </c>
      <c r="FH31" s="16">
        <v>224040</v>
      </c>
      <c r="FI31" s="18">
        <v>25223</v>
      </c>
      <c r="FJ31" s="19">
        <v>20280</v>
      </c>
      <c r="FK31" s="16">
        <v>22800</v>
      </c>
      <c r="FL31" s="17">
        <v>43080</v>
      </c>
      <c r="FM31" s="15">
        <v>3900</v>
      </c>
      <c r="FN31" s="16">
        <v>0</v>
      </c>
      <c r="FO31" s="20">
        <v>3900</v>
      </c>
      <c r="FP31" s="16">
        <v>0</v>
      </c>
      <c r="FQ31" s="16">
        <v>0</v>
      </c>
      <c r="FR31" s="16">
        <v>0</v>
      </c>
      <c r="FS31" s="16">
        <v>0</v>
      </c>
      <c r="FT31" s="20">
        <v>0</v>
      </c>
      <c r="FU31" s="18">
        <v>0</v>
      </c>
      <c r="FV31" s="19">
        <v>308220</v>
      </c>
      <c r="FW31" s="16">
        <v>328500</v>
      </c>
      <c r="FX31" s="16">
        <v>88160</v>
      </c>
      <c r="FY31" s="16">
        <v>55350</v>
      </c>
      <c r="FZ31" s="20">
        <v>780230</v>
      </c>
      <c r="GA31" s="16">
        <v>9200</v>
      </c>
      <c r="GB31" s="16">
        <v>1565850</v>
      </c>
      <c r="GC31" s="17">
        <v>10708243</v>
      </c>
      <c r="GD31" s="15">
        <v>82747044</v>
      </c>
      <c r="GE31" s="18">
        <v>0</v>
      </c>
      <c r="GF31" s="19">
        <v>0</v>
      </c>
      <c r="GG31" s="17">
        <v>82747044</v>
      </c>
      <c r="GH31" s="15">
        <v>3309668</v>
      </c>
      <c r="GI31" s="16">
        <v>3309668</v>
      </c>
      <c r="GJ31" s="21">
        <f t="shared" si="4"/>
        <v>3.9997416705302491E-2</v>
      </c>
      <c r="GK31" s="19">
        <v>911919825</v>
      </c>
      <c r="GL31" s="16">
        <v>122</v>
      </c>
      <c r="GM31" s="16">
        <v>0</v>
      </c>
      <c r="GN31" s="17">
        <v>911919947</v>
      </c>
      <c r="GO31" s="15">
        <v>7782</v>
      </c>
      <c r="GP31" s="16">
        <v>4654621</v>
      </c>
      <c r="GQ31" s="16">
        <v>3278</v>
      </c>
      <c r="GR31" s="16">
        <v>162574960</v>
      </c>
      <c r="GS31" s="16">
        <v>2591683</v>
      </c>
      <c r="GT31" s="16">
        <v>7769143</v>
      </c>
      <c r="GU31" s="18">
        <v>326348</v>
      </c>
      <c r="GV31" s="19">
        <v>796900</v>
      </c>
      <c r="GW31" s="16">
        <v>634200</v>
      </c>
      <c r="GX31" s="17">
        <v>1431100</v>
      </c>
      <c r="GY31" s="15">
        <v>350740</v>
      </c>
      <c r="GZ31" s="16">
        <v>691800</v>
      </c>
      <c r="HA31" s="20">
        <v>1042540</v>
      </c>
      <c r="HB31" s="16">
        <v>59020</v>
      </c>
      <c r="HC31" s="16">
        <v>10400</v>
      </c>
      <c r="HD31" s="16">
        <v>8759520</v>
      </c>
      <c r="HE31" s="16">
        <v>582860</v>
      </c>
      <c r="HF31" s="20">
        <v>9342380</v>
      </c>
      <c r="HG31" s="18">
        <v>2047370</v>
      </c>
      <c r="HH31" s="19">
        <v>5353260</v>
      </c>
      <c r="HI31" s="16">
        <v>4172850</v>
      </c>
      <c r="HJ31" s="16">
        <v>1257420</v>
      </c>
      <c r="HK31" s="16">
        <v>1858050</v>
      </c>
      <c r="HL31" s="20">
        <v>12641580</v>
      </c>
      <c r="HM31" s="16">
        <v>221490</v>
      </c>
      <c r="HN31" s="16">
        <v>83547090</v>
      </c>
      <c r="HO31" s="17">
        <v>288267507</v>
      </c>
      <c r="HP31" s="15">
        <v>623652318</v>
      </c>
      <c r="HQ31" s="18">
        <v>122</v>
      </c>
      <c r="HR31" s="19">
        <v>0</v>
      </c>
      <c r="HS31" s="17">
        <v>623652440</v>
      </c>
      <c r="HT31" s="15">
        <v>24935616</v>
      </c>
      <c r="HU31" s="16">
        <v>24935616</v>
      </c>
      <c r="HV31" s="21">
        <f t="shared" si="5"/>
        <v>3.9983193202932067E-2</v>
      </c>
    </row>
    <row r="32" spans="1:230" s="60" customFormat="1" ht="12.6" customHeight="1" x14ac:dyDescent="0.2">
      <c r="A32" s="76">
        <v>20</v>
      </c>
      <c r="B32" s="77" t="s">
        <v>104</v>
      </c>
      <c r="C32" s="8">
        <v>115501215</v>
      </c>
      <c r="D32" s="9">
        <v>0</v>
      </c>
      <c r="E32" s="9">
        <v>0</v>
      </c>
      <c r="F32" s="10">
        <v>115501215</v>
      </c>
      <c r="G32" s="8">
        <v>161</v>
      </c>
      <c r="H32" s="9">
        <v>678067</v>
      </c>
      <c r="I32" s="9">
        <v>680</v>
      </c>
      <c r="J32" s="9">
        <v>15905613</v>
      </c>
      <c r="K32" s="9">
        <v>415625</v>
      </c>
      <c r="L32" s="9">
        <v>562974</v>
      </c>
      <c r="M32" s="11">
        <v>57487</v>
      </c>
      <c r="N32" s="12">
        <v>44200</v>
      </c>
      <c r="O32" s="9">
        <v>42000</v>
      </c>
      <c r="P32" s="10">
        <v>86200</v>
      </c>
      <c r="Q32" s="8">
        <v>6760</v>
      </c>
      <c r="R32" s="9">
        <v>0</v>
      </c>
      <c r="S32" s="13">
        <v>6760</v>
      </c>
      <c r="T32" s="9">
        <v>0</v>
      </c>
      <c r="U32" s="9">
        <v>0</v>
      </c>
      <c r="V32" s="9">
        <v>217360</v>
      </c>
      <c r="W32" s="9">
        <v>6550</v>
      </c>
      <c r="X32" s="13">
        <v>223910</v>
      </c>
      <c r="Y32" s="11">
        <v>34160</v>
      </c>
      <c r="Z32" s="12">
        <v>742500</v>
      </c>
      <c r="AA32" s="9">
        <v>922050</v>
      </c>
      <c r="AB32" s="9">
        <v>136040</v>
      </c>
      <c r="AC32" s="9">
        <v>112050</v>
      </c>
      <c r="AD32" s="13">
        <v>1912640</v>
      </c>
      <c r="AE32" s="9">
        <v>20470</v>
      </c>
      <c r="AF32" s="9">
        <v>3659700</v>
      </c>
      <c r="AG32" s="10">
        <v>23563767</v>
      </c>
      <c r="AH32" s="8">
        <v>91937448</v>
      </c>
      <c r="AI32" s="11">
        <v>0</v>
      </c>
      <c r="AJ32" s="12">
        <v>0</v>
      </c>
      <c r="AK32" s="10">
        <v>91937448</v>
      </c>
      <c r="AL32" s="8">
        <v>5515759</v>
      </c>
      <c r="AM32" s="9">
        <v>5515759</v>
      </c>
      <c r="AN32" s="14">
        <f t="shared" si="0"/>
        <v>5.9994693348460137E-2</v>
      </c>
      <c r="AO32" s="12">
        <v>189638236</v>
      </c>
      <c r="AP32" s="9">
        <v>0</v>
      </c>
      <c r="AQ32" s="9">
        <v>0</v>
      </c>
      <c r="AR32" s="10">
        <v>189638236</v>
      </c>
      <c r="AS32" s="8">
        <v>2433</v>
      </c>
      <c r="AT32" s="9">
        <v>1157632</v>
      </c>
      <c r="AU32" s="9">
        <v>541</v>
      </c>
      <c r="AV32" s="9">
        <v>14889173</v>
      </c>
      <c r="AW32" s="9">
        <v>631473</v>
      </c>
      <c r="AX32" s="9">
        <v>474689</v>
      </c>
      <c r="AY32" s="11">
        <v>66394</v>
      </c>
      <c r="AZ32" s="12">
        <v>41860</v>
      </c>
      <c r="BA32" s="9">
        <v>45600</v>
      </c>
      <c r="BB32" s="10">
        <v>87460</v>
      </c>
      <c r="BC32" s="8">
        <v>6760</v>
      </c>
      <c r="BD32" s="9">
        <v>0</v>
      </c>
      <c r="BE32" s="13">
        <v>6760</v>
      </c>
      <c r="BF32" s="9">
        <v>0</v>
      </c>
      <c r="BG32" s="9">
        <v>0</v>
      </c>
      <c r="BH32" s="9">
        <v>0</v>
      </c>
      <c r="BI32" s="9">
        <v>0</v>
      </c>
      <c r="BJ32" s="13">
        <v>0</v>
      </c>
      <c r="BK32" s="11">
        <v>0</v>
      </c>
      <c r="BL32" s="12">
        <v>745140</v>
      </c>
      <c r="BM32" s="9">
        <v>888750</v>
      </c>
      <c r="BN32" s="9">
        <v>146680</v>
      </c>
      <c r="BO32" s="9">
        <v>89100</v>
      </c>
      <c r="BP32" s="13">
        <v>1869670</v>
      </c>
      <c r="BQ32" s="9">
        <v>18860</v>
      </c>
      <c r="BR32" s="9">
        <v>3189780</v>
      </c>
      <c r="BS32" s="10">
        <v>22394324</v>
      </c>
      <c r="BT32" s="8">
        <v>167243912</v>
      </c>
      <c r="BU32" s="11">
        <v>0</v>
      </c>
      <c r="BV32" s="12">
        <v>0</v>
      </c>
      <c r="BW32" s="10">
        <v>167243912</v>
      </c>
      <c r="BX32" s="8">
        <v>10034204</v>
      </c>
      <c r="BY32" s="9">
        <v>10034204</v>
      </c>
      <c r="BZ32" s="14">
        <f t="shared" si="1"/>
        <v>5.9997424599826391E-2</v>
      </c>
      <c r="CA32" s="12">
        <v>967148167</v>
      </c>
      <c r="CB32" s="9">
        <v>798</v>
      </c>
      <c r="CC32" s="9">
        <v>0</v>
      </c>
      <c r="CD32" s="10">
        <v>967148965</v>
      </c>
      <c r="CE32" s="8">
        <v>12832</v>
      </c>
      <c r="CF32" s="9">
        <v>5489172</v>
      </c>
      <c r="CG32" s="9">
        <v>4571</v>
      </c>
      <c r="CH32" s="9">
        <v>186967931</v>
      </c>
      <c r="CI32" s="9">
        <v>2757682</v>
      </c>
      <c r="CJ32" s="9">
        <v>9167247</v>
      </c>
      <c r="CK32" s="11">
        <v>384950</v>
      </c>
      <c r="CL32" s="12">
        <v>903760</v>
      </c>
      <c r="CM32" s="9">
        <v>738000</v>
      </c>
      <c r="CN32" s="10">
        <v>1641760</v>
      </c>
      <c r="CO32" s="8">
        <v>410540</v>
      </c>
      <c r="CP32" s="9">
        <v>857700</v>
      </c>
      <c r="CQ32" s="13">
        <v>1268240</v>
      </c>
      <c r="CR32" s="9">
        <v>67340</v>
      </c>
      <c r="CS32" s="9">
        <v>16120</v>
      </c>
      <c r="CT32" s="9">
        <v>12066450</v>
      </c>
      <c r="CU32" s="9">
        <v>653880</v>
      </c>
      <c r="CV32" s="13">
        <v>12720330</v>
      </c>
      <c r="CW32" s="11">
        <v>2638980</v>
      </c>
      <c r="CX32" s="12">
        <v>5984880</v>
      </c>
      <c r="CY32" s="9">
        <v>5231700</v>
      </c>
      <c r="CZ32" s="9">
        <v>1181420</v>
      </c>
      <c r="DA32" s="9">
        <v>2219850</v>
      </c>
      <c r="DB32" s="13">
        <v>14617850</v>
      </c>
      <c r="DC32" s="9">
        <v>272550</v>
      </c>
      <c r="DD32" s="9">
        <v>97981620</v>
      </c>
      <c r="DE32" s="10">
        <v>336004604</v>
      </c>
      <c r="DF32" s="8">
        <v>631143563</v>
      </c>
      <c r="DG32" s="11">
        <v>798</v>
      </c>
      <c r="DH32" s="12">
        <v>0</v>
      </c>
      <c r="DI32" s="10">
        <v>631144361</v>
      </c>
      <c r="DJ32" s="8">
        <v>25233529</v>
      </c>
      <c r="DK32" s="9">
        <v>25233529</v>
      </c>
      <c r="DL32" s="14">
        <f t="shared" si="2"/>
        <v>3.9980598036270819E-2</v>
      </c>
      <c r="DM32" s="12">
        <v>115501215</v>
      </c>
      <c r="DN32" s="9">
        <v>0</v>
      </c>
      <c r="DO32" s="9">
        <v>0</v>
      </c>
      <c r="DP32" s="10">
        <v>115501215</v>
      </c>
      <c r="DQ32" s="8">
        <v>161</v>
      </c>
      <c r="DR32" s="9">
        <v>678067</v>
      </c>
      <c r="DS32" s="9">
        <v>680</v>
      </c>
      <c r="DT32" s="9">
        <v>15905613</v>
      </c>
      <c r="DU32" s="9">
        <v>415625</v>
      </c>
      <c r="DV32" s="9">
        <v>562974</v>
      </c>
      <c r="DW32" s="11">
        <v>57487</v>
      </c>
      <c r="DX32" s="12">
        <v>44200</v>
      </c>
      <c r="DY32" s="9">
        <v>42000</v>
      </c>
      <c r="DZ32" s="10">
        <v>86200</v>
      </c>
      <c r="EA32" s="8">
        <v>6760</v>
      </c>
      <c r="EB32" s="9">
        <v>0</v>
      </c>
      <c r="EC32" s="13">
        <v>6760</v>
      </c>
      <c r="ED32" s="9">
        <v>0</v>
      </c>
      <c r="EE32" s="9">
        <v>0</v>
      </c>
      <c r="EF32" s="9">
        <v>217360</v>
      </c>
      <c r="EG32" s="9">
        <v>6550</v>
      </c>
      <c r="EH32" s="13">
        <v>223910</v>
      </c>
      <c r="EI32" s="11">
        <v>34160</v>
      </c>
      <c r="EJ32" s="12">
        <v>742500</v>
      </c>
      <c r="EK32" s="9">
        <v>922050</v>
      </c>
      <c r="EL32" s="9">
        <v>136040</v>
      </c>
      <c r="EM32" s="9">
        <v>112050</v>
      </c>
      <c r="EN32" s="13">
        <v>1912640</v>
      </c>
      <c r="EO32" s="9">
        <v>20470</v>
      </c>
      <c r="EP32" s="9">
        <v>3659700</v>
      </c>
      <c r="EQ32" s="10">
        <v>23563767</v>
      </c>
      <c r="ER32" s="8">
        <v>91937448</v>
      </c>
      <c r="ES32" s="11">
        <v>0</v>
      </c>
      <c r="ET32" s="12">
        <v>0</v>
      </c>
      <c r="EU32" s="10">
        <v>91937448</v>
      </c>
      <c r="EV32" s="8">
        <v>3677014</v>
      </c>
      <c r="EW32" s="9">
        <v>3677014</v>
      </c>
      <c r="EX32" s="14">
        <f t="shared" si="3"/>
        <v>3.9994736421224135E-2</v>
      </c>
      <c r="EY32" s="12">
        <v>189638236</v>
      </c>
      <c r="EZ32" s="9">
        <v>0</v>
      </c>
      <c r="FA32" s="9">
        <v>0</v>
      </c>
      <c r="FB32" s="10">
        <v>189638236</v>
      </c>
      <c r="FC32" s="8">
        <v>2433</v>
      </c>
      <c r="FD32" s="9">
        <v>1157632</v>
      </c>
      <c r="FE32" s="9">
        <v>541</v>
      </c>
      <c r="FF32" s="9">
        <v>14889173</v>
      </c>
      <c r="FG32" s="9">
        <v>631473</v>
      </c>
      <c r="FH32" s="9">
        <v>474689</v>
      </c>
      <c r="FI32" s="11">
        <v>66394</v>
      </c>
      <c r="FJ32" s="12">
        <v>41860</v>
      </c>
      <c r="FK32" s="9">
        <v>45600</v>
      </c>
      <c r="FL32" s="10">
        <v>87460</v>
      </c>
      <c r="FM32" s="8">
        <v>6760</v>
      </c>
      <c r="FN32" s="9">
        <v>0</v>
      </c>
      <c r="FO32" s="13">
        <v>6760</v>
      </c>
      <c r="FP32" s="9">
        <v>0</v>
      </c>
      <c r="FQ32" s="9">
        <v>0</v>
      </c>
      <c r="FR32" s="9">
        <v>0</v>
      </c>
      <c r="FS32" s="9">
        <v>0</v>
      </c>
      <c r="FT32" s="13">
        <v>0</v>
      </c>
      <c r="FU32" s="11">
        <v>0</v>
      </c>
      <c r="FV32" s="12">
        <v>745140</v>
      </c>
      <c r="FW32" s="9">
        <v>888750</v>
      </c>
      <c r="FX32" s="9">
        <v>146680</v>
      </c>
      <c r="FY32" s="9">
        <v>89100</v>
      </c>
      <c r="FZ32" s="13">
        <v>1869670</v>
      </c>
      <c r="GA32" s="9">
        <v>18860</v>
      </c>
      <c r="GB32" s="9">
        <v>3189780</v>
      </c>
      <c r="GC32" s="10">
        <v>22394324</v>
      </c>
      <c r="GD32" s="8">
        <v>167243912</v>
      </c>
      <c r="GE32" s="11">
        <v>0</v>
      </c>
      <c r="GF32" s="12">
        <v>0</v>
      </c>
      <c r="GG32" s="10">
        <v>167243912</v>
      </c>
      <c r="GH32" s="8">
        <v>6689320</v>
      </c>
      <c r="GI32" s="9">
        <v>6689320</v>
      </c>
      <c r="GJ32" s="14">
        <f t="shared" si="4"/>
        <v>3.9997390159110843E-2</v>
      </c>
      <c r="GK32" s="12">
        <v>1272287618</v>
      </c>
      <c r="GL32" s="9">
        <v>798</v>
      </c>
      <c r="GM32" s="9">
        <v>0</v>
      </c>
      <c r="GN32" s="10">
        <v>1272288416</v>
      </c>
      <c r="GO32" s="8">
        <v>15426</v>
      </c>
      <c r="GP32" s="9">
        <v>7324871</v>
      </c>
      <c r="GQ32" s="9">
        <v>5792</v>
      </c>
      <c r="GR32" s="9">
        <v>217762717</v>
      </c>
      <c r="GS32" s="9">
        <v>3804780</v>
      </c>
      <c r="GT32" s="9">
        <v>10204910</v>
      </c>
      <c r="GU32" s="11">
        <v>508831</v>
      </c>
      <c r="GV32" s="12">
        <v>989820</v>
      </c>
      <c r="GW32" s="9">
        <v>825600</v>
      </c>
      <c r="GX32" s="10">
        <v>1815420</v>
      </c>
      <c r="GY32" s="8">
        <v>424060</v>
      </c>
      <c r="GZ32" s="9">
        <v>857700</v>
      </c>
      <c r="HA32" s="13">
        <v>1281760</v>
      </c>
      <c r="HB32" s="9">
        <v>67340</v>
      </c>
      <c r="HC32" s="9">
        <v>16120</v>
      </c>
      <c r="HD32" s="9">
        <v>12283810</v>
      </c>
      <c r="HE32" s="9">
        <v>660430</v>
      </c>
      <c r="HF32" s="13">
        <v>12944240</v>
      </c>
      <c r="HG32" s="11">
        <v>2673140</v>
      </c>
      <c r="HH32" s="12">
        <v>7472520</v>
      </c>
      <c r="HI32" s="9">
        <v>7042500</v>
      </c>
      <c r="HJ32" s="9">
        <v>1464140</v>
      </c>
      <c r="HK32" s="9">
        <v>2421000</v>
      </c>
      <c r="HL32" s="13">
        <v>18400160</v>
      </c>
      <c r="HM32" s="9">
        <v>311880</v>
      </c>
      <c r="HN32" s="9">
        <v>104831100</v>
      </c>
      <c r="HO32" s="10">
        <v>381962695</v>
      </c>
      <c r="HP32" s="8">
        <v>890324923</v>
      </c>
      <c r="HQ32" s="11">
        <v>798</v>
      </c>
      <c r="HR32" s="12">
        <v>0</v>
      </c>
      <c r="HS32" s="10">
        <v>890325721</v>
      </c>
      <c r="HT32" s="8">
        <v>35599863</v>
      </c>
      <c r="HU32" s="9">
        <v>35599863</v>
      </c>
      <c r="HV32" s="14">
        <f t="shared" si="5"/>
        <v>3.9985212333318629E-2</v>
      </c>
    </row>
    <row r="33" spans="1:230" s="60" customFormat="1" ht="12.6" customHeight="1" x14ac:dyDescent="0.2">
      <c r="A33" s="78">
        <v>21</v>
      </c>
      <c r="B33" s="79" t="s">
        <v>105</v>
      </c>
      <c r="C33" s="15">
        <v>52599078</v>
      </c>
      <c r="D33" s="16">
        <v>0</v>
      </c>
      <c r="E33" s="16">
        <v>0</v>
      </c>
      <c r="F33" s="17">
        <v>52599078</v>
      </c>
      <c r="G33" s="15">
        <v>0</v>
      </c>
      <c r="H33" s="16">
        <v>318328</v>
      </c>
      <c r="I33" s="16">
        <v>103</v>
      </c>
      <c r="J33" s="16">
        <v>7110620</v>
      </c>
      <c r="K33" s="16">
        <v>263049</v>
      </c>
      <c r="L33" s="16">
        <v>261777</v>
      </c>
      <c r="M33" s="18">
        <v>24003</v>
      </c>
      <c r="N33" s="19">
        <v>25220</v>
      </c>
      <c r="O33" s="16">
        <v>18900</v>
      </c>
      <c r="P33" s="17">
        <v>44120</v>
      </c>
      <c r="Q33" s="15">
        <v>2600</v>
      </c>
      <c r="R33" s="16">
        <v>0</v>
      </c>
      <c r="S33" s="20">
        <v>2600</v>
      </c>
      <c r="T33" s="16">
        <v>0</v>
      </c>
      <c r="U33" s="16">
        <v>0</v>
      </c>
      <c r="V33" s="16">
        <v>102740</v>
      </c>
      <c r="W33" s="16">
        <v>3580</v>
      </c>
      <c r="X33" s="20">
        <v>106320</v>
      </c>
      <c r="Y33" s="18">
        <v>18340</v>
      </c>
      <c r="Z33" s="19">
        <v>305580</v>
      </c>
      <c r="AA33" s="16">
        <v>337500</v>
      </c>
      <c r="AB33" s="16">
        <v>79800</v>
      </c>
      <c r="AC33" s="16">
        <v>76500</v>
      </c>
      <c r="AD33" s="20">
        <v>799380</v>
      </c>
      <c r="AE33" s="16">
        <v>8510</v>
      </c>
      <c r="AF33" s="16">
        <v>1684320</v>
      </c>
      <c r="AG33" s="17">
        <v>10641367</v>
      </c>
      <c r="AH33" s="15">
        <v>41957711</v>
      </c>
      <c r="AI33" s="18">
        <v>0</v>
      </c>
      <c r="AJ33" s="19">
        <v>0</v>
      </c>
      <c r="AK33" s="17">
        <v>41957711</v>
      </c>
      <c r="AL33" s="15">
        <v>2517249</v>
      </c>
      <c r="AM33" s="16">
        <v>2517249</v>
      </c>
      <c r="AN33" s="21">
        <f t="shared" si="0"/>
        <v>5.9994907729833021E-2</v>
      </c>
      <c r="AO33" s="19">
        <v>78147320</v>
      </c>
      <c r="AP33" s="16">
        <v>0</v>
      </c>
      <c r="AQ33" s="16">
        <v>0</v>
      </c>
      <c r="AR33" s="17">
        <v>78147320</v>
      </c>
      <c r="AS33" s="15">
        <v>26</v>
      </c>
      <c r="AT33" s="16">
        <v>500990</v>
      </c>
      <c r="AU33" s="16">
        <v>264</v>
      </c>
      <c r="AV33" s="16">
        <v>5836834</v>
      </c>
      <c r="AW33" s="16">
        <v>417251</v>
      </c>
      <c r="AX33" s="16">
        <v>190239</v>
      </c>
      <c r="AY33" s="18">
        <v>23741</v>
      </c>
      <c r="AZ33" s="19">
        <v>19760</v>
      </c>
      <c r="BA33" s="16">
        <v>23100</v>
      </c>
      <c r="BB33" s="17">
        <v>42860</v>
      </c>
      <c r="BC33" s="15">
        <v>3900</v>
      </c>
      <c r="BD33" s="16">
        <v>0</v>
      </c>
      <c r="BE33" s="20">
        <v>3900</v>
      </c>
      <c r="BF33" s="16">
        <v>0</v>
      </c>
      <c r="BG33" s="16">
        <v>0</v>
      </c>
      <c r="BH33" s="16">
        <v>0</v>
      </c>
      <c r="BI33" s="16">
        <v>0</v>
      </c>
      <c r="BJ33" s="20">
        <v>0</v>
      </c>
      <c r="BK33" s="18">
        <v>0</v>
      </c>
      <c r="BL33" s="19">
        <v>240900</v>
      </c>
      <c r="BM33" s="16">
        <v>265950</v>
      </c>
      <c r="BN33" s="16">
        <v>88160</v>
      </c>
      <c r="BO33" s="16">
        <v>51750</v>
      </c>
      <c r="BP33" s="20">
        <v>646760</v>
      </c>
      <c r="BQ33" s="16">
        <v>8970</v>
      </c>
      <c r="BR33" s="16">
        <v>1290630</v>
      </c>
      <c r="BS33" s="17">
        <v>8962201</v>
      </c>
      <c r="BT33" s="15">
        <v>69185119</v>
      </c>
      <c r="BU33" s="18">
        <v>0</v>
      </c>
      <c r="BV33" s="19">
        <v>0</v>
      </c>
      <c r="BW33" s="17">
        <v>69185119</v>
      </c>
      <c r="BX33" s="15">
        <v>4150935</v>
      </c>
      <c r="BY33" s="16">
        <v>4150935</v>
      </c>
      <c r="BZ33" s="21">
        <f t="shared" si="1"/>
        <v>5.9997511892694727E-2</v>
      </c>
      <c r="CA33" s="19">
        <v>844505957</v>
      </c>
      <c r="CB33" s="16">
        <v>0</v>
      </c>
      <c r="CC33" s="16">
        <v>0</v>
      </c>
      <c r="CD33" s="17">
        <v>844505957</v>
      </c>
      <c r="CE33" s="15">
        <v>11551</v>
      </c>
      <c r="CF33" s="16">
        <v>4235383</v>
      </c>
      <c r="CG33" s="16">
        <v>2187</v>
      </c>
      <c r="CH33" s="16">
        <v>165202965</v>
      </c>
      <c r="CI33" s="16">
        <v>2244367</v>
      </c>
      <c r="CJ33" s="16">
        <v>8773357</v>
      </c>
      <c r="CK33" s="18">
        <v>389434</v>
      </c>
      <c r="CL33" s="19">
        <v>976560</v>
      </c>
      <c r="CM33" s="16">
        <v>789600</v>
      </c>
      <c r="CN33" s="17">
        <v>1766160</v>
      </c>
      <c r="CO33" s="15">
        <v>395720</v>
      </c>
      <c r="CP33" s="16">
        <v>971400</v>
      </c>
      <c r="CQ33" s="20">
        <v>1367120</v>
      </c>
      <c r="CR33" s="16">
        <v>114660</v>
      </c>
      <c r="CS33" s="16">
        <v>13000</v>
      </c>
      <c r="CT33" s="16">
        <v>11908490</v>
      </c>
      <c r="CU33" s="16">
        <v>840840</v>
      </c>
      <c r="CV33" s="20">
        <v>12749330</v>
      </c>
      <c r="CW33" s="18">
        <v>2980670</v>
      </c>
      <c r="CX33" s="19">
        <v>6694050</v>
      </c>
      <c r="CY33" s="16">
        <v>4498200</v>
      </c>
      <c r="CZ33" s="16">
        <v>1338360</v>
      </c>
      <c r="DA33" s="16">
        <v>3105000</v>
      </c>
      <c r="DB33" s="20">
        <v>15635610</v>
      </c>
      <c r="DC33" s="16">
        <v>314870</v>
      </c>
      <c r="DD33" s="16">
        <v>92395050</v>
      </c>
      <c r="DE33" s="17">
        <v>308193527</v>
      </c>
      <c r="DF33" s="15">
        <v>536312430</v>
      </c>
      <c r="DG33" s="18">
        <v>0</v>
      </c>
      <c r="DH33" s="19">
        <v>0</v>
      </c>
      <c r="DI33" s="17">
        <v>536312430</v>
      </c>
      <c r="DJ33" s="15">
        <v>21452890</v>
      </c>
      <c r="DK33" s="16">
        <v>21452890</v>
      </c>
      <c r="DL33" s="21">
        <f t="shared" si="2"/>
        <v>4.0000732408905754E-2</v>
      </c>
      <c r="DM33" s="19">
        <v>52599078</v>
      </c>
      <c r="DN33" s="16">
        <v>0</v>
      </c>
      <c r="DO33" s="16">
        <v>0</v>
      </c>
      <c r="DP33" s="17">
        <v>52599078</v>
      </c>
      <c r="DQ33" s="15">
        <v>0</v>
      </c>
      <c r="DR33" s="16">
        <v>318328</v>
      </c>
      <c r="DS33" s="16">
        <v>103</v>
      </c>
      <c r="DT33" s="16">
        <v>7110620</v>
      </c>
      <c r="DU33" s="16">
        <v>263049</v>
      </c>
      <c r="DV33" s="16">
        <v>261777</v>
      </c>
      <c r="DW33" s="18">
        <v>24003</v>
      </c>
      <c r="DX33" s="19">
        <v>25220</v>
      </c>
      <c r="DY33" s="16">
        <v>18900</v>
      </c>
      <c r="DZ33" s="17">
        <v>44120</v>
      </c>
      <c r="EA33" s="15">
        <v>2600</v>
      </c>
      <c r="EB33" s="16">
        <v>0</v>
      </c>
      <c r="EC33" s="20">
        <v>2600</v>
      </c>
      <c r="ED33" s="16">
        <v>0</v>
      </c>
      <c r="EE33" s="16">
        <v>0</v>
      </c>
      <c r="EF33" s="16">
        <v>102740</v>
      </c>
      <c r="EG33" s="16">
        <v>3580</v>
      </c>
      <c r="EH33" s="20">
        <v>106320</v>
      </c>
      <c r="EI33" s="18">
        <v>18340</v>
      </c>
      <c r="EJ33" s="19">
        <v>305580</v>
      </c>
      <c r="EK33" s="16">
        <v>337500</v>
      </c>
      <c r="EL33" s="16">
        <v>79800</v>
      </c>
      <c r="EM33" s="16">
        <v>76500</v>
      </c>
      <c r="EN33" s="20">
        <v>799380</v>
      </c>
      <c r="EO33" s="16">
        <v>8510</v>
      </c>
      <c r="EP33" s="16">
        <v>1684320</v>
      </c>
      <c r="EQ33" s="17">
        <v>10641367</v>
      </c>
      <c r="ER33" s="15">
        <v>41957711</v>
      </c>
      <c r="ES33" s="18">
        <v>0</v>
      </c>
      <c r="ET33" s="19">
        <v>0</v>
      </c>
      <c r="EU33" s="17">
        <v>41957711</v>
      </c>
      <c r="EV33" s="15">
        <v>1678325</v>
      </c>
      <c r="EW33" s="16">
        <v>1678325</v>
      </c>
      <c r="EX33" s="21">
        <f t="shared" si="3"/>
        <v>4.0000394683113193E-2</v>
      </c>
      <c r="EY33" s="19">
        <v>78147320</v>
      </c>
      <c r="EZ33" s="16">
        <v>0</v>
      </c>
      <c r="FA33" s="16">
        <v>0</v>
      </c>
      <c r="FB33" s="17">
        <v>78147320</v>
      </c>
      <c r="FC33" s="15">
        <v>26</v>
      </c>
      <c r="FD33" s="16">
        <v>500990</v>
      </c>
      <c r="FE33" s="16">
        <v>264</v>
      </c>
      <c r="FF33" s="16">
        <v>5836834</v>
      </c>
      <c r="FG33" s="16">
        <v>417251</v>
      </c>
      <c r="FH33" s="16">
        <v>190239</v>
      </c>
      <c r="FI33" s="18">
        <v>23741</v>
      </c>
      <c r="FJ33" s="19">
        <v>19760</v>
      </c>
      <c r="FK33" s="16">
        <v>23100</v>
      </c>
      <c r="FL33" s="17">
        <v>42860</v>
      </c>
      <c r="FM33" s="15">
        <v>3900</v>
      </c>
      <c r="FN33" s="16">
        <v>0</v>
      </c>
      <c r="FO33" s="20">
        <v>3900</v>
      </c>
      <c r="FP33" s="16">
        <v>0</v>
      </c>
      <c r="FQ33" s="16">
        <v>0</v>
      </c>
      <c r="FR33" s="16">
        <v>0</v>
      </c>
      <c r="FS33" s="16">
        <v>0</v>
      </c>
      <c r="FT33" s="20">
        <v>0</v>
      </c>
      <c r="FU33" s="18">
        <v>0</v>
      </c>
      <c r="FV33" s="19">
        <v>240900</v>
      </c>
      <c r="FW33" s="16">
        <v>265950</v>
      </c>
      <c r="FX33" s="16">
        <v>88160</v>
      </c>
      <c r="FY33" s="16">
        <v>51750</v>
      </c>
      <c r="FZ33" s="20">
        <v>646760</v>
      </c>
      <c r="GA33" s="16">
        <v>8970</v>
      </c>
      <c r="GB33" s="16">
        <v>1290630</v>
      </c>
      <c r="GC33" s="17">
        <v>8962201</v>
      </c>
      <c r="GD33" s="15">
        <v>69185119</v>
      </c>
      <c r="GE33" s="18">
        <v>0</v>
      </c>
      <c r="GF33" s="19">
        <v>0</v>
      </c>
      <c r="GG33" s="17">
        <v>69185119</v>
      </c>
      <c r="GH33" s="15">
        <v>2767394</v>
      </c>
      <c r="GI33" s="16">
        <v>2767394</v>
      </c>
      <c r="GJ33" s="21">
        <f t="shared" si="4"/>
        <v>3.9999844475225949E-2</v>
      </c>
      <c r="GK33" s="19">
        <v>975252355</v>
      </c>
      <c r="GL33" s="16">
        <v>0</v>
      </c>
      <c r="GM33" s="16">
        <v>0</v>
      </c>
      <c r="GN33" s="17">
        <v>975252355</v>
      </c>
      <c r="GO33" s="15">
        <v>11577</v>
      </c>
      <c r="GP33" s="16">
        <v>5054701</v>
      </c>
      <c r="GQ33" s="16">
        <v>2554</v>
      </c>
      <c r="GR33" s="16">
        <v>178150419</v>
      </c>
      <c r="GS33" s="16">
        <v>2924667</v>
      </c>
      <c r="GT33" s="16">
        <v>9225373</v>
      </c>
      <c r="GU33" s="18">
        <v>437178</v>
      </c>
      <c r="GV33" s="19">
        <v>1021540</v>
      </c>
      <c r="GW33" s="16">
        <v>831600</v>
      </c>
      <c r="GX33" s="17">
        <v>1853140</v>
      </c>
      <c r="GY33" s="15">
        <v>402220</v>
      </c>
      <c r="GZ33" s="16">
        <v>971400</v>
      </c>
      <c r="HA33" s="20">
        <v>1373620</v>
      </c>
      <c r="HB33" s="16">
        <v>114660</v>
      </c>
      <c r="HC33" s="16">
        <v>13000</v>
      </c>
      <c r="HD33" s="16">
        <v>12011230</v>
      </c>
      <c r="HE33" s="16">
        <v>844420</v>
      </c>
      <c r="HF33" s="20">
        <v>12855650</v>
      </c>
      <c r="HG33" s="18">
        <v>2999010</v>
      </c>
      <c r="HH33" s="19">
        <v>7240530</v>
      </c>
      <c r="HI33" s="16">
        <v>5101650</v>
      </c>
      <c r="HJ33" s="16">
        <v>1506320</v>
      </c>
      <c r="HK33" s="16">
        <v>3233250</v>
      </c>
      <c r="HL33" s="20">
        <v>17081750</v>
      </c>
      <c r="HM33" s="16">
        <v>332350</v>
      </c>
      <c r="HN33" s="16">
        <v>95370000</v>
      </c>
      <c r="HO33" s="17">
        <v>327797095</v>
      </c>
      <c r="HP33" s="15">
        <v>647455260</v>
      </c>
      <c r="HQ33" s="18">
        <v>0</v>
      </c>
      <c r="HR33" s="19">
        <v>0</v>
      </c>
      <c r="HS33" s="17">
        <v>647455260</v>
      </c>
      <c r="HT33" s="15">
        <v>25898609</v>
      </c>
      <c r="HU33" s="16">
        <v>25898609</v>
      </c>
      <c r="HV33" s="21">
        <f t="shared" si="5"/>
        <v>4.0000615640994254E-2</v>
      </c>
    </row>
    <row r="34" spans="1:230" s="60" customFormat="1" ht="12.6" customHeight="1" x14ac:dyDescent="0.2">
      <c r="A34" s="76">
        <v>22</v>
      </c>
      <c r="B34" s="77" t="s">
        <v>106</v>
      </c>
      <c r="C34" s="8">
        <v>38959476</v>
      </c>
      <c r="D34" s="9">
        <v>0</v>
      </c>
      <c r="E34" s="9">
        <v>0</v>
      </c>
      <c r="F34" s="10">
        <v>38959476</v>
      </c>
      <c r="G34" s="8">
        <v>114</v>
      </c>
      <c r="H34" s="9">
        <v>216706</v>
      </c>
      <c r="I34" s="9">
        <v>18</v>
      </c>
      <c r="J34" s="9">
        <v>5360961</v>
      </c>
      <c r="K34" s="9">
        <v>184239</v>
      </c>
      <c r="L34" s="9">
        <v>191905</v>
      </c>
      <c r="M34" s="11">
        <v>17747</v>
      </c>
      <c r="N34" s="12">
        <v>14820</v>
      </c>
      <c r="O34" s="9">
        <v>13200</v>
      </c>
      <c r="P34" s="10">
        <v>28020</v>
      </c>
      <c r="Q34" s="8">
        <v>2340</v>
      </c>
      <c r="R34" s="9">
        <v>0</v>
      </c>
      <c r="S34" s="13">
        <v>2340</v>
      </c>
      <c r="T34" s="9">
        <v>0</v>
      </c>
      <c r="U34" s="9">
        <v>0</v>
      </c>
      <c r="V34" s="9">
        <v>80630</v>
      </c>
      <c r="W34" s="9">
        <v>1800</v>
      </c>
      <c r="X34" s="13">
        <v>82430</v>
      </c>
      <c r="Y34" s="11">
        <v>14980</v>
      </c>
      <c r="Z34" s="12">
        <v>230340</v>
      </c>
      <c r="AA34" s="9">
        <v>265950</v>
      </c>
      <c r="AB34" s="9">
        <v>49400</v>
      </c>
      <c r="AC34" s="9">
        <v>45450</v>
      </c>
      <c r="AD34" s="13">
        <v>591140</v>
      </c>
      <c r="AE34" s="9">
        <v>5520</v>
      </c>
      <c r="AF34" s="9">
        <v>1246410</v>
      </c>
      <c r="AG34" s="10">
        <v>7942512</v>
      </c>
      <c r="AH34" s="8">
        <v>31016964</v>
      </c>
      <c r="AI34" s="11">
        <v>0</v>
      </c>
      <c r="AJ34" s="12">
        <v>0</v>
      </c>
      <c r="AK34" s="10">
        <v>31016964</v>
      </c>
      <c r="AL34" s="8">
        <v>1860854</v>
      </c>
      <c r="AM34" s="9">
        <v>1860854</v>
      </c>
      <c r="AN34" s="14">
        <f t="shared" si="0"/>
        <v>5.9994717729304516E-2</v>
      </c>
      <c r="AO34" s="12">
        <v>55115767</v>
      </c>
      <c r="AP34" s="9">
        <v>0</v>
      </c>
      <c r="AQ34" s="9">
        <v>0</v>
      </c>
      <c r="AR34" s="10">
        <v>55115767</v>
      </c>
      <c r="AS34" s="8">
        <v>0</v>
      </c>
      <c r="AT34" s="9">
        <v>302792</v>
      </c>
      <c r="AU34" s="9">
        <v>254</v>
      </c>
      <c r="AV34" s="9">
        <v>4122029</v>
      </c>
      <c r="AW34" s="9">
        <v>249998</v>
      </c>
      <c r="AX34" s="9">
        <v>129431</v>
      </c>
      <c r="AY34" s="11">
        <v>16244</v>
      </c>
      <c r="AZ34" s="12">
        <v>12220</v>
      </c>
      <c r="BA34" s="9">
        <v>17700</v>
      </c>
      <c r="BB34" s="10">
        <v>29920</v>
      </c>
      <c r="BC34" s="8">
        <v>2600</v>
      </c>
      <c r="BD34" s="9">
        <v>0</v>
      </c>
      <c r="BE34" s="13">
        <v>2600</v>
      </c>
      <c r="BF34" s="9">
        <v>0</v>
      </c>
      <c r="BG34" s="9">
        <v>0</v>
      </c>
      <c r="BH34" s="9">
        <v>0</v>
      </c>
      <c r="BI34" s="9">
        <v>0</v>
      </c>
      <c r="BJ34" s="13">
        <v>0</v>
      </c>
      <c r="BK34" s="11">
        <v>0</v>
      </c>
      <c r="BL34" s="12">
        <v>200310</v>
      </c>
      <c r="BM34" s="9">
        <v>203400</v>
      </c>
      <c r="BN34" s="9">
        <v>51680</v>
      </c>
      <c r="BO34" s="9">
        <v>42750</v>
      </c>
      <c r="BP34" s="13">
        <v>498140</v>
      </c>
      <c r="BQ34" s="9">
        <v>5750</v>
      </c>
      <c r="BR34" s="9">
        <v>910800</v>
      </c>
      <c r="BS34" s="10">
        <v>6267704</v>
      </c>
      <c r="BT34" s="8">
        <v>48848063</v>
      </c>
      <c r="BU34" s="11">
        <v>0</v>
      </c>
      <c r="BV34" s="12">
        <v>0</v>
      </c>
      <c r="BW34" s="10">
        <v>48848063</v>
      </c>
      <c r="BX34" s="8">
        <v>2930766</v>
      </c>
      <c r="BY34" s="9">
        <v>2930766</v>
      </c>
      <c r="BZ34" s="14">
        <f t="shared" si="1"/>
        <v>5.9997588850145396E-2</v>
      </c>
      <c r="CA34" s="12">
        <v>587449607</v>
      </c>
      <c r="CB34" s="9">
        <v>0</v>
      </c>
      <c r="CC34" s="9">
        <v>0</v>
      </c>
      <c r="CD34" s="10">
        <v>587449607</v>
      </c>
      <c r="CE34" s="8">
        <v>7477</v>
      </c>
      <c r="CF34" s="9">
        <v>2751191</v>
      </c>
      <c r="CG34" s="9">
        <v>2195</v>
      </c>
      <c r="CH34" s="9">
        <v>115107369</v>
      </c>
      <c r="CI34" s="9">
        <v>1497160</v>
      </c>
      <c r="CJ34" s="9">
        <v>6057124</v>
      </c>
      <c r="CK34" s="11">
        <v>273850</v>
      </c>
      <c r="CL34" s="12">
        <v>659360</v>
      </c>
      <c r="CM34" s="9">
        <v>512100</v>
      </c>
      <c r="CN34" s="10">
        <v>1171460</v>
      </c>
      <c r="CO34" s="8">
        <v>310180</v>
      </c>
      <c r="CP34" s="9">
        <v>584700</v>
      </c>
      <c r="CQ34" s="13">
        <v>894880</v>
      </c>
      <c r="CR34" s="9">
        <v>77740</v>
      </c>
      <c r="CS34" s="9">
        <v>11440</v>
      </c>
      <c r="CT34" s="9">
        <v>8055520</v>
      </c>
      <c r="CU34" s="9">
        <v>501990</v>
      </c>
      <c r="CV34" s="13">
        <v>8557510</v>
      </c>
      <c r="CW34" s="11">
        <v>2000720</v>
      </c>
      <c r="CX34" s="12">
        <v>4529910</v>
      </c>
      <c r="CY34" s="9">
        <v>3334050</v>
      </c>
      <c r="CZ34" s="9">
        <v>910100</v>
      </c>
      <c r="DA34" s="9">
        <v>2068200</v>
      </c>
      <c r="DB34" s="13">
        <v>10842260</v>
      </c>
      <c r="DC34" s="9">
        <v>196880</v>
      </c>
      <c r="DD34" s="9">
        <v>62596380</v>
      </c>
      <c r="DE34" s="10">
        <v>212043441</v>
      </c>
      <c r="DF34" s="8">
        <v>375406166</v>
      </c>
      <c r="DG34" s="11">
        <v>0</v>
      </c>
      <c r="DH34" s="12">
        <v>0</v>
      </c>
      <c r="DI34" s="10">
        <v>375406166</v>
      </c>
      <c r="DJ34" s="8">
        <v>15008465</v>
      </c>
      <c r="DK34" s="9">
        <v>15008465</v>
      </c>
      <c r="DL34" s="14">
        <f t="shared" si="2"/>
        <v>3.9979271411327857E-2</v>
      </c>
      <c r="DM34" s="12">
        <v>38959476</v>
      </c>
      <c r="DN34" s="9">
        <v>0</v>
      </c>
      <c r="DO34" s="9">
        <v>0</v>
      </c>
      <c r="DP34" s="10">
        <v>38959476</v>
      </c>
      <c r="DQ34" s="8">
        <v>114</v>
      </c>
      <c r="DR34" s="9">
        <v>216706</v>
      </c>
      <c r="DS34" s="9">
        <v>18</v>
      </c>
      <c r="DT34" s="9">
        <v>5360961</v>
      </c>
      <c r="DU34" s="9">
        <v>184239</v>
      </c>
      <c r="DV34" s="9">
        <v>191905</v>
      </c>
      <c r="DW34" s="11">
        <v>17747</v>
      </c>
      <c r="DX34" s="12">
        <v>14820</v>
      </c>
      <c r="DY34" s="9">
        <v>13200</v>
      </c>
      <c r="DZ34" s="10">
        <v>28020</v>
      </c>
      <c r="EA34" s="8">
        <v>2340</v>
      </c>
      <c r="EB34" s="9">
        <v>0</v>
      </c>
      <c r="EC34" s="13">
        <v>2340</v>
      </c>
      <c r="ED34" s="9">
        <v>0</v>
      </c>
      <c r="EE34" s="9">
        <v>0</v>
      </c>
      <c r="EF34" s="9">
        <v>80630</v>
      </c>
      <c r="EG34" s="9">
        <v>1800</v>
      </c>
      <c r="EH34" s="13">
        <v>82430</v>
      </c>
      <c r="EI34" s="11">
        <v>14980</v>
      </c>
      <c r="EJ34" s="12">
        <v>230340</v>
      </c>
      <c r="EK34" s="9">
        <v>265950</v>
      </c>
      <c r="EL34" s="9">
        <v>49400</v>
      </c>
      <c r="EM34" s="9">
        <v>45450</v>
      </c>
      <c r="EN34" s="13">
        <v>591140</v>
      </c>
      <c r="EO34" s="9">
        <v>5520</v>
      </c>
      <c r="EP34" s="9">
        <v>1246410</v>
      </c>
      <c r="EQ34" s="10">
        <v>7942512</v>
      </c>
      <c r="ER34" s="8">
        <v>31016964</v>
      </c>
      <c r="ES34" s="11">
        <v>0</v>
      </c>
      <c r="ET34" s="12">
        <v>0</v>
      </c>
      <c r="EU34" s="10">
        <v>31016964</v>
      </c>
      <c r="EV34" s="8">
        <v>1240518</v>
      </c>
      <c r="EW34" s="9">
        <v>1240518</v>
      </c>
      <c r="EX34" s="14">
        <f t="shared" si="3"/>
        <v>3.9994823477887777E-2</v>
      </c>
      <c r="EY34" s="12">
        <v>55115767</v>
      </c>
      <c r="EZ34" s="9">
        <v>0</v>
      </c>
      <c r="FA34" s="9">
        <v>0</v>
      </c>
      <c r="FB34" s="10">
        <v>55115767</v>
      </c>
      <c r="FC34" s="8">
        <v>0</v>
      </c>
      <c r="FD34" s="9">
        <v>302792</v>
      </c>
      <c r="FE34" s="9">
        <v>254</v>
      </c>
      <c r="FF34" s="9">
        <v>4122029</v>
      </c>
      <c r="FG34" s="9">
        <v>249998</v>
      </c>
      <c r="FH34" s="9">
        <v>129431</v>
      </c>
      <c r="FI34" s="11">
        <v>16244</v>
      </c>
      <c r="FJ34" s="12">
        <v>12220</v>
      </c>
      <c r="FK34" s="9">
        <v>17700</v>
      </c>
      <c r="FL34" s="10">
        <v>29920</v>
      </c>
      <c r="FM34" s="8">
        <v>2600</v>
      </c>
      <c r="FN34" s="9">
        <v>0</v>
      </c>
      <c r="FO34" s="13">
        <v>2600</v>
      </c>
      <c r="FP34" s="9">
        <v>0</v>
      </c>
      <c r="FQ34" s="9">
        <v>0</v>
      </c>
      <c r="FR34" s="9">
        <v>0</v>
      </c>
      <c r="FS34" s="9">
        <v>0</v>
      </c>
      <c r="FT34" s="13">
        <v>0</v>
      </c>
      <c r="FU34" s="11">
        <v>0</v>
      </c>
      <c r="FV34" s="12">
        <v>200310</v>
      </c>
      <c r="FW34" s="9">
        <v>203400</v>
      </c>
      <c r="FX34" s="9">
        <v>51680</v>
      </c>
      <c r="FY34" s="9">
        <v>42750</v>
      </c>
      <c r="FZ34" s="13">
        <v>498140</v>
      </c>
      <c r="GA34" s="9">
        <v>5750</v>
      </c>
      <c r="GB34" s="9">
        <v>910800</v>
      </c>
      <c r="GC34" s="10">
        <v>6267704</v>
      </c>
      <c r="GD34" s="8">
        <v>48848063</v>
      </c>
      <c r="GE34" s="11">
        <v>0</v>
      </c>
      <c r="GF34" s="12">
        <v>0</v>
      </c>
      <c r="GG34" s="10">
        <v>48848063</v>
      </c>
      <c r="GH34" s="8">
        <v>1953802</v>
      </c>
      <c r="GI34" s="9">
        <v>1953802</v>
      </c>
      <c r="GJ34" s="14">
        <f t="shared" si="4"/>
        <v>3.9997532757849577E-2</v>
      </c>
      <c r="GK34" s="12">
        <v>681524850</v>
      </c>
      <c r="GL34" s="9">
        <v>0</v>
      </c>
      <c r="GM34" s="9">
        <v>0</v>
      </c>
      <c r="GN34" s="10">
        <v>681524850</v>
      </c>
      <c r="GO34" s="8">
        <v>7591</v>
      </c>
      <c r="GP34" s="9">
        <v>3270689</v>
      </c>
      <c r="GQ34" s="9">
        <v>2467</v>
      </c>
      <c r="GR34" s="9">
        <v>124590359</v>
      </c>
      <c r="GS34" s="9">
        <v>1931397</v>
      </c>
      <c r="GT34" s="9">
        <v>6378460</v>
      </c>
      <c r="GU34" s="11">
        <v>307841</v>
      </c>
      <c r="GV34" s="12">
        <v>686400</v>
      </c>
      <c r="GW34" s="9">
        <v>543000</v>
      </c>
      <c r="GX34" s="10">
        <v>1229400</v>
      </c>
      <c r="GY34" s="8">
        <v>315120</v>
      </c>
      <c r="GZ34" s="9">
        <v>584700</v>
      </c>
      <c r="HA34" s="13">
        <v>899820</v>
      </c>
      <c r="HB34" s="9">
        <v>77740</v>
      </c>
      <c r="HC34" s="9">
        <v>11440</v>
      </c>
      <c r="HD34" s="9">
        <v>8136150</v>
      </c>
      <c r="HE34" s="9">
        <v>503790</v>
      </c>
      <c r="HF34" s="13">
        <v>8639940</v>
      </c>
      <c r="HG34" s="11">
        <v>2015700</v>
      </c>
      <c r="HH34" s="12">
        <v>4960560</v>
      </c>
      <c r="HI34" s="9">
        <v>3803400</v>
      </c>
      <c r="HJ34" s="9">
        <v>1011180</v>
      </c>
      <c r="HK34" s="9">
        <v>2156400</v>
      </c>
      <c r="HL34" s="13">
        <v>11931540</v>
      </c>
      <c r="HM34" s="9">
        <v>208150</v>
      </c>
      <c r="HN34" s="9">
        <v>64753590</v>
      </c>
      <c r="HO34" s="10">
        <v>226253657</v>
      </c>
      <c r="HP34" s="8">
        <v>455271193</v>
      </c>
      <c r="HQ34" s="11">
        <v>0</v>
      </c>
      <c r="HR34" s="12">
        <v>0</v>
      </c>
      <c r="HS34" s="10">
        <v>455271193</v>
      </c>
      <c r="HT34" s="8">
        <v>18202785</v>
      </c>
      <c r="HU34" s="9">
        <v>18202785</v>
      </c>
      <c r="HV34" s="14">
        <f t="shared" si="5"/>
        <v>3.9982290291755838E-2</v>
      </c>
    </row>
    <row r="35" spans="1:230" s="60" customFormat="1" ht="12.6" customHeight="1" x14ac:dyDescent="0.2">
      <c r="A35" s="78">
        <v>23</v>
      </c>
      <c r="B35" s="79" t="s">
        <v>107</v>
      </c>
      <c r="C35" s="15">
        <v>73157035</v>
      </c>
      <c r="D35" s="16">
        <v>0</v>
      </c>
      <c r="E35" s="16">
        <v>0</v>
      </c>
      <c r="F35" s="17">
        <v>73157035</v>
      </c>
      <c r="G35" s="15">
        <v>0</v>
      </c>
      <c r="H35" s="16">
        <v>394305</v>
      </c>
      <c r="I35" s="16">
        <v>240</v>
      </c>
      <c r="J35" s="16">
        <v>10053416</v>
      </c>
      <c r="K35" s="16">
        <v>313417</v>
      </c>
      <c r="L35" s="16">
        <v>355046</v>
      </c>
      <c r="M35" s="18">
        <v>28619</v>
      </c>
      <c r="N35" s="19">
        <v>34060</v>
      </c>
      <c r="O35" s="16">
        <v>24000</v>
      </c>
      <c r="P35" s="17">
        <v>58060</v>
      </c>
      <c r="Q35" s="15">
        <v>2860</v>
      </c>
      <c r="R35" s="16">
        <v>0</v>
      </c>
      <c r="S35" s="20">
        <v>2860</v>
      </c>
      <c r="T35" s="16">
        <v>0</v>
      </c>
      <c r="U35" s="16">
        <v>0</v>
      </c>
      <c r="V35" s="16">
        <v>161040</v>
      </c>
      <c r="W35" s="16">
        <v>2970</v>
      </c>
      <c r="X35" s="20">
        <v>164010</v>
      </c>
      <c r="Y35" s="18">
        <v>23720</v>
      </c>
      <c r="Z35" s="19">
        <v>561330</v>
      </c>
      <c r="AA35" s="16">
        <v>506700</v>
      </c>
      <c r="AB35" s="16">
        <v>121220</v>
      </c>
      <c r="AC35" s="16">
        <v>81000</v>
      </c>
      <c r="AD35" s="20">
        <v>1270250</v>
      </c>
      <c r="AE35" s="16">
        <v>11270</v>
      </c>
      <c r="AF35" s="16">
        <v>2327820</v>
      </c>
      <c r="AG35" s="17">
        <v>15002793</v>
      </c>
      <c r="AH35" s="15">
        <v>58154242</v>
      </c>
      <c r="AI35" s="18">
        <v>0</v>
      </c>
      <c r="AJ35" s="19">
        <v>0</v>
      </c>
      <c r="AK35" s="17">
        <v>58154242</v>
      </c>
      <c r="AL35" s="15">
        <v>3488945</v>
      </c>
      <c r="AM35" s="16">
        <v>3488945</v>
      </c>
      <c r="AN35" s="21">
        <f t="shared" si="0"/>
        <v>5.9994677602366479E-2</v>
      </c>
      <c r="AO35" s="19">
        <v>100683349</v>
      </c>
      <c r="AP35" s="16">
        <v>0</v>
      </c>
      <c r="AQ35" s="16">
        <v>0</v>
      </c>
      <c r="AR35" s="17">
        <v>100683349</v>
      </c>
      <c r="AS35" s="15">
        <v>1734</v>
      </c>
      <c r="AT35" s="16">
        <v>617604</v>
      </c>
      <c r="AU35" s="16">
        <v>129</v>
      </c>
      <c r="AV35" s="16">
        <v>7739710</v>
      </c>
      <c r="AW35" s="16">
        <v>429360</v>
      </c>
      <c r="AX35" s="16">
        <v>246682</v>
      </c>
      <c r="AY35" s="18">
        <v>27935</v>
      </c>
      <c r="AZ35" s="19">
        <v>20800</v>
      </c>
      <c r="BA35" s="16">
        <v>32400</v>
      </c>
      <c r="BB35" s="17">
        <v>53200</v>
      </c>
      <c r="BC35" s="15">
        <v>3640</v>
      </c>
      <c r="BD35" s="16">
        <v>0</v>
      </c>
      <c r="BE35" s="20">
        <v>3640</v>
      </c>
      <c r="BF35" s="16">
        <v>0</v>
      </c>
      <c r="BG35" s="16">
        <v>0</v>
      </c>
      <c r="BH35" s="16">
        <v>0</v>
      </c>
      <c r="BI35" s="16">
        <v>0</v>
      </c>
      <c r="BJ35" s="20">
        <v>0</v>
      </c>
      <c r="BK35" s="18">
        <v>0</v>
      </c>
      <c r="BL35" s="19">
        <v>435270</v>
      </c>
      <c r="BM35" s="16">
        <v>404100</v>
      </c>
      <c r="BN35" s="16">
        <v>129580</v>
      </c>
      <c r="BO35" s="16">
        <v>63900</v>
      </c>
      <c r="BP35" s="20">
        <v>1032850</v>
      </c>
      <c r="BQ35" s="16">
        <v>10350</v>
      </c>
      <c r="BR35" s="16">
        <v>1683000</v>
      </c>
      <c r="BS35" s="17">
        <v>11846065</v>
      </c>
      <c r="BT35" s="15">
        <v>88837284</v>
      </c>
      <c r="BU35" s="18">
        <v>0</v>
      </c>
      <c r="BV35" s="19">
        <v>0</v>
      </c>
      <c r="BW35" s="17">
        <v>88837284</v>
      </c>
      <c r="BX35" s="15">
        <v>5330014</v>
      </c>
      <c r="BY35" s="16">
        <v>5330014</v>
      </c>
      <c r="BZ35" s="21">
        <f t="shared" si="1"/>
        <v>5.9997489342425193E-2</v>
      </c>
      <c r="CA35" s="19">
        <v>917337684</v>
      </c>
      <c r="CB35" s="16">
        <v>0</v>
      </c>
      <c r="CC35" s="16">
        <v>0</v>
      </c>
      <c r="CD35" s="17">
        <v>917337684</v>
      </c>
      <c r="CE35" s="15">
        <v>11223</v>
      </c>
      <c r="CF35" s="16">
        <v>4738083</v>
      </c>
      <c r="CG35" s="16">
        <v>3750</v>
      </c>
      <c r="CH35" s="16">
        <v>177798404</v>
      </c>
      <c r="CI35" s="16">
        <v>2330796</v>
      </c>
      <c r="CJ35" s="16">
        <v>9130684</v>
      </c>
      <c r="CK35" s="18">
        <v>378409</v>
      </c>
      <c r="CL35" s="19">
        <v>957320</v>
      </c>
      <c r="CM35" s="16">
        <v>812700</v>
      </c>
      <c r="CN35" s="17">
        <v>1770020</v>
      </c>
      <c r="CO35" s="15">
        <v>370760</v>
      </c>
      <c r="CP35" s="16">
        <v>999300</v>
      </c>
      <c r="CQ35" s="20">
        <v>1370060</v>
      </c>
      <c r="CR35" s="16">
        <v>110760</v>
      </c>
      <c r="CS35" s="16">
        <v>13780</v>
      </c>
      <c r="CT35" s="16">
        <v>13573890</v>
      </c>
      <c r="CU35" s="16">
        <v>816120</v>
      </c>
      <c r="CV35" s="20">
        <v>14390010</v>
      </c>
      <c r="CW35" s="18">
        <v>3151980</v>
      </c>
      <c r="CX35" s="19">
        <v>7767540</v>
      </c>
      <c r="CY35" s="16">
        <v>5322600</v>
      </c>
      <c r="CZ35" s="16">
        <v>1453880</v>
      </c>
      <c r="DA35" s="16">
        <v>2817000</v>
      </c>
      <c r="DB35" s="20">
        <v>17361020</v>
      </c>
      <c r="DC35" s="16">
        <v>315560</v>
      </c>
      <c r="DD35" s="16">
        <v>96157050</v>
      </c>
      <c r="DE35" s="17">
        <v>329027839</v>
      </c>
      <c r="DF35" s="15">
        <v>588309845</v>
      </c>
      <c r="DG35" s="18">
        <v>0</v>
      </c>
      <c r="DH35" s="19">
        <v>0</v>
      </c>
      <c r="DI35" s="17">
        <v>588309845</v>
      </c>
      <c r="DJ35" s="15">
        <v>23520430</v>
      </c>
      <c r="DK35" s="16">
        <v>23520430</v>
      </c>
      <c r="DL35" s="21">
        <f t="shared" si="2"/>
        <v>3.9979664117298599E-2</v>
      </c>
      <c r="DM35" s="19">
        <v>73157035</v>
      </c>
      <c r="DN35" s="16">
        <v>0</v>
      </c>
      <c r="DO35" s="16">
        <v>0</v>
      </c>
      <c r="DP35" s="17">
        <v>73157035</v>
      </c>
      <c r="DQ35" s="15">
        <v>0</v>
      </c>
      <c r="DR35" s="16">
        <v>394305</v>
      </c>
      <c r="DS35" s="16">
        <v>240</v>
      </c>
      <c r="DT35" s="16">
        <v>10053416</v>
      </c>
      <c r="DU35" s="16">
        <v>313417</v>
      </c>
      <c r="DV35" s="16">
        <v>355046</v>
      </c>
      <c r="DW35" s="18">
        <v>28619</v>
      </c>
      <c r="DX35" s="19">
        <v>34060</v>
      </c>
      <c r="DY35" s="16">
        <v>24000</v>
      </c>
      <c r="DZ35" s="17">
        <v>58060</v>
      </c>
      <c r="EA35" s="15">
        <v>2860</v>
      </c>
      <c r="EB35" s="16">
        <v>0</v>
      </c>
      <c r="EC35" s="20">
        <v>2860</v>
      </c>
      <c r="ED35" s="16">
        <v>0</v>
      </c>
      <c r="EE35" s="16">
        <v>0</v>
      </c>
      <c r="EF35" s="16">
        <v>161040</v>
      </c>
      <c r="EG35" s="16">
        <v>2970</v>
      </c>
      <c r="EH35" s="20">
        <v>164010</v>
      </c>
      <c r="EI35" s="18">
        <v>23720</v>
      </c>
      <c r="EJ35" s="19">
        <v>561330</v>
      </c>
      <c r="EK35" s="16">
        <v>506700</v>
      </c>
      <c r="EL35" s="16">
        <v>121220</v>
      </c>
      <c r="EM35" s="16">
        <v>81000</v>
      </c>
      <c r="EN35" s="20">
        <v>1270250</v>
      </c>
      <c r="EO35" s="16">
        <v>11270</v>
      </c>
      <c r="EP35" s="16">
        <v>2327820</v>
      </c>
      <c r="EQ35" s="17">
        <v>15002793</v>
      </c>
      <c r="ER35" s="15">
        <v>58154242</v>
      </c>
      <c r="ES35" s="18">
        <v>0</v>
      </c>
      <c r="ET35" s="19">
        <v>0</v>
      </c>
      <c r="EU35" s="17">
        <v>58154242</v>
      </c>
      <c r="EV35" s="15">
        <v>2325863</v>
      </c>
      <c r="EW35" s="16">
        <v>2325863</v>
      </c>
      <c r="EX35" s="21">
        <f t="shared" si="3"/>
        <v>3.9994726438012898E-2</v>
      </c>
      <c r="EY35" s="19">
        <v>100683349</v>
      </c>
      <c r="EZ35" s="16">
        <v>0</v>
      </c>
      <c r="FA35" s="16">
        <v>0</v>
      </c>
      <c r="FB35" s="17">
        <v>100683349</v>
      </c>
      <c r="FC35" s="15">
        <v>1734</v>
      </c>
      <c r="FD35" s="16">
        <v>617604</v>
      </c>
      <c r="FE35" s="16">
        <v>129</v>
      </c>
      <c r="FF35" s="16">
        <v>7739710</v>
      </c>
      <c r="FG35" s="16">
        <v>429360</v>
      </c>
      <c r="FH35" s="16">
        <v>246682</v>
      </c>
      <c r="FI35" s="18">
        <v>27935</v>
      </c>
      <c r="FJ35" s="19">
        <v>20800</v>
      </c>
      <c r="FK35" s="16">
        <v>32400</v>
      </c>
      <c r="FL35" s="17">
        <v>53200</v>
      </c>
      <c r="FM35" s="15">
        <v>3640</v>
      </c>
      <c r="FN35" s="16">
        <v>0</v>
      </c>
      <c r="FO35" s="20">
        <v>3640</v>
      </c>
      <c r="FP35" s="16">
        <v>0</v>
      </c>
      <c r="FQ35" s="16">
        <v>0</v>
      </c>
      <c r="FR35" s="16">
        <v>0</v>
      </c>
      <c r="FS35" s="16">
        <v>0</v>
      </c>
      <c r="FT35" s="20">
        <v>0</v>
      </c>
      <c r="FU35" s="18">
        <v>0</v>
      </c>
      <c r="FV35" s="19">
        <v>435270</v>
      </c>
      <c r="FW35" s="16">
        <v>404100</v>
      </c>
      <c r="FX35" s="16">
        <v>129580</v>
      </c>
      <c r="FY35" s="16">
        <v>63900</v>
      </c>
      <c r="FZ35" s="20">
        <v>1032850</v>
      </c>
      <c r="GA35" s="16">
        <v>10350</v>
      </c>
      <c r="GB35" s="16">
        <v>1683000</v>
      </c>
      <c r="GC35" s="17">
        <v>11846065</v>
      </c>
      <c r="GD35" s="15">
        <v>88837284</v>
      </c>
      <c r="GE35" s="18">
        <v>0</v>
      </c>
      <c r="GF35" s="19">
        <v>0</v>
      </c>
      <c r="GG35" s="17">
        <v>88837284</v>
      </c>
      <c r="GH35" s="15">
        <v>3553265</v>
      </c>
      <c r="GI35" s="16">
        <v>3553265</v>
      </c>
      <c r="GJ35" s="21">
        <f t="shared" si="4"/>
        <v>3.9997451970728869E-2</v>
      </c>
      <c r="GK35" s="19">
        <v>1091178068</v>
      </c>
      <c r="GL35" s="16">
        <v>0</v>
      </c>
      <c r="GM35" s="16">
        <v>0</v>
      </c>
      <c r="GN35" s="17">
        <v>1091178068</v>
      </c>
      <c r="GO35" s="15">
        <v>12957</v>
      </c>
      <c r="GP35" s="16">
        <v>5749992</v>
      </c>
      <c r="GQ35" s="16">
        <v>4119</v>
      </c>
      <c r="GR35" s="16">
        <v>195591530</v>
      </c>
      <c r="GS35" s="16">
        <v>3073573</v>
      </c>
      <c r="GT35" s="16">
        <v>9732412</v>
      </c>
      <c r="GU35" s="18">
        <v>434963</v>
      </c>
      <c r="GV35" s="19">
        <v>1012180</v>
      </c>
      <c r="GW35" s="16">
        <v>869100</v>
      </c>
      <c r="GX35" s="17">
        <v>1881280</v>
      </c>
      <c r="GY35" s="15">
        <v>377260</v>
      </c>
      <c r="GZ35" s="16">
        <v>999300</v>
      </c>
      <c r="HA35" s="20">
        <v>1376560</v>
      </c>
      <c r="HB35" s="16">
        <v>110760</v>
      </c>
      <c r="HC35" s="16">
        <v>13780</v>
      </c>
      <c r="HD35" s="16">
        <v>13734930</v>
      </c>
      <c r="HE35" s="16">
        <v>819090</v>
      </c>
      <c r="HF35" s="20">
        <v>14554020</v>
      </c>
      <c r="HG35" s="18">
        <v>3175700</v>
      </c>
      <c r="HH35" s="19">
        <v>8764140</v>
      </c>
      <c r="HI35" s="16">
        <v>6233400</v>
      </c>
      <c r="HJ35" s="16">
        <v>1704680</v>
      </c>
      <c r="HK35" s="16">
        <v>2961900</v>
      </c>
      <c r="HL35" s="20">
        <v>19664120</v>
      </c>
      <c r="HM35" s="16">
        <v>337180</v>
      </c>
      <c r="HN35" s="16">
        <v>100167870</v>
      </c>
      <c r="HO35" s="17">
        <v>355876697</v>
      </c>
      <c r="HP35" s="15">
        <v>735301371</v>
      </c>
      <c r="HQ35" s="18">
        <v>0</v>
      </c>
      <c r="HR35" s="19">
        <v>0</v>
      </c>
      <c r="HS35" s="17">
        <v>735301371</v>
      </c>
      <c r="HT35" s="15">
        <v>29399558</v>
      </c>
      <c r="HU35" s="16">
        <v>29399558</v>
      </c>
      <c r="HV35" s="21">
        <f t="shared" si="5"/>
        <v>3.998300446525347E-2</v>
      </c>
    </row>
    <row r="36" spans="1:230" s="60" customFormat="1" ht="12.6" customHeight="1" x14ac:dyDescent="0.2">
      <c r="A36" s="76">
        <v>24</v>
      </c>
      <c r="B36" s="77" t="s">
        <v>108</v>
      </c>
      <c r="C36" s="8">
        <f>SUM(C13:C35)</f>
        <v>1767510080</v>
      </c>
      <c r="D36" s="9">
        <f t="shared" ref="D36:AM36" si="6">SUM(D13:D35)</f>
        <v>1</v>
      </c>
      <c r="E36" s="9">
        <f t="shared" si="6"/>
        <v>4500</v>
      </c>
      <c r="F36" s="10">
        <f t="shared" si="6"/>
        <v>1767514581</v>
      </c>
      <c r="G36" s="8">
        <f t="shared" si="6"/>
        <v>23229</v>
      </c>
      <c r="H36" s="9">
        <f t="shared" si="6"/>
        <v>11657272</v>
      </c>
      <c r="I36" s="9">
        <f t="shared" si="6"/>
        <v>5671</v>
      </c>
      <c r="J36" s="9">
        <f t="shared" si="6"/>
        <v>236039007</v>
      </c>
      <c r="K36" s="9">
        <f t="shared" si="6"/>
        <v>6968114</v>
      </c>
      <c r="L36" s="9">
        <f t="shared" si="6"/>
        <v>7735601</v>
      </c>
      <c r="M36" s="11">
        <f t="shared" si="6"/>
        <v>638523</v>
      </c>
      <c r="N36" s="12">
        <f t="shared" si="6"/>
        <v>544180</v>
      </c>
      <c r="O36" s="9">
        <f t="shared" si="6"/>
        <v>548700</v>
      </c>
      <c r="P36" s="10">
        <f t="shared" si="6"/>
        <v>1092880</v>
      </c>
      <c r="Q36" s="8">
        <f t="shared" si="6"/>
        <v>146380</v>
      </c>
      <c r="R36" s="9">
        <f t="shared" si="6"/>
        <v>0</v>
      </c>
      <c r="S36" s="13">
        <f t="shared" si="6"/>
        <v>146380</v>
      </c>
      <c r="T36" s="9">
        <f t="shared" si="6"/>
        <v>0</v>
      </c>
      <c r="U36" s="9">
        <f t="shared" si="6"/>
        <v>0</v>
      </c>
      <c r="V36" s="9">
        <f t="shared" si="6"/>
        <v>2546940</v>
      </c>
      <c r="W36" s="9">
        <f t="shared" si="6"/>
        <v>81410</v>
      </c>
      <c r="X36" s="13">
        <f t="shared" si="6"/>
        <v>2628350</v>
      </c>
      <c r="Y36" s="11">
        <f t="shared" si="6"/>
        <v>363010</v>
      </c>
      <c r="Z36" s="12">
        <f t="shared" si="6"/>
        <v>7933530</v>
      </c>
      <c r="AA36" s="9">
        <f t="shared" si="6"/>
        <v>8262000</v>
      </c>
      <c r="AB36" s="9">
        <f t="shared" si="6"/>
        <v>2264420</v>
      </c>
      <c r="AC36" s="9">
        <f t="shared" si="6"/>
        <v>1233000</v>
      </c>
      <c r="AD36" s="13">
        <f t="shared" si="6"/>
        <v>19692950</v>
      </c>
      <c r="AE36" s="9">
        <f t="shared" si="6"/>
        <v>220340</v>
      </c>
      <c r="AF36" s="9">
        <f t="shared" si="6"/>
        <v>56560350</v>
      </c>
      <c r="AG36" s="10">
        <f t="shared" si="6"/>
        <v>343766006</v>
      </c>
      <c r="AH36" s="8">
        <f t="shared" si="6"/>
        <v>1423744075</v>
      </c>
      <c r="AI36" s="11">
        <f t="shared" si="6"/>
        <v>0</v>
      </c>
      <c r="AJ36" s="12">
        <f t="shared" si="6"/>
        <v>4500</v>
      </c>
      <c r="AK36" s="10">
        <f t="shared" si="6"/>
        <v>1423748575</v>
      </c>
      <c r="AL36" s="8">
        <f t="shared" si="6"/>
        <v>85417351</v>
      </c>
      <c r="AM36" s="9">
        <f t="shared" si="6"/>
        <v>85417351</v>
      </c>
      <c r="AN36" s="14">
        <f>AL36/AK36</f>
        <v>5.9994687615402879E-2</v>
      </c>
      <c r="AO36" s="12">
        <f>SUM(AO13:AO35)</f>
        <v>4331054203</v>
      </c>
      <c r="AP36" s="9">
        <f t="shared" ref="AP36:BY36" si="7">SUM(AP13:AP35)</f>
        <v>7155</v>
      </c>
      <c r="AQ36" s="9">
        <f t="shared" si="7"/>
        <v>80818</v>
      </c>
      <c r="AR36" s="10">
        <f t="shared" si="7"/>
        <v>4331142176</v>
      </c>
      <c r="AS36" s="8">
        <f t="shared" si="7"/>
        <v>51736</v>
      </c>
      <c r="AT36" s="9">
        <f t="shared" si="7"/>
        <v>26282805</v>
      </c>
      <c r="AU36" s="9">
        <f t="shared" si="7"/>
        <v>9257</v>
      </c>
      <c r="AV36" s="9">
        <f t="shared" si="7"/>
        <v>288674282</v>
      </c>
      <c r="AW36" s="9">
        <f t="shared" si="7"/>
        <v>12471144</v>
      </c>
      <c r="AX36" s="9">
        <f t="shared" si="7"/>
        <v>8152854</v>
      </c>
      <c r="AY36" s="11">
        <f t="shared" si="7"/>
        <v>946380</v>
      </c>
      <c r="AZ36" s="12">
        <f t="shared" si="7"/>
        <v>690300</v>
      </c>
      <c r="BA36" s="9">
        <f t="shared" si="7"/>
        <v>805200</v>
      </c>
      <c r="BB36" s="10">
        <f t="shared" si="7"/>
        <v>1495500</v>
      </c>
      <c r="BC36" s="8">
        <f t="shared" si="7"/>
        <v>199940</v>
      </c>
      <c r="BD36" s="9">
        <f t="shared" si="7"/>
        <v>0</v>
      </c>
      <c r="BE36" s="13">
        <f t="shared" si="7"/>
        <v>199940</v>
      </c>
      <c r="BF36" s="9">
        <f t="shared" si="7"/>
        <v>0</v>
      </c>
      <c r="BG36" s="9">
        <f t="shared" si="7"/>
        <v>0</v>
      </c>
      <c r="BH36" s="9">
        <f t="shared" si="7"/>
        <v>0</v>
      </c>
      <c r="BI36" s="9">
        <f t="shared" si="7"/>
        <v>0</v>
      </c>
      <c r="BJ36" s="13">
        <f t="shared" si="7"/>
        <v>0</v>
      </c>
      <c r="BK36" s="11">
        <f t="shared" si="7"/>
        <v>0</v>
      </c>
      <c r="BL36" s="12">
        <f t="shared" si="7"/>
        <v>10684080</v>
      </c>
      <c r="BM36" s="9">
        <f t="shared" si="7"/>
        <v>10687950</v>
      </c>
      <c r="BN36" s="9">
        <f t="shared" si="7"/>
        <v>3647240</v>
      </c>
      <c r="BO36" s="9">
        <f t="shared" si="7"/>
        <v>1399500</v>
      </c>
      <c r="BP36" s="13">
        <f t="shared" si="7"/>
        <v>26418770</v>
      </c>
      <c r="BQ36" s="9">
        <f t="shared" si="7"/>
        <v>274620</v>
      </c>
      <c r="BR36" s="9">
        <f t="shared" si="7"/>
        <v>63600570</v>
      </c>
      <c r="BS36" s="10">
        <f t="shared" si="7"/>
        <v>428568601</v>
      </c>
      <c r="BT36" s="8">
        <f t="shared" si="7"/>
        <v>3902485610</v>
      </c>
      <c r="BU36" s="11">
        <f t="shared" si="7"/>
        <v>7151</v>
      </c>
      <c r="BV36" s="12">
        <f t="shared" si="7"/>
        <v>80815</v>
      </c>
      <c r="BW36" s="10">
        <f t="shared" si="7"/>
        <v>3902573576</v>
      </c>
      <c r="BX36" s="8">
        <f t="shared" si="7"/>
        <v>234145843</v>
      </c>
      <c r="BY36" s="9">
        <f t="shared" si="7"/>
        <v>234145843</v>
      </c>
      <c r="BZ36" s="14">
        <f>BX36/BW36</f>
        <v>5.9997803613478881E-2</v>
      </c>
      <c r="CA36" s="12">
        <f>SUM(CA13:CA35)</f>
        <v>13216025031</v>
      </c>
      <c r="CB36" s="9">
        <f t="shared" ref="CB36:DK36" si="8">SUM(CB13:CB35)</f>
        <v>2823</v>
      </c>
      <c r="CC36" s="9">
        <f t="shared" si="8"/>
        <v>3464</v>
      </c>
      <c r="CD36" s="10">
        <f t="shared" si="8"/>
        <v>13216031318</v>
      </c>
      <c r="CE36" s="8">
        <f t="shared" si="8"/>
        <v>308132</v>
      </c>
      <c r="CF36" s="9">
        <f t="shared" si="8"/>
        <v>79760456</v>
      </c>
      <c r="CG36" s="9">
        <f t="shared" si="8"/>
        <v>44979</v>
      </c>
      <c r="CH36" s="9">
        <f t="shared" si="8"/>
        <v>2508373790</v>
      </c>
      <c r="CI36" s="9">
        <f t="shared" si="8"/>
        <v>41534415</v>
      </c>
      <c r="CJ36" s="9">
        <f t="shared" si="8"/>
        <v>117786507</v>
      </c>
      <c r="CK36" s="11">
        <f t="shared" si="8"/>
        <v>4498366</v>
      </c>
      <c r="CL36" s="12">
        <f t="shared" si="8"/>
        <v>11307920</v>
      </c>
      <c r="CM36" s="9">
        <f t="shared" si="8"/>
        <v>9031800</v>
      </c>
      <c r="CN36" s="10">
        <f t="shared" si="8"/>
        <v>20339720</v>
      </c>
      <c r="CO36" s="8">
        <f t="shared" si="8"/>
        <v>5357300</v>
      </c>
      <c r="CP36" s="9">
        <f t="shared" si="8"/>
        <v>10020600</v>
      </c>
      <c r="CQ36" s="13">
        <f t="shared" si="8"/>
        <v>15377900</v>
      </c>
      <c r="CR36" s="9">
        <f t="shared" si="8"/>
        <v>913900</v>
      </c>
      <c r="CS36" s="9">
        <f t="shared" si="8"/>
        <v>196040</v>
      </c>
      <c r="CT36" s="9">
        <f t="shared" si="8"/>
        <v>132787930</v>
      </c>
      <c r="CU36" s="9">
        <f t="shared" si="8"/>
        <v>8479960</v>
      </c>
      <c r="CV36" s="13">
        <f t="shared" si="8"/>
        <v>141267890</v>
      </c>
      <c r="CW36" s="11">
        <f t="shared" si="8"/>
        <v>29240050</v>
      </c>
      <c r="CX36" s="12">
        <f t="shared" si="8"/>
        <v>73044510</v>
      </c>
      <c r="CY36" s="9">
        <f t="shared" si="8"/>
        <v>51817050</v>
      </c>
      <c r="CZ36" s="9">
        <f t="shared" si="8"/>
        <v>19296020</v>
      </c>
      <c r="DA36" s="9">
        <f t="shared" si="8"/>
        <v>28213200</v>
      </c>
      <c r="DB36" s="13">
        <f t="shared" si="8"/>
        <v>172370780</v>
      </c>
      <c r="DC36" s="9">
        <f t="shared" si="8"/>
        <v>3073260</v>
      </c>
      <c r="DD36" s="9">
        <f t="shared" si="8"/>
        <v>1312208040</v>
      </c>
      <c r="DE36" s="10">
        <f t="shared" si="8"/>
        <v>4447249246</v>
      </c>
      <c r="DF36" s="8">
        <f t="shared" si="8"/>
        <v>8768775787</v>
      </c>
      <c r="DG36" s="11">
        <f t="shared" si="8"/>
        <v>2821</v>
      </c>
      <c r="DH36" s="12">
        <f t="shared" si="8"/>
        <v>3464</v>
      </c>
      <c r="DI36" s="10">
        <f t="shared" si="8"/>
        <v>8768782072</v>
      </c>
      <c r="DJ36" s="8">
        <f t="shared" si="8"/>
        <v>350598269</v>
      </c>
      <c r="DK36" s="9">
        <f t="shared" si="8"/>
        <v>350598269</v>
      </c>
      <c r="DL36" s="14">
        <f>DJ36/DI36</f>
        <v>3.9982550155911775E-2</v>
      </c>
      <c r="DM36" s="12">
        <f>SUM(DM13:DM35)</f>
        <v>1767510080</v>
      </c>
      <c r="DN36" s="9">
        <f t="shared" ref="DN36:EW36" si="9">SUM(DN13:DN35)</f>
        <v>1</v>
      </c>
      <c r="DO36" s="9">
        <f t="shared" si="9"/>
        <v>4500</v>
      </c>
      <c r="DP36" s="10">
        <f t="shared" si="9"/>
        <v>1767514581</v>
      </c>
      <c r="DQ36" s="8">
        <f t="shared" si="9"/>
        <v>23229</v>
      </c>
      <c r="DR36" s="9">
        <f t="shared" si="9"/>
        <v>11657272</v>
      </c>
      <c r="DS36" s="9">
        <f t="shared" si="9"/>
        <v>5671</v>
      </c>
      <c r="DT36" s="9">
        <f t="shared" si="9"/>
        <v>236039007</v>
      </c>
      <c r="DU36" s="9">
        <f t="shared" si="9"/>
        <v>6968114</v>
      </c>
      <c r="DV36" s="9">
        <f t="shared" si="9"/>
        <v>7735601</v>
      </c>
      <c r="DW36" s="11">
        <f t="shared" si="9"/>
        <v>638523</v>
      </c>
      <c r="DX36" s="12">
        <f t="shared" si="9"/>
        <v>544180</v>
      </c>
      <c r="DY36" s="9">
        <f t="shared" si="9"/>
        <v>548700</v>
      </c>
      <c r="DZ36" s="10">
        <f t="shared" si="9"/>
        <v>1092880</v>
      </c>
      <c r="EA36" s="8">
        <f t="shared" si="9"/>
        <v>146380</v>
      </c>
      <c r="EB36" s="9">
        <f t="shared" si="9"/>
        <v>0</v>
      </c>
      <c r="EC36" s="13">
        <f t="shared" si="9"/>
        <v>146380</v>
      </c>
      <c r="ED36" s="9">
        <f t="shared" si="9"/>
        <v>0</v>
      </c>
      <c r="EE36" s="9">
        <f t="shared" si="9"/>
        <v>0</v>
      </c>
      <c r="EF36" s="9">
        <f t="shared" si="9"/>
        <v>2546940</v>
      </c>
      <c r="EG36" s="9">
        <f t="shared" si="9"/>
        <v>81410</v>
      </c>
      <c r="EH36" s="13">
        <f t="shared" si="9"/>
        <v>2628350</v>
      </c>
      <c r="EI36" s="11">
        <f t="shared" si="9"/>
        <v>363010</v>
      </c>
      <c r="EJ36" s="12">
        <f t="shared" si="9"/>
        <v>7933530</v>
      </c>
      <c r="EK36" s="9">
        <f t="shared" si="9"/>
        <v>8262000</v>
      </c>
      <c r="EL36" s="9">
        <f t="shared" si="9"/>
        <v>2264420</v>
      </c>
      <c r="EM36" s="9">
        <f t="shared" si="9"/>
        <v>1233000</v>
      </c>
      <c r="EN36" s="13">
        <f t="shared" si="9"/>
        <v>19692950</v>
      </c>
      <c r="EO36" s="9">
        <f t="shared" si="9"/>
        <v>220340</v>
      </c>
      <c r="EP36" s="9">
        <f t="shared" si="9"/>
        <v>56560350</v>
      </c>
      <c r="EQ36" s="10">
        <f t="shared" si="9"/>
        <v>343766006</v>
      </c>
      <c r="ER36" s="8">
        <f t="shared" si="9"/>
        <v>1423744075</v>
      </c>
      <c r="ES36" s="11">
        <f t="shared" si="9"/>
        <v>0</v>
      </c>
      <c r="ET36" s="12">
        <f t="shared" si="9"/>
        <v>4500</v>
      </c>
      <c r="EU36" s="10">
        <f t="shared" si="9"/>
        <v>1423748575</v>
      </c>
      <c r="EV36" s="8">
        <f t="shared" si="9"/>
        <v>56942904</v>
      </c>
      <c r="EW36" s="9">
        <f t="shared" si="9"/>
        <v>56942904</v>
      </c>
      <c r="EX36" s="14">
        <f>EV36/EU36</f>
        <v>3.9995056009099077E-2</v>
      </c>
      <c r="EY36" s="12">
        <f>SUM(EY13:EY35)</f>
        <v>4331055676</v>
      </c>
      <c r="EZ36" s="9">
        <f t="shared" ref="EZ36:GI36" si="10">SUM(EZ13:EZ35)</f>
        <v>7155</v>
      </c>
      <c r="FA36" s="9">
        <f t="shared" si="10"/>
        <v>80818</v>
      </c>
      <c r="FB36" s="10">
        <f t="shared" si="10"/>
        <v>4331143649</v>
      </c>
      <c r="FC36" s="8">
        <f t="shared" si="10"/>
        <v>51736</v>
      </c>
      <c r="FD36" s="9">
        <f t="shared" si="10"/>
        <v>26282970</v>
      </c>
      <c r="FE36" s="13">
        <f t="shared" si="10"/>
        <v>9257</v>
      </c>
      <c r="FF36" s="9">
        <f t="shared" si="10"/>
        <v>288674822</v>
      </c>
      <c r="FG36" s="9">
        <f t="shared" si="10"/>
        <v>12471143</v>
      </c>
      <c r="FH36" s="9">
        <f t="shared" si="10"/>
        <v>8152841</v>
      </c>
      <c r="FI36" s="11">
        <f t="shared" si="10"/>
        <v>946380</v>
      </c>
      <c r="FJ36" s="12">
        <f t="shared" si="10"/>
        <v>690300</v>
      </c>
      <c r="FK36" s="9">
        <f t="shared" si="10"/>
        <v>805200</v>
      </c>
      <c r="FL36" s="10">
        <f t="shared" si="10"/>
        <v>1495500</v>
      </c>
      <c r="FM36" s="8">
        <f t="shared" si="10"/>
        <v>199940</v>
      </c>
      <c r="FN36" s="9">
        <f t="shared" si="10"/>
        <v>0</v>
      </c>
      <c r="FO36" s="13">
        <f t="shared" si="10"/>
        <v>199940</v>
      </c>
      <c r="FP36" s="9">
        <f t="shared" si="10"/>
        <v>0</v>
      </c>
      <c r="FQ36" s="9">
        <f t="shared" si="10"/>
        <v>0</v>
      </c>
      <c r="FR36" s="9">
        <f t="shared" si="10"/>
        <v>0</v>
      </c>
      <c r="FS36" s="9">
        <f t="shared" si="10"/>
        <v>0</v>
      </c>
      <c r="FT36" s="13">
        <f t="shared" si="10"/>
        <v>0</v>
      </c>
      <c r="FU36" s="11">
        <f t="shared" si="10"/>
        <v>0</v>
      </c>
      <c r="FV36" s="12">
        <f t="shared" si="10"/>
        <v>10683750</v>
      </c>
      <c r="FW36" s="9">
        <f t="shared" si="10"/>
        <v>10687950</v>
      </c>
      <c r="FX36" s="9">
        <f t="shared" si="10"/>
        <v>3647240</v>
      </c>
      <c r="FY36" s="9">
        <f t="shared" si="10"/>
        <v>1399500</v>
      </c>
      <c r="FZ36" s="13">
        <f t="shared" si="10"/>
        <v>26418440</v>
      </c>
      <c r="GA36" s="9">
        <f t="shared" si="10"/>
        <v>274620</v>
      </c>
      <c r="GB36" s="9">
        <f t="shared" si="10"/>
        <v>63600570</v>
      </c>
      <c r="GC36" s="10">
        <f t="shared" si="10"/>
        <v>428568962</v>
      </c>
      <c r="GD36" s="8">
        <f t="shared" si="10"/>
        <v>3902486721</v>
      </c>
      <c r="GE36" s="11">
        <f t="shared" si="10"/>
        <v>7151</v>
      </c>
      <c r="GF36" s="12">
        <f t="shared" si="10"/>
        <v>80815</v>
      </c>
      <c r="GG36" s="10">
        <f t="shared" si="10"/>
        <v>3902574687</v>
      </c>
      <c r="GH36" s="8">
        <f t="shared" si="10"/>
        <v>156094502</v>
      </c>
      <c r="GI36" s="9">
        <f t="shared" si="10"/>
        <v>156094502</v>
      </c>
      <c r="GJ36" s="14">
        <f>GH36/GG36</f>
        <v>3.9997825671337368E-2</v>
      </c>
      <c r="GK36" s="12">
        <f>SUM(GK13:GK35)</f>
        <v>19314590787</v>
      </c>
      <c r="GL36" s="9">
        <f t="shared" ref="GL36:HU36" si="11">SUM(GL13:GL35)</f>
        <v>9979</v>
      </c>
      <c r="GM36" s="9">
        <f t="shared" si="11"/>
        <v>88782</v>
      </c>
      <c r="GN36" s="10">
        <f t="shared" si="11"/>
        <v>19314689548</v>
      </c>
      <c r="GO36" s="8">
        <f t="shared" si="11"/>
        <v>383097</v>
      </c>
      <c r="GP36" s="9">
        <f t="shared" si="11"/>
        <v>117700698</v>
      </c>
      <c r="GQ36" s="9">
        <f t="shared" si="11"/>
        <v>59907</v>
      </c>
      <c r="GR36" s="9">
        <f t="shared" si="11"/>
        <v>3033087619</v>
      </c>
      <c r="GS36" s="9">
        <f t="shared" si="11"/>
        <v>60973672</v>
      </c>
      <c r="GT36" s="9">
        <f t="shared" si="11"/>
        <v>133674949</v>
      </c>
      <c r="GU36" s="11">
        <f t="shared" si="11"/>
        <v>6083269</v>
      </c>
      <c r="GV36" s="12">
        <f t="shared" si="11"/>
        <v>12542400</v>
      </c>
      <c r="GW36" s="9">
        <f t="shared" si="11"/>
        <v>10385700</v>
      </c>
      <c r="GX36" s="10">
        <f t="shared" si="11"/>
        <v>22928100</v>
      </c>
      <c r="GY36" s="8">
        <f t="shared" si="11"/>
        <v>5703620</v>
      </c>
      <c r="GZ36" s="9">
        <f t="shared" si="11"/>
        <v>10020600</v>
      </c>
      <c r="HA36" s="13">
        <f t="shared" si="11"/>
        <v>15724220</v>
      </c>
      <c r="HB36" s="9">
        <f t="shared" si="11"/>
        <v>913900</v>
      </c>
      <c r="HC36" s="9">
        <f t="shared" si="11"/>
        <v>196040</v>
      </c>
      <c r="HD36" s="9">
        <f t="shared" si="11"/>
        <v>135334870</v>
      </c>
      <c r="HE36" s="9">
        <f t="shared" si="11"/>
        <v>8561370</v>
      </c>
      <c r="HF36" s="13">
        <f t="shared" si="11"/>
        <v>143896240</v>
      </c>
      <c r="HG36" s="11">
        <f t="shared" si="11"/>
        <v>29603060</v>
      </c>
      <c r="HH36" s="12">
        <f t="shared" si="11"/>
        <v>91661790</v>
      </c>
      <c r="HI36" s="9">
        <f t="shared" si="11"/>
        <v>70767000</v>
      </c>
      <c r="HJ36" s="9">
        <f t="shared" si="11"/>
        <v>25207680</v>
      </c>
      <c r="HK36" s="9">
        <f t="shared" si="11"/>
        <v>30845700</v>
      </c>
      <c r="HL36" s="13">
        <f t="shared" si="11"/>
        <v>218482170</v>
      </c>
      <c r="HM36" s="9">
        <f t="shared" si="11"/>
        <v>3568220</v>
      </c>
      <c r="HN36" s="9">
        <f t="shared" si="11"/>
        <v>1432368960</v>
      </c>
      <c r="HO36" s="10">
        <f t="shared" si="11"/>
        <v>5219584214</v>
      </c>
      <c r="HP36" s="8">
        <f t="shared" si="11"/>
        <v>14095006583</v>
      </c>
      <c r="HQ36" s="11">
        <f t="shared" si="11"/>
        <v>9972</v>
      </c>
      <c r="HR36" s="12">
        <f t="shared" si="11"/>
        <v>88779</v>
      </c>
      <c r="HS36" s="10">
        <f t="shared" si="11"/>
        <v>14095105334</v>
      </c>
      <c r="HT36" s="8">
        <f t="shared" si="11"/>
        <v>563635675</v>
      </c>
      <c r="HU36" s="9">
        <f t="shared" si="11"/>
        <v>563635675</v>
      </c>
      <c r="HV36" s="14">
        <f>HT36/HS36</f>
        <v>3.9988042773998048E-2</v>
      </c>
    </row>
    <row r="37" spans="1:230" s="60" customFormat="1" ht="12.6" customHeight="1" x14ac:dyDescent="0.2">
      <c r="A37" s="78">
        <v>25</v>
      </c>
      <c r="B37" s="79" t="s">
        <v>109</v>
      </c>
      <c r="C37" s="15">
        <v>510641334</v>
      </c>
      <c r="D37" s="16">
        <v>1</v>
      </c>
      <c r="E37" s="16">
        <v>308</v>
      </c>
      <c r="F37" s="17">
        <v>510641643</v>
      </c>
      <c r="G37" s="15">
        <v>4511</v>
      </c>
      <c r="H37" s="16">
        <v>2915772</v>
      </c>
      <c r="I37" s="16">
        <v>1481</v>
      </c>
      <c r="J37" s="16">
        <v>70786019</v>
      </c>
      <c r="K37" s="16">
        <v>1686995</v>
      </c>
      <c r="L37" s="16">
        <v>2521814</v>
      </c>
      <c r="M37" s="18">
        <v>260024</v>
      </c>
      <c r="N37" s="19">
        <v>223080</v>
      </c>
      <c r="O37" s="16">
        <v>198600</v>
      </c>
      <c r="P37" s="17">
        <v>421680</v>
      </c>
      <c r="Q37" s="15">
        <v>27560</v>
      </c>
      <c r="R37" s="16">
        <v>0</v>
      </c>
      <c r="S37" s="20">
        <v>27560</v>
      </c>
      <c r="T37" s="16">
        <v>0</v>
      </c>
      <c r="U37" s="16">
        <v>0</v>
      </c>
      <c r="V37" s="16">
        <v>1064800</v>
      </c>
      <c r="W37" s="16">
        <v>38170</v>
      </c>
      <c r="X37" s="20">
        <v>1102970</v>
      </c>
      <c r="Y37" s="18">
        <v>153110</v>
      </c>
      <c r="Z37" s="19">
        <v>3551790</v>
      </c>
      <c r="AA37" s="16">
        <v>4438350</v>
      </c>
      <c r="AB37" s="16">
        <v>530480</v>
      </c>
      <c r="AC37" s="16">
        <v>452250</v>
      </c>
      <c r="AD37" s="20">
        <v>8972870</v>
      </c>
      <c r="AE37" s="16">
        <v>95910</v>
      </c>
      <c r="AF37" s="16">
        <v>16188480</v>
      </c>
      <c r="AG37" s="17">
        <v>105137715</v>
      </c>
      <c r="AH37" s="15">
        <v>405503621</v>
      </c>
      <c r="AI37" s="18">
        <v>0</v>
      </c>
      <c r="AJ37" s="19">
        <v>307</v>
      </c>
      <c r="AK37" s="17">
        <v>405503928</v>
      </c>
      <c r="AL37" s="15">
        <v>24328147</v>
      </c>
      <c r="AM37" s="16">
        <v>24328147</v>
      </c>
      <c r="AN37" s="22">
        <f>AL37/AK37</f>
        <v>5.9994849174432659E-2</v>
      </c>
      <c r="AO37" s="19">
        <v>737760933</v>
      </c>
      <c r="AP37" s="16">
        <v>0</v>
      </c>
      <c r="AQ37" s="16">
        <v>921</v>
      </c>
      <c r="AR37" s="17">
        <v>737761854</v>
      </c>
      <c r="AS37" s="15">
        <v>7941</v>
      </c>
      <c r="AT37" s="16">
        <v>4364921</v>
      </c>
      <c r="AU37" s="16">
        <v>1849</v>
      </c>
      <c r="AV37" s="16">
        <v>57420525</v>
      </c>
      <c r="AW37" s="16">
        <v>2425077</v>
      </c>
      <c r="AX37" s="16">
        <v>1843571</v>
      </c>
      <c r="AY37" s="18">
        <v>247579</v>
      </c>
      <c r="AZ37" s="19">
        <v>193180</v>
      </c>
      <c r="BA37" s="16">
        <v>200100</v>
      </c>
      <c r="BB37" s="17">
        <v>393280</v>
      </c>
      <c r="BC37" s="15">
        <v>24700</v>
      </c>
      <c r="BD37" s="16">
        <v>0</v>
      </c>
      <c r="BE37" s="20">
        <v>24700</v>
      </c>
      <c r="BF37" s="16">
        <v>0</v>
      </c>
      <c r="BG37" s="16">
        <v>0</v>
      </c>
      <c r="BH37" s="16">
        <v>0</v>
      </c>
      <c r="BI37" s="16">
        <v>0</v>
      </c>
      <c r="BJ37" s="20">
        <v>0</v>
      </c>
      <c r="BK37" s="18">
        <v>0</v>
      </c>
      <c r="BL37" s="19">
        <v>2839320</v>
      </c>
      <c r="BM37" s="16">
        <v>3296250</v>
      </c>
      <c r="BN37" s="16">
        <v>557080</v>
      </c>
      <c r="BO37" s="16">
        <v>382050</v>
      </c>
      <c r="BP37" s="20">
        <v>7074700</v>
      </c>
      <c r="BQ37" s="16">
        <v>84870</v>
      </c>
      <c r="BR37" s="16">
        <v>12436380</v>
      </c>
      <c r="BS37" s="17">
        <v>86323544</v>
      </c>
      <c r="BT37" s="15">
        <v>651437391</v>
      </c>
      <c r="BU37" s="18">
        <v>0</v>
      </c>
      <c r="BV37" s="19">
        <v>919</v>
      </c>
      <c r="BW37" s="17">
        <v>651438310</v>
      </c>
      <c r="BX37" s="15">
        <v>39084666</v>
      </c>
      <c r="BY37" s="16">
        <v>39084666</v>
      </c>
      <c r="BZ37" s="22">
        <f>BX37/BW37</f>
        <v>5.9997493853255271E-2</v>
      </c>
      <c r="CA37" s="19">
        <v>5201098716</v>
      </c>
      <c r="CB37" s="16">
        <v>718</v>
      </c>
      <c r="CC37" s="16">
        <v>0</v>
      </c>
      <c r="CD37" s="17">
        <v>5201099434</v>
      </c>
      <c r="CE37" s="15">
        <v>103212</v>
      </c>
      <c r="CF37" s="16">
        <v>27459473</v>
      </c>
      <c r="CG37" s="16">
        <v>16152</v>
      </c>
      <c r="CH37" s="16">
        <v>1010109900</v>
      </c>
      <c r="CI37" s="16">
        <v>13562130</v>
      </c>
      <c r="CJ37" s="16">
        <v>53372526</v>
      </c>
      <c r="CK37" s="18">
        <v>2627869</v>
      </c>
      <c r="CL37" s="19">
        <v>6035380</v>
      </c>
      <c r="CM37" s="16">
        <v>4346400</v>
      </c>
      <c r="CN37" s="17">
        <v>10381780</v>
      </c>
      <c r="CO37" s="15">
        <v>2179060</v>
      </c>
      <c r="CP37" s="16">
        <v>5460900</v>
      </c>
      <c r="CQ37" s="20">
        <v>7639960</v>
      </c>
      <c r="CR37" s="16">
        <v>570960</v>
      </c>
      <c r="CS37" s="16">
        <v>92820</v>
      </c>
      <c r="CT37" s="16">
        <v>81020720</v>
      </c>
      <c r="CU37" s="16">
        <v>4234710</v>
      </c>
      <c r="CV37" s="20">
        <v>85255430</v>
      </c>
      <c r="CW37" s="18">
        <v>17727500</v>
      </c>
      <c r="CX37" s="19">
        <v>38686230</v>
      </c>
      <c r="CY37" s="16">
        <v>34483050</v>
      </c>
      <c r="CZ37" s="16">
        <v>5840980</v>
      </c>
      <c r="DA37" s="16">
        <v>12659850</v>
      </c>
      <c r="DB37" s="20">
        <v>91670110</v>
      </c>
      <c r="DC37" s="16">
        <v>1764100</v>
      </c>
      <c r="DD37" s="16">
        <v>527718840</v>
      </c>
      <c r="DE37" s="17">
        <v>1850056610</v>
      </c>
      <c r="DF37" s="15">
        <v>3351041976</v>
      </c>
      <c r="DG37" s="18">
        <v>713</v>
      </c>
      <c r="DH37" s="19">
        <v>0</v>
      </c>
      <c r="DI37" s="17">
        <v>3351042689</v>
      </c>
      <c r="DJ37" s="15">
        <v>133978066</v>
      </c>
      <c r="DK37" s="16">
        <v>133978066</v>
      </c>
      <c r="DL37" s="22">
        <f>DJ37/DI37</f>
        <v>3.9981008430537486E-2</v>
      </c>
      <c r="DM37" s="19">
        <v>510641334</v>
      </c>
      <c r="DN37" s="16">
        <v>1</v>
      </c>
      <c r="DO37" s="16">
        <v>308</v>
      </c>
      <c r="DP37" s="17">
        <v>510641643</v>
      </c>
      <c r="DQ37" s="15">
        <v>4511</v>
      </c>
      <c r="DR37" s="16">
        <v>2915772</v>
      </c>
      <c r="DS37" s="16">
        <v>1481</v>
      </c>
      <c r="DT37" s="16">
        <v>70786019</v>
      </c>
      <c r="DU37" s="16">
        <v>1686995</v>
      </c>
      <c r="DV37" s="16">
        <v>2521814</v>
      </c>
      <c r="DW37" s="18">
        <v>260024</v>
      </c>
      <c r="DX37" s="19">
        <v>223080</v>
      </c>
      <c r="DY37" s="16">
        <v>198600</v>
      </c>
      <c r="DZ37" s="17">
        <v>421680</v>
      </c>
      <c r="EA37" s="15">
        <v>27560</v>
      </c>
      <c r="EB37" s="16">
        <v>0</v>
      </c>
      <c r="EC37" s="20">
        <v>27560</v>
      </c>
      <c r="ED37" s="16">
        <v>0</v>
      </c>
      <c r="EE37" s="16">
        <v>0</v>
      </c>
      <c r="EF37" s="16">
        <v>1064800</v>
      </c>
      <c r="EG37" s="16">
        <v>38170</v>
      </c>
      <c r="EH37" s="20">
        <v>1102970</v>
      </c>
      <c r="EI37" s="18">
        <v>153110</v>
      </c>
      <c r="EJ37" s="19">
        <v>3551790</v>
      </c>
      <c r="EK37" s="16">
        <v>4438350</v>
      </c>
      <c r="EL37" s="16">
        <v>530480</v>
      </c>
      <c r="EM37" s="16">
        <v>452250</v>
      </c>
      <c r="EN37" s="20">
        <v>8972870</v>
      </c>
      <c r="EO37" s="16">
        <v>95910</v>
      </c>
      <c r="EP37" s="16">
        <v>16188480</v>
      </c>
      <c r="EQ37" s="17">
        <v>105137715</v>
      </c>
      <c r="ER37" s="15">
        <v>405503621</v>
      </c>
      <c r="ES37" s="18">
        <v>0</v>
      </c>
      <c r="ET37" s="19">
        <v>307</v>
      </c>
      <c r="EU37" s="17">
        <v>405503928</v>
      </c>
      <c r="EV37" s="15">
        <v>16218074</v>
      </c>
      <c r="EW37" s="16">
        <v>16218074</v>
      </c>
      <c r="EX37" s="22">
        <f>EV37/EU37</f>
        <v>3.999486288576716E-2</v>
      </c>
      <c r="EY37" s="19">
        <v>737760933</v>
      </c>
      <c r="EZ37" s="16">
        <v>0</v>
      </c>
      <c r="FA37" s="16">
        <v>921</v>
      </c>
      <c r="FB37" s="17">
        <v>737761854</v>
      </c>
      <c r="FC37" s="15">
        <v>7941</v>
      </c>
      <c r="FD37" s="16">
        <v>4364921</v>
      </c>
      <c r="FE37" s="16">
        <v>1849</v>
      </c>
      <c r="FF37" s="16">
        <v>57420525</v>
      </c>
      <c r="FG37" s="16">
        <v>2425077</v>
      </c>
      <c r="FH37" s="16">
        <v>1843571</v>
      </c>
      <c r="FI37" s="18">
        <v>247579</v>
      </c>
      <c r="FJ37" s="19">
        <v>193180</v>
      </c>
      <c r="FK37" s="16">
        <v>200100</v>
      </c>
      <c r="FL37" s="17">
        <v>393280</v>
      </c>
      <c r="FM37" s="15">
        <v>24700</v>
      </c>
      <c r="FN37" s="16">
        <v>0</v>
      </c>
      <c r="FO37" s="20">
        <v>24700</v>
      </c>
      <c r="FP37" s="16">
        <v>0</v>
      </c>
      <c r="FQ37" s="16">
        <v>0</v>
      </c>
      <c r="FR37" s="16">
        <v>0</v>
      </c>
      <c r="FS37" s="16">
        <v>0</v>
      </c>
      <c r="FT37" s="20">
        <v>0</v>
      </c>
      <c r="FU37" s="18">
        <v>0</v>
      </c>
      <c r="FV37" s="19">
        <v>2839320</v>
      </c>
      <c r="FW37" s="16">
        <v>3296250</v>
      </c>
      <c r="FX37" s="16">
        <v>557080</v>
      </c>
      <c r="FY37" s="16">
        <v>382050</v>
      </c>
      <c r="FZ37" s="20">
        <v>7074700</v>
      </c>
      <c r="GA37" s="16">
        <v>84870</v>
      </c>
      <c r="GB37" s="16">
        <v>12436380</v>
      </c>
      <c r="GC37" s="17">
        <v>86323544</v>
      </c>
      <c r="GD37" s="15">
        <v>651437391</v>
      </c>
      <c r="GE37" s="18">
        <v>0</v>
      </c>
      <c r="GF37" s="19">
        <v>919</v>
      </c>
      <c r="GG37" s="17">
        <v>651438310</v>
      </c>
      <c r="GH37" s="15">
        <v>26055889</v>
      </c>
      <c r="GI37" s="16">
        <v>26055889</v>
      </c>
      <c r="GJ37" s="22">
        <f>GH37/GG37</f>
        <v>3.9997477274555743E-2</v>
      </c>
      <c r="GK37" s="19">
        <v>6449500983</v>
      </c>
      <c r="GL37" s="16">
        <v>719</v>
      </c>
      <c r="GM37" s="16">
        <v>1229</v>
      </c>
      <c r="GN37" s="17">
        <v>6449502931</v>
      </c>
      <c r="GO37" s="15">
        <v>115664</v>
      </c>
      <c r="GP37" s="16">
        <v>34740166</v>
      </c>
      <c r="GQ37" s="16">
        <v>19482</v>
      </c>
      <c r="GR37" s="16">
        <v>1138316444</v>
      </c>
      <c r="GS37" s="16">
        <v>17674202</v>
      </c>
      <c r="GT37" s="16">
        <v>57737911</v>
      </c>
      <c r="GU37" s="18">
        <v>3135472</v>
      </c>
      <c r="GV37" s="19">
        <v>6451640</v>
      </c>
      <c r="GW37" s="16">
        <v>4745100</v>
      </c>
      <c r="GX37" s="17">
        <v>11196740</v>
      </c>
      <c r="GY37" s="15">
        <v>2231320</v>
      </c>
      <c r="GZ37" s="16">
        <v>5460900</v>
      </c>
      <c r="HA37" s="20">
        <v>7692220</v>
      </c>
      <c r="HB37" s="16">
        <v>570960</v>
      </c>
      <c r="HC37" s="16">
        <v>92820</v>
      </c>
      <c r="HD37" s="16">
        <v>82085520</v>
      </c>
      <c r="HE37" s="16">
        <v>4272880</v>
      </c>
      <c r="HF37" s="20">
        <v>86358400</v>
      </c>
      <c r="HG37" s="18">
        <v>17880610</v>
      </c>
      <c r="HH37" s="19">
        <v>45077340</v>
      </c>
      <c r="HI37" s="16">
        <v>42217650</v>
      </c>
      <c r="HJ37" s="16">
        <v>6928540</v>
      </c>
      <c r="HK37" s="16">
        <v>13494150</v>
      </c>
      <c r="HL37" s="20">
        <v>107717680</v>
      </c>
      <c r="HM37" s="16">
        <v>1944880</v>
      </c>
      <c r="HN37" s="16">
        <v>556343700</v>
      </c>
      <c r="HO37" s="17">
        <v>2041517869</v>
      </c>
      <c r="HP37" s="15">
        <v>4407982988</v>
      </c>
      <c r="HQ37" s="18">
        <v>713</v>
      </c>
      <c r="HR37" s="19">
        <v>1226</v>
      </c>
      <c r="HS37" s="17">
        <v>4407984927</v>
      </c>
      <c r="HT37" s="15">
        <v>176252029</v>
      </c>
      <c r="HU37" s="16">
        <v>176252029</v>
      </c>
      <c r="HV37" s="22">
        <f>HT37/HS37</f>
        <v>3.9984716807993752E-2</v>
      </c>
    </row>
    <row r="38" spans="1:230" s="60" customFormat="1" ht="12.6" customHeight="1" x14ac:dyDescent="0.2">
      <c r="A38" s="80">
        <v>26</v>
      </c>
      <c r="B38" s="81" t="s">
        <v>110</v>
      </c>
      <c r="C38" s="23">
        <f>C36+C37</f>
        <v>2278151414</v>
      </c>
      <c r="D38" s="24">
        <f t="shared" ref="D38:AM38" si="12">D36+D37</f>
        <v>2</v>
      </c>
      <c r="E38" s="24">
        <f t="shared" si="12"/>
        <v>4808</v>
      </c>
      <c r="F38" s="25">
        <f t="shared" si="12"/>
        <v>2278156224</v>
      </c>
      <c r="G38" s="23">
        <f t="shared" si="12"/>
        <v>27740</v>
      </c>
      <c r="H38" s="24">
        <f t="shared" si="12"/>
        <v>14573044</v>
      </c>
      <c r="I38" s="24">
        <f t="shared" si="12"/>
        <v>7152</v>
      </c>
      <c r="J38" s="24">
        <f t="shared" si="12"/>
        <v>306825026</v>
      </c>
      <c r="K38" s="24">
        <f t="shared" si="12"/>
        <v>8655109</v>
      </c>
      <c r="L38" s="24">
        <f t="shared" si="12"/>
        <v>10257415</v>
      </c>
      <c r="M38" s="26">
        <f t="shared" si="12"/>
        <v>898547</v>
      </c>
      <c r="N38" s="27">
        <f t="shared" si="12"/>
        <v>767260</v>
      </c>
      <c r="O38" s="24">
        <f t="shared" si="12"/>
        <v>747300</v>
      </c>
      <c r="P38" s="25">
        <f t="shared" si="12"/>
        <v>1514560</v>
      </c>
      <c r="Q38" s="23">
        <f t="shared" si="12"/>
        <v>173940</v>
      </c>
      <c r="R38" s="24">
        <f t="shared" si="12"/>
        <v>0</v>
      </c>
      <c r="S38" s="28">
        <f t="shared" si="12"/>
        <v>173940</v>
      </c>
      <c r="T38" s="24">
        <f t="shared" si="12"/>
        <v>0</v>
      </c>
      <c r="U38" s="24">
        <f t="shared" si="12"/>
        <v>0</v>
      </c>
      <c r="V38" s="24">
        <f t="shared" si="12"/>
        <v>3611740</v>
      </c>
      <c r="W38" s="24">
        <f t="shared" si="12"/>
        <v>119580</v>
      </c>
      <c r="X38" s="28">
        <f t="shared" si="12"/>
        <v>3731320</v>
      </c>
      <c r="Y38" s="26">
        <f t="shared" si="12"/>
        <v>516120</v>
      </c>
      <c r="Z38" s="27">
        <f t="shared" si="12"/>
        <v>11485320</v>
      </c>
      <c r="AA38" s="24">
        <f t="shared" si="12"/>
        <v>12700350</v>
      </c>
      <c r="AB38" s="24">
        <f t="shared" si="12"/>
        <v>2794900</v>
      </c>
      <c r="AC38" s="24">
        <f t="shared" si="12"/>
        <v>1685250</v>
      </c>
      <c r="AD38" s="28">
        <f t="shared" si="12"/>
        <v>28665820</v>
      </c>
      <c r="AE38" s="24">
        <f t="shared" si="12"/>
        <v>316250</v>
      </c>
      <c r="AF38" s="24">
        <f t="shared" si="12"/>
        <v>72748830</v>
      </c>
      <c r="AG38" s="25">
        <f t="shared" si="12"/>
        <v>448903721</v>
      </c>
      <c r="AH38" s="23">
        <f t="shared" si="12"/>
        <v>1829247696</v>
      </c>
      <c r="AI38" s="26">
        <f t="shared" si="12"/>
        <v>0</v>
      </c>
      <c r="AJ38" s="27">
        <f t="shared" si="12"/>
        <v>4807</v>
      </c>
      <c r="AK38" s="25">
        <f t="shared" si="12"/>
        <v>1829252503</v>
      </c>
      <c r="AL38" s="23">
        <f t="shared" si="12"/>
        <v>109745498</v>
      </c>
      <c r="AM38" s="24">
        <f t="shared" si="12"/>
        <v>109745498</v>
      </c>
      <c r="AN38" s="29">
        <f>AL38/AK38</f>
        <v>5.9994723429387595E-2</v>
      </c>
      <c r="AO38" s="27">
        <f>AO36+AO37</f>
        <v>5068815136</v>
      </c>
      <c r="AP38" s="24">
        <f t="shared" ref="AP38:BY38" si="13">AP36+AP37</f>
        <v>7155</v>
      </c>
      <c r="AQ38" s="24">
        <f t="shared" si="13"/>
        <v>81739</v>
      </c>
      <c r="AR38" s="25">
        <f t="shared" si="13"/>
        <v>5068904030</v>
      </c>
      <c r="AS38" s="23">
        <f t="shared" si="13"/>
        <v>59677</v>
      </c>
      <c r="AT38" s="24">
        <f t="shared" si="13"/>
        <v>30647726</v>
      </c>
      <c r="AU38" s="24">
        <f t="shared" si="13"/>
        <v>11106</v>
      </c>
      <c r="AV38" s="24">
        <f t="shared" si="13"/>
        <v>346094807</v>
      </c>
      <c r="AW38" s="24">
        <f t="shared" si="13"/>
        <v>14896221</v>
      </c>
      <c r="AX38" s="24">
        <f t="shared" si="13"/>
        <v>9996425</v>
      </c>
      <c r="AY38" s="26">
        <f t="shared" si="13"/>
        <v>1193959</v>
      </c>
      <c r="AZ38" s="27">
        <f t="shared" si="13"/>
        <v>883480</v>
      </c>
      <c r="BA38" s="24">
        <f t="shared" si="13"/>
        <v>1005300</v>
      </c>
      <c r="BB38" s="25">
        <f t="shared" si="13"/>
        <v>1888780</v>
      </c>
      <c r="BC38" s="23">
        <f t="shared" si="13"/>
        <v>224640</v>
      </c>
      <c r="BD38" s="24">
        <f t="shared" si="13"/>
        <v>0</v>
      </c>
      <c r="BE38" s="28">
        <f t="shared" si="13"/>
        <v>224640</v>
      </c>
      <c r="BF38" s="24">
        <f t="shared" si="13"/>
        <v>0</v>
      </c>
      <c r="BG38" s="24">
        <f t="shared" si="13"/>
        <v>0</v>
      </c>
      <c r="BH38" s="24">
        <f t="shared" si="13"/>
        <v>0</v>
      </c>
      <c r="BI38" s="24">
        <f t="shared" si="13"/>
        <v>0</v>
      </c>
      <c r="BJ38" s="28">
        <f t="shared" si="13"/>
        <v>0</v>
      </c>
      <c r="BK38" s="26">
        <f t="shared" si="13"/>
        <v>0</v>
      </c>
      <c r="BL38" s="27">
        <f t="shared" si="13"/>
        <v>13523400</v>
      </c>
      <c r="BM38" s="24">
        <f t="shared" si="13"/>
        <v>13984200</v>
      </c>
      <c r="BN38" s="24">
        <f t="shared" si="13"/>
        <v>4204320</v>
      </c>
      <c r="BO38" s="24">
        <f t="shared" si="13"/>
        <v>1781550</v>
      </c>
      <c r="BP38" s="28">
        <f t="shared" si="13"/>
        <v>33493470</v>
      </c>
      <c r="BQ38" s="24">
        <f t="shared" si="13"/>
        <v>359490</v>
      </c>
      <c r="BR38" s="24">
        <f t="shared" si="13"/>
        <v>76036950</v>
      </c>
      <c r="BS38" s="25">
        <f t="shared" si="13"/>
        <v>514892145</v>
      </c>
      <c r="BT38" s="23">
        <f t="shared" si="13"/>
        <v>4553923001</v>
      </c>
      <c r="BU38" s="26">
        <f t="shared" si="13"/>
        <v>7151</v>
      </c>
      <c r="BV38" s="27">
        <f t="shared" si="13"/>
        <v>81734</v>
      </c>
      <c r="BW38" s="25">
        <f t="shared" si="13"/>
        <v>4554011886</v>
      </c>
      <c r="BX38" s="23">
        <f t="shared" si="13"/>
        <v>273230509</v>
      </c>
      <c r="BY38" s="24">
        <f t="shared" si="13"/>
        <v>273230509</v>
      </c>
      <c r="BZ38" s="29">
        <f>BX38/BW38</f>
        <v>5.9997759303169286E-2</v>
      </c>
      <c r="CA38" s="27">
        <f>CA36+CA37</f>
        <v>18417123747</v>
      </c>
      <c r="CB38" s="24">
        <f t="shared" ref="CB38:DK38" si="14">CB36+CB37</f>
        <v>3541</v>
      </c>
      <c r="CC38" s="24">
        <f t="shared" si="14"/>
        <v>3464</v>
      </c>
      <c r="CD38" s="25">
        <f t="shared" si="14"/>
        <v>18417130752</v>
      </c>
      <c r="CE38" s="23">
        <f t="shared" si="14"/>
        <v>411344</v>
      </c>
      <c r="CF38" s="24">
        <f t="shared" si="14"/>
        <v>107219929</v>
      </c>
      <c r="CG38" s="24">
        <f t="shared" si="14"/>
        <v>61131</v>
      </c>
      <c r="CH38" s="24">
        <f t="shared" si="14"/>
        <v>3518483690</v>
      </c>
      <c r="CI38" s="24">
        <f t="shared" si="14"/>
        <v>55096545</v>
      </c>
      <c r="CJ38" s="24">
        <f t="shared" si="14"/>
        <v>171159033</v>
      </c>
      <c r="CK38" s="26">
        <f t="shared" si="14"/>
        <v>7126235</v>
      </c>
      <c r="CL38" s="27">
        <f t="shared" si="14"/>
        <v>17343300</v>
      </c>
      <c r="CM38" s="24">
        <f t="shared" si="14"/>
        <v>13378200</v>
      </c>
      <c r="CN38" s="25">
        <f t="shared" si="14"/>
        <v>30721500</v>
      </c>
      <c r="CO38" s="23">
        <f t="shared" si="14"/>
        <v>7536360</v>
      </c>
      <c r="CP38" s="24">
        <f t="shared" si="14"/>
        <v>15481500</v>
      </c>
      <c r="CQ38" s="28">
        <f t="shared" si="14"/>
        <v>23017860</v>
      </c>
      <c r="CR38" s="24">
        <f t="shared" si="14"/>
        <v>1484860</v>
      </c>
      <c r="CS38" s="24">
        <f t="shared" si="14"/>
        <v>288860</v>
      </c>
      <c r="CT38" s="24">
        <f t="shared" si="14"/>
        <v>213808650</v>
      </c>
      <c r="CU38" s="24">
        <f t="shared" si="14"/>
        <v>12714670</v>
      </c>
      <c r="CV38" s="28">
        <f t="shared" si="14"/>
        <v>226523320</v>
      </c>
      <c r="CW38" s="26">
        <f t="shared" si="14"/>
        <v>46967550</v>
      </c>
      <c r="CX38" s="27">
        <f t="shared" si="14"/>
        <v>111730740</v>
      </c>
      <c r="CY38" s="24">
        <f t="shared" si="14"/>
        <v>86300100</v>
      </c>
      <c r="CZ38" s="24">
        <f t="shared" si="14"/>
        <v>25137000</v>
      </c>
      <c r="DA38" s="24">
        <f t="shared" si="14"/>
        <v>40873050</v>
      </c>
      <c r="DB38" s="28">
        <f t="shared" si="14"/>
        <v>264040890</v>
      </c>
      <c r="DC38" s="24">
        <f t="shared" si="14"/>
        <v>4837360</v>
      </c>
      <c r="DD38" s="24">
        <f t="shared" si="14"/>
        <v>1839926880</v>
      </c>
      <c r="DE38" s="25">
        <f t="shared" si="14"/>
        <v>6297305856</v>
      </c>
      <c r="DF38" s="23">
        <f t="shared" si="14"/>
        <v>12119817763</v>
      </c>
      <c r="DG38" s="26">
        <f t="shared" si="14"/>
        <v>3534</v>
      </c>
      <c r="DH38" s="27">
        <f t="shared" si="14"/>
        <v>3464</v>
      </c>
      <c r="DI38" s="25">
        <f t="shared" si="14"/>
        <v>12119824761</v>
      </c>
      <c r="DJ38" s="23">
        <f t="shared" si="14"/>
        <v>484576335</v>
      </c>
      <c r="DK38" s="24">
        <f t="shared" si="14"/>
        <v>484576335</v>
      </c>
      <c r="DL38" s="29">
        <f>DJ38/DI38</f>
        <v>3.9982123880149059E-2</v>
      </c>
      <c r="DM38" s="27">
        <f>DM36+DM37</f>
        <v>2278151414</v>
      </c>
      <c r="DN38" s="24">
        <f t="shared" ref="DN38:EW38" si="15">DN36+DN37</f>
        <v>2</v>
      </c>
      <c r="DO38" s="24">
        <f t="shared" si="15"/>
        <v>4808</v>
      </c>
      <c r="DP38" s="25">
        <f t="shared" si="15"/>
        <v>2278156224</v>
      </c>
      <c r="DQ38" s="23">
        <f t="shared" si="15"/>
        <v>27740</v>
      </c>
      <c r="DR38" s="24">
        <f t="shared" si="15"/>
        <v>14573044</v>
      </c>
      <c r="DS38" s="24">
        <f t="shared" si="15"/>
        <v>7152</v>
      </c>
      <c r="DT38" s="24">
        <f t="shared" si="15"/>
        <v>306825026</v>
      </c>
      <c r="DU38" s="24">
        <f t="shared" si="15"/>
        <v>8655109</v>
      </c>
      <c r="DV38" s="24">
        <f t="shared" si="15"/>
        <v>10257415</v>
      </c>
      <c r="DW38" s="26">
        <f t="shared" si="15"/>
        <v>898547</v>
      </c>
      <c r="DX38" s="27">
        <f t="shared" si="15"/>
        <v>767260</v>
      </c>
      <c r="DY38" s="24">
        <f t="shared" si="15"/>
        <v>747300</v>
      </c>
      <c r="DZ38" s="25">
        <f t="shared" si="15"/>
        <v>1514560</v>
      </c>
      <c r="EA38" s="23">
        <f t="shared" si="15"/>
        <v>173940</v>
      </c>
      <c r="EB38" s="24">
        <f t="shared" si="15"/>
        <v>0</v>
      </c>
      <c r="EC38" s="28">
        <f t="shared" si="15"/>
        <v>173940</v>
      </c>
      <c r="ED38" s="24">
        <f t="shared" si="15"/>
        <v>0</v>
      </c>
      <c r="EE38" s="24">
        <f t="shared" si="15"/>
        <v>0</v>
      </c>
      <c r="EF38" s="24">
        <f t="shared" si="15"/>
        <v>3611740</v>
      </c>
      <c r="EG38" s="24">
        <f t="shared" si="15"/>
        <v>119580</v>
      </c>
      <c r="EH38" s="28">
        <f t="shared" si="15"/>
        <v>3731320</v>
      </c>
      <c r="EI38" s="26">
        <f t="shared" si="15"/>
        <v>516120</v>
      </c>
      <c r="EJ38" s="27">
        <f t="shared" si="15"/>
        <v>11485320</v>
      </c>
      <c r="EK38" s="24">
        <f t="shared" si="15"/>
        <v>12700350</v>
      </c>
      <c r="EL38" s="24">
        <f t="shared" si="15"/>
        <v>2794900</v>
      </c>
      <c r="EM38" s="24">
        <f t="shared" si="15"/>
        <v>1685250</v>
      </c>
      <c r="EN38" s="28">
        <f t="shared" si="15"/>
        <v>28665820</v>
      </c>
      <c r="EO38" s="24">
        <f t="shared" si="15"/>
        <v>316250</v>
      </c>
      <c r="EP38" s="24">
        <f t="shared" si="15"/>
        <v>72748830</v>
      </c>
      <c r="EQ38" s="25">
        <f t="shared" si="15"/>
        <v>448903721</v>
      </c>
      <c r="ER38" s="23">
        <f t="shared" si="15"/>
        <v>1829247696</v>
      </c>
      <c r="ES38" s="26">
        <f t="shared" si="15"/>
        <v>0</v>
      </c>
      <c r="ET38" s="27">
        <f t="shared" si="15"/>
        <v>4807</v>
      </c>
      <c r="EU38" s="25">
        <f t="shared" si="15"/>
        <v>1829252503</v>
      </c>
      <c r="EV38" s="23">
        <f t="shared" si="15"/>
        <v>73160978</v>
      </c>
      <c r="EW38" s="24">
        <f t="shared" si="15"/>
        <v>73160978</v>
      </c>
      <c r="EX38" s="29">
        <f>EV38/EU38</f>
        <v>3.9995013198022122E-2</v>
      </c>
      <c r="EY38" s="27">
        <f>EY36+EY37</f>
        <v>5068816609</v>
      </c>
      <c r="EZ38" s="24">
        <f t="shared" ref="EZ38:GI38" si="16">EZ36+EZ37</f>
        <v>7155</v>
      </c>
      <c r="FA38" s="24">
        <f t="shared" si="16"/>
        <v>81739</v>
      </c>
      <c r="FB38" s="25">
        <f t="shared" si="16"/>
        <v>5068905503</v>
      </c>
      <c r="FC38" s="23">
        <f t="shared" si="16"/>
        <v>59677</v>
      </c>
      <c r="FD38" s="24">
        <f t="shared" si="16"/>
        <v>30647891</v>
      </c>
      <c r="FE38" s="28">
        <f t="shared" si="16"/>
        <v>11106</v>
      </c>
      <c r="FF38" s="24">
        <f t="shared" si="16"/>
        <v>346095347</v>
      </c>
      <c r="FG38" s="24">
        <f t="shared" si="16"/>
        <v>14896220</v>
      </c>
      <c r="FH38" s="24">
        <f t="shared" si="16"/>
        <v>9996412</v>
      </c>
      <c r="FI38" s="26">
        <f t="shared" si="16"/>
        <v>1193959</v>
      </c>
      <c r="FJ38" s="27">
        <f t="shared" si="16"/>
        <v>883480</v>
      </c>
      <c r="FK38" s="24">
        <f t="shared" si="16"/>
        <v>1005300</v>
      </c>
      <c r="FL38" s="25">
        <f t="shared" si="16"/>
        <v>1888780</v>
      </c>
      <c r="FM38" s="23">
        <f t="shared" si="16"/>
        <v>224640</v>
      </c>
      <c r="FN38" s="24">
        <f t="shared" si="16"/>
        <v>0</v>
      </c>
      <c r="FO38" s="28">
        <f t="shared" si="16"/>
        <v>224640</v>
      </c>
      <c r="FP38" s="24">
        <f t="shared" si="16"/>
        <v>0</v>
      </c>
      <c r="FQ38" s="24">
        <f t="shared" si="16"/>
        <v>0</v>
      </c>
      <c r="FR38" s="24">
        <f t="shared" si="16"/>
        <v>0</v>
      </c>
      <c r="FS38" s="24">
        <f t="shared" si="16"/>
        <v>0</v>
      </c>
      <c r="FT38" s="28">
        <f t="shared" si="16"/>
        <v>0</v>
      </c>
      <c r="FU38" s="26">
        <f t="shared" si="16"/>
        <v>0</v>
      </c>
      <c r="FV38" s="27">
        <f t="shared" si="16"/>
        <v>13523070</v>
      </c>
      <c r="FW38" s="24">
        <f t="shared" si="16"/>
        <v>13984200</v>
      </c>
      <c r="FX38" s="24">
        <f t="shared" si="16"/>
        <v>4204320</v>
      </c>
      <c r="FY38" s="24">
        <f t="shared" si="16"/>
        <v>1781550</v>
      </c>
      <c r="FZ38" s="28">
        <f t="shared" si="16"/>
        <v>33493140</v>
      </c>
      <c r="GA38" s="24">
        <f t="shared" si="16"/>
        <v>359490</v>
      </c>
      <c r="GB38" s="24">
        <f t="shared" si="16"/>
        <v>76036950</v>
      </c>
      <c r="GC38" s="25">
        <f t="shared" si="16"/>
        <v>514892506</v>
      </c>
      <c r="GD38" s="23">
        <f t="shared" si="16"/>
        <v>4553924112</v>
      </c>
      <c r="GE38" s="26">
        <f t="shared" si="16"/>
        <v>7151</v>
      </c>
      <c r="GF38" s="27">
        <f t="shared" si="16"/>
        <v>81734</v>
      </c>
      <c r="GG38" s="25">
        <f t="shared" si="16"/>
        <v>4554012997</v>
      </c>
      <c r="GH38" s="23">
        <f t="shared" si="16"/>
        <v>182150391</v>
      </c>
      <c r="GI38" s="24">
        <f t="shared" si="16"/>
        <v>182150391</v>
      </c>
      <c r="GJ38" s="29">
        <f>GH38/GG38</f>
        <v>3.9997775834191368E-2</v>
      </c>
      <c r="GK38" s="27">
        <f>GK36+GK37</f>
        <v>25764091770</v>
      </c>
      <c r="GL38" s="24">
        <f t="shared" ref="GL38:HU38" si="17">GL36+GL37</f>
        <v>10698</v>
      </c>
      <c r="GM38" s="24">
        <f t="shared" si="17"/>
        <v>90011</v>
      </c>
      <c r="GN38" s="25">
        <f t="shared" si="17"/>
        <v>25764192479</v>
      </c>
      <c r="GO38" s="23">
        <f t="shared" si="17"/>
        <v>498761</v>
      </c>
      <c r="GP38" s="24">
        <f t="shared" si="17"/>
        <v>152440864</v>
      </c>
      <c r="GQ38" s="28">
        <f t="shared" si="17"/>
        <v>79389</v>
      </c>
      <c r="GR38" s="24">
        <f t="shared" si="17"/>
        <v>4171404063</v>
      </c>
      <c r="GS38" s="24">
        <f t="shared" si="17"/>
        <v>78647874</v>
      </c>
      <c r="GT38" s="24">
        <f t="shared" si="17"/>
        <v>191412860</v>
      </c>
      <c r="GU38" s="26">
        <f t="shared" si="17"/>
        <v>9218741</v>
      </c>
      <c r="GV38" s="27">
        <f t="shared" si="17"/>
        <v>18994040</v>
      </c>
      <c r="GW38" s="24">
        <f t="shared" si="17"/>
        <v>15130800</v>
      </c>
      <c r="GX38" s="25">
        <f t="shared" si="17"/>
        <v>34124840</v>
      </c>
      <c r="GY38" s="23">
        <f t="shared" si="17"/>
        <v>7934940</v>
      </c>
      <c r="GZ38" s="24">
        <f t="shared" si="17"/>
        <v>15481500</v>
      </c>
      <c r="HA38" s="28">
        <f t="shared" si="17"/>
        <v>23416440</v>
      </c>
      <c r="HB38" s="24">
        <f t="shared" si="17"/>
        <v>1484860</v>
      </c>
      <c r="HC38" s="24">
        <f t="shared" si="17"/>
        <v>288860</v>
      </c>
      <c r="HD38" s="24">
        <f t="shared" si="17"/>
        <v>217420390</v>
      </c>
      <c r="HE38" s="24">
        <f t="shared" si="17"/>
        <v>12834250</v>
      </c>
      <c r="HF38" s="28">
        <f t="shared" si="17"/>
        <v>230254640</v>
      </c>
      <c r="HG38" s="26">
        <f t="shared" si="17"/>
        <v>47483670</v>
      </c>
      <c r="HH38" s="27">
        <f t="shared" si="17"/>
        <v>136739130</v>
      </c>
      <c r="HI38" s="24">
        <f t="shared" si="17"/>
        <v>112984650</v>
      </c>
      <c r="HJ38" s="24">
        <f t="shared" si="17"/>
        <v>32136220</v>
      </c>
      <c r="HK38" s="24">
        <f t="shared" si="17"/>
        <v>44339850</v>
      </c>
      <c r="HL38" s="28">
        <f t="shared" si="17"/>
        <v>326199850</v>
      </c>
      <c r="HM38" s="24">
        <f t="shared" si="17"/>
        <v>5513100</v>
      </c>
      <c r="HN38" s="24">
        <f t="shared" si="17"/>
        <v>1988712660</v>
      </c>
      <c r="HO38" s="25">
        <f t="shared" si="17"/>
        <v>7261102083</v>
      </c>
      <c r="HP38" s="23">
        <f t="shared" si="17"/>
        <v>18502989571</v>
      </c>
      <c r="HQ38" s="26">
        <f t="shared" si="17"/>
        <v>10685</v>
      </c>
      <c r="HR38" s="27">
        <f t="shared" si="17"/>
        <v>90005</v>
      </c>
      <c r="HS38" s="25">
        <f t="shared" si="17"/>
        <v>18503090261</v>
      </c>
      <c r="HT38" s="23">
        <f t="shared" si="17"/>
        <v>739887704</v>
      </c>
      <c r="HU38" s="24">
        <f t="shared" si="17"/>
        <v>739887704</v>
      </c>
      <c r="HV38" s="29">
        <f>HT38/HS38</f>
        <v>3.9987250430243149E-2</v>
      </c>
    </row>
  </sheetData>
  <mergeCells count="418">
    <mergeCell ref="DV7:DV11"/>
    <mergeCell ref="DW7:DW11"/>
    <mergeCell ref="DX7:DZ7"/>
    <mergeCell ref="EH8:EH11"/>
    <mergeCell ref="EJ8:EJ11"/>
    <mergeCell ref="EK8:EK11"/>
    <mergeCell ref="DX8:DZ8"/>
    <mergeCell ref="EA8:EA11"/>
    <mergeCell ref="DZ9:DZ11"/>
    <mergeCell ref="DX9:DX11"/>
    <mergeCell ref="DY9:DY11"/>
    <mergeCell ref="GV9:GV11"/>
    <mergeCell ref="FH7:FH11"/>
    <mergeCell ref="FI7:FI11"/>
    <mergeCell ref="FJ7:FL7"/>
    <mergeCell ref="GS7:GS11"/>
    <mergeCell ref="GT7:GT11"/>
    <mergeCell ref="GU7:GU11"/>
    <mergeCell ref="GV7:GX7"/>
    <mergeCell ref="GV8:GX8"/>
    <mergeCell ref="FT8:FT11"/>
    <mergeCell ref="GI9:GI11"/>
    <mergeCell ref="FY8:FY11"/>
    <mergeCell ref="GD7:GD11"/>
    <mergeCell ref="GE7:GE11"/>
    <mergeCell ref="GP7:GQ8"/>
    <mergeCell ref="GQ9:GQ11"/>
    <mergeCell ref="HD7:HF7"/>
    <mergeCell ref="GY8:GY11"/>
    <mergeCell ref="HU7:HU8"/>
    <mergeCell ref="HH7:HL7"/>
    <mergeCell ref="GZ8:GZ11"/>
    <mergeCell ref="HA8:HA11"/>
    <mergeCell ref="HD8:HD11"/>
    <mergeCell ref="HE8:HE11"/>
    <mergeCell ref="HF8:HF11"/>
    <mergeCell ref="HH8:HH11"/>
    <mergeCell ref="HI8:HI11"/>
    <mergeCell ref="HK8:HK11"/>
    <mergeCell ref="HL8:HL11"/>
    <mergeCell ref="HV7:HV11"/>
    <mergeCell ref="HM7:HM11"/>
    <mergeCell ref="HN7:HN11"/>
    <mergeCell ref="HO7:HO11"/>
    <mergeCell ref="HP7:HP11"/>
    <mergeCell ref="HJ8:HJ11"/>
    <mergeCell ref="HQ7:HQ11"/>
    <mergeCell ref="HR7:HR11"/>
    <mergeCell ref="HU9:HU11"/>
    <mergeCell ref="HS7:HS11"/>
    <mergeCell ref="HT7:HT11"/>
    <mergeCell ref="HG7:HG11"/>
    <mergeCell ref="FR8:FR11"/>
    <mergeCell ref="FS8:FS11"/>
    <mergeCell ref="FR7:FT7"/>
    <mergeCell ref="FU7:FU11"/>
    <mergeCell ref="FV7:FZ7"/>
    <mergeCell ref="GA7:GA11"/>
    <mergeCell ref="FZ8:FZ11"/>
    <mergeCell ref="FW8:FW11"/>
    <mergeCell ref="FX8:FX11"/>
    <mergeCell ref="GN7:GN11"/>
    <mergeCell ref="GO7:GO11"/>
    <mergeCell ref="GH7:GH11"/>
    <mergeCell ref="GI7:GI8"/>
    <mergeCell ref="GJ7:GJ11"/>
    <mergeCell ref="GK7:GK11"/>
    <mergeCell ref="GL7:GL11"/>
    <mergeCell ref="GM7:GM11"/>
    <mergeCell ref="GX9:GX11"/>
    <mergeCell ref="GR7:GR11"/>
    <mergeCell ref="GW9:GW11"/>
    <mergeCell ref="GY7:HA7"/>
    <mergeCell ref="HB7:HB11"/>
    <mergeCell ref="HC7:HC11"/>
    <mergeCell ref="FP7:FP11"/>
    <mergeCell ref="FD7:FE8"/>
    <mergeCell ref="FE9:FE11"/>
    <mergeCell ref="FA7:FA11"/>
    <mergeCell ref="FB7:FB11"/>
    <mergeCell ref="GF7:GF11"/>
    <mergeCell ref="GG7:GG11"/>
    <mergeCell ref="GB7:GB11"/>
    <mergeCell ref="GC7:GC11"/>
    <mergeCell ref="FQ7:FQ11"/>
    <mergeCell ref="FJ8:FL8"/>
    <mergeCell ref="FM8:FM11"/>
    <mergeCell ref="FN8:FN11"/>
    <mergeCell ref="FO8:FO11"/>
    <mergeCell ref="FJ9:FJ11"/>
    <mergeCell ref="FV8:FV11"/>
    <mergeCell ref="FK9:FK11"/>
    <mergeCell ref="FL9:FL11"/>
    <mergeCell ref="FC7:FC11"/>
    <mergeCell ref="FF7:FF11"/>
    <mergeCell ref="EU7:EU11"/>
    <mergeCell ref="EV7:EV11"/>
    <mergeCell ref="EW7:EW8"/>
    <mergeCell ref="EX7:EX11"/>
    <mergeCell ref="EY7:EY11"/>
    <mergeCell ref="EZ7:EZ11"/>
    <mergeCell ref="EW9:EW11"/>
    <mergeCell ref="FG7:FG11"/>
    <mergeCell ref="FM7:FO7"/>
    <mergeCell ref="ES7:ES11"/>
    <mergeCell ref="ET7:ET11"/>
    <mergeCell ref="EA7:EC7"/>
    <mergeCell ref="ED7:ED11"/>
    <mergeCell ref="EE7:EE11"/>
    <mergeCell ref="EF7:EH7"/>
    <mergeCell ref="EI7:EI11"/>
    <mergeCell ref="EJ7:EN7"/>
    <mergeCell ref="EB8:EB11"/>
    <mergeCell ref="EM8:EM11"/>
    <mergeCell ref="EO7:EO11"/>
    <mergeCell ref="EP7:EP11"/>
    <mergeCell ref="EQ7:EQ11"/>
    <mergeCell ref="EC8:EC11"/>
    <mergeCell ref="EL8:EL11"/>
    <mergeCell ref="EN8:EN11"/>
    <mergeCell ref="EF8:EF11"/>
    <mergeCell ref="EG8:EG11"/>
    <mergeCell ref="ER7:ER11"/>
    <mergeCell ref="DU7:DU11"/>
    <mergeCell ref="DT7:DT11"/>
    <mergeCell ref="CW7:CW11"/>
    <mergeCell ref="CV8:CV11"/>
    <mergeCell ref="CX8:CX11"/>
    <mergeCell ref="DO7:DO11"/>
    <mergeCell ref="DP7:DP11"/>
    <mergeCell ref="DQ7:DQ11"/>
    <mergeCell ref="CX7:DB7"/>
    <mergeCell ref="DC7:DC11"/>
    <mergeCell ref="DM7:DM11"/>
    <mergeCell ref="DN7:DN11"/>
    <mergeCell ref="DI7:DI11"/>
    <mergeCell ref="DL7:DL11"/>
    <mergeCell ref="DJ7:DJ11"/>
    <mergeCell ref="DK7:DK8"/>
    <mergeCell ref="DD7:DD11"/>
    <mergeCell ref="DK9:DK11"/>
    <mergeCell ref="DF7:DF11"/>
    <mergeCell ref="DE7:DE11"/>
    <mergeCell ref="DG7:DG11"/>
    <mergeCell ref="DR7:DS8"/>
    <mergeCell ref="DS9:DS11"/>
    <mergeCell ref="DA8:DA11"/>
    <mergeCell ref="CZ8:CZ11"/>
    <mergeCell ref="CY8:CY11"/>
    <mergeCell ref="CP8:CP11"/>
    <mergeCell ref="CQ8:CQ11"/>
    <mergeCell ref="CL9:CL11"/>
    <mergeCell ref="CM9:CM11"/>
    <mergeCell ref="CJ7:CJ11"/>
    <mergeCell ref="DH7:DH11"/>
    <mergeCell ref="CN9:CN11"/>
    <mergeCell ref="CS7:CS11"/>
    <mergeCell ref="CO7:CQ7"/>
    <mergeCell ref="CR7:CR11"/>
    <mergeCell ref="CT8:CT11"/>
    <mergeCell ref="CU8:CU11"/>
    <mergeCell ref="CT7:CV7"/>
    <mergeCell ref="CO8:CO11"/>
    <mergeCell ref="DB8:DB11"/>
    <mergeCell ref="CK7:CK11"/>
    <mergeCell ref="CL7:CN7"/>
    <mergeCell ref="BH7:BJ7"/>
    <mergeCell ref="BK7:BK11"/>
    <mergeCell ref="BP8:BP11"/>
    <mergeCell ref="BJ8:BJ11"/>
    <mergeCell ref="CI7:CI11"/>
    <mergeCell ref="CA7:CA11"/>
    <mergeCell ref="CB7:CB11"/>
    <mergeCell ref="BU7:BU11"/>
    <mergeCell ref="BX7:BX11"/>
    <mergeCell ref="BY7:BY8"/>
    <mergeCell ref="BZ7:BZ11"/>
    <mergeCell ref="BY9:BY11"/>
    <mergeCell ref="CC7:CC11"/>
    <mergeCell ref="CD7:CD11"/>
    <mergeCell ref="CE7:CE11"/>
    <mergeCell ref="CH7:CH11"/>
    <mergeCell ref="CL8:CN8"/>
    <mergeCell ref="BH8:BH11"/>
    <mergeCell ref="BI8:BI11"/>
    <mergeCell ref="CF7:CG8"/>
    <mergeCell ref="CG9:CG11"/>
    <mergeCell ref="BV7:BV11"/>
    <mergeCell ref="BW7:BW11"/>
    <mergeCell ref="BT7:BT11"/>
    <mergeCell ref="AF7:AF11"/>
    <mergeCell ref="AG7:AG11"/>
    <mergeCell ref="AS7:AS11"/>
    <mergeCell ref="AH7:AH11"/>
    <mergeCell ref="AI7:AI11"/>
    <mergeCell ref="AJ7:AJ11"/>
    <mergeCell ref="AK7:AK11"/>
    <mergeCell ref="BC8:BC11"/>
    <mergeCell ref="BB9:BB11"/>
    <mergeCell ref="AW7:AW11"/>
    <mergeCell ref="AV7:AV11"/>
    <mergeCell ref="AN7:AN11"/>
    <mergeCell ref="AO7:AO11"/>
    <mergeCell ref="AP7:AP11"/>
    <mergeCell ref="AQ7:AQ11"/>
    <mergeCell ref="AR7:AR11"/>
    <mergeCell ref="AZ9:AZ11"/>
    <mergeCell ref="AZ8:BB8"/>
    <mergeCell ref="AZ7:BB7"/>
    <mergeCell ref="BA9:BA11"/>
    <mergeCell ref="AT7:AU8"/>
    <mergeCell ref="BD8:BD11"/>
    <mergeCell ref="V8:V11"/>
    <mergeCell ref="W8:W11"/>
    <mergeCell ref="X8:X11"/>
    <mergeCell ref="Z8:Z11"/>
    <mergeCell ref="AX7:AX11"/>
    <mergeCell ref="AY7:AY11"/>
    <mergeCell ref="BC7:BE7"/>
    <mergeCell ref="AA8:AA11"/>
    <mergeCell ref="AB8:AB11"/>
    <mergeCell ref="AC8:AC11"/>
    <mergeCell ref="AD8:AD11"/>
    <mergeCell ref="AU9:AU11"/>
    <mergeCell ref="BR7:BR11"/>
    <mergeCell ref="BS7:BS11"/>
    <mergeCell ref="BE8:BE11"/>
    <mergeCell ref="BQ7:BQ11"/>
    <mergeCell ref="BF7:BF11"/>
    <mergeCell ref="BG7:BG11"/>
    <mergeCell ref="BO8:BO11"/>
    <mergeCell ref="BL8:BL11"/>
    <mergeCell ref="BM8:BM11"/>
    <mergeCell ref="BN8:BN11"/>
    <mergeCell ref="BL7:BP7"/>
    <mergeCell ref="AL7:AL11"/>
    <mergeCell ref="AM7:AM8"/>
    <mergeCell ref="AM9:AM11"/>
    <mergeCell ref="T7:T11"/>
    <mergeCell ref="U7:U11"/>
    <mergeCell ref="V7:X7"/>
    <mergeCell ref="Y7:Y11"/>
    <mergeCell ref="Z7:AD7"/>
    <mergeCell ref="AE7:AE11"/>
    <mergeCell ref="L7:L11"/>
    <mergeCell ref="M7:M11"/>
    <mergeCell ref="N7:P7"/>
    <mergeCell ref="Q7:S7"/>
    <mergeCell ref="N8:P8"/>
    <mergeCell ref="Q8:Q11"/>
    <mergeCell ref="R8:R11"/>
    <mergeCell ref="S8:S11"/>
    <mergeCell ref="N9:N11"/>
    <mergeCell ref="O9:O11"/>
    <mergeCell ref="P9:P11"/>
    <mergeCell ref="K7:K11"/>
    <mergeCell ref="C7:C11"/>
    <mergeCell ref="D7:D11"/>
    <mergeCell ref="E7:E11"/>
    <mergeCell ref="F7:F11"/>
    <mergeCell ref="G7:G11"/>
    <mergeCell ref="H7:I8"/>
    <mergeCell ref="I9:I11"/>
    <mergeCell ref="HT6:HV6"/>
    <mergeCell ref="EJ6:EQ6"/>
    <mergeCell ref="CE6:CK6"/>
    <mergeCell ref="CL6:CN6"/>
    <mergeCell ref="CO6:CW6"/>
    <mergeCell ref="CX6:DE6"/>
    <mergeCell ref="DF6:DG6"/>
    <mergeCell ref="DH6:DI6"/>
    <mergeCell ref="FC6:FI6"/>
    <mergeCell ref="FJ6:FL6"/>
    <mergeCell ref="BX6:BZ6"/>
    <mergeCell ref="CA6:CD6"/>
    <mergeCell ref="AH6:AI6"/>
    <mergeCell ref="AJ6:AK6"/>
    <mergeCell ref="BC6:BK6"/>
    <mergeCell ref="BL6:BS6"/>
    <mergeCell ref="HR6:HS6"/>
    <mergeCell ref="Z6:AG6"/>
    <mergeCell ref="GY6:HG6"/>
    <mergeCell ref="HH6:HO6"/>
    <mergeCell ref="HP6:HQ6"/>
    <mergeCell ref="A7:B12"/>
    <mergeCell ref="GO6:GU6"/>
    <mergeCell ref="GV6:GX6"/>
    <mergeCell ref="FM6:FU6"/>
    <mergeCell ref="FV6:GC6"/>
    <mergeCell ref="GD6:GE6"/>
    <mergeCell ref="GF6:GG6"/>
    <mergeCell ref="GH6:GJ6"/>
    <mergeCell ref="EY6:FB6"/>
    <mergeCell ref="GK6:GN6"/>
    <mergeCell ref="EA6:EI6"/>
    <mergeCell ref="ER6:ES6"/>
    <mergeCell ref="ET6:EU6"/>
    <mergeCell ref="EV6:EX6"/>
    <mergeCell ref="DJ6:DL6"/>
    <mergeCell ref="DM6:DP6"/>
    <mergeCell ref="DQ6:DW6"/>
    <mergeCell ref="DX6:DZ6"/>
    <mergeCell ref="J7:J11"/>
    <mergeCell ref="DM5:DP5"/>
    <mergeCell ref="DQ5:DW5"/>
    <mergeCell ref="BV5:BW5"/>
    <mergeCell ref="BX5:BZ5"/>
    <mergeCell ref="CA5:CD5"/>
    <mergeCell ref="C6:F6"/>
    <mergeCell ref="G6:M6"/>
    <mergeCell ref="N6:P6"/>
    <mergeCell ref="Q6:Y6"/>
    <mergeCell ref="BT6:BU6"/>
    <mergeCell ref="BV6:BW6"/>
    <mergeCell ref="AL6:AN6"/>
    <mergeCell ref="AO6:AR6"/>
    <mergeCell ref="HR5:HS5"/>
    <mergeCell ref="HT5:HV5"/>
    <mergeCell ref="A6:B6"/>
    <mergeCell ref="GF5:GG5"/>
    <mergeCell ref="GH5:GJ5"/>
    <mergeCell ref="GK5:GN5"/>
    <mergeCell ref="DX5:DZ5"/>
    <mergeCell ref="EA5:EI5"/>
    <mergeCell ref="EJ5:EQ5"/>
    <mergeCell ref="ER5:ES5"/>
    <mergeCell ref="ET5:EU5"/>
    <mergeCell ref="EV5:EX5"/>
    <mergeCell ref="GY5:HG5"/>
    <mergeCell ref="EY5:FB5"/>
    <mergeCell ref="FC5:FI5"/>
    <mergeCell ref="FJ5:FL5"/>
    <mergeCell ref="FM5:FU5"/>
    <mergeCell ref="FV5:GC5"/>
    <mergeCell ref="GD5:GE5"/>
    <mergeCell ref="AS6:AY6"/>
    <mergeCell ref="AZ6:BB6"/>
    <mergeCell ref="GO5:GU5"/>
    <mergeCell ref="GV5:GX5"/>
    <mergeCell ref="DJ5:DL5"/>
    <mergeCell ref="A5:B5"/>
    <mergeCell ref="GO4:GU4"/>
    <mergeCell ref="GV4:GX4"/>
    <mergeCell ref="GY4:HG4"/>
    <mergeCell ref="HH4:HO4"/>
    <mergeCell ref="HP4:HQ4"/>
    <mergeCell ref="HR4:HS4"/>
    <mergeCell ref="FM4:FU4"/>
    <mergeCell ref="FV4:GC4"/>
    <mergeCell ref="GD4:GE4"/>
    <mergeCell ref="GF4:GG4"/>
    <mergeCell ref="GH4:GI4"/>
    <mergeCell ref="GK4:GN4"/>
    <mergeCell ref="FC4:FI4"/>
    <mergeCell ref="FJ4:FL4"/>
    <mergeCell ref="DJ4:DK4"/>
    <mergeCell ref="DM4:DP4"/>
    <mergeCell ref="ER4:ES4"/>
    <mergeCell ref="ET4:EU4"/>
    <mergeCell ref="EV4:EW4"/>
    <mergeCell ref="EY4:FB4"/>
    <mergeCell ref="DQ4:DW4"/>
    <mergeCell ref="DX4:DZ4"/>
    <mergeCell ref="EA4:EI4"/>
    <mergeCell ref="C5:F5"/>
    <mergeCell ref="G5:M5"/>
    <mergeCell ref="AO5:AR5"/>
    <mergeCell ref="AS5:AY5"/>
    <mergeCell ref="AZ5:BB5"/>
    <mergeCell ref="BC5:BK5"/>
    <mergeCell ref="BL5:BS5"/>
    <mergeCell ref="BT5:BU5"/>
    <mergeCell ref="HT4:HU4"/>
    <mergeCell ref="EJ4:EQ4"/>
    <mergeCell ref="N5:P5"/>
    <mergeCell ref="Q5:Y5"/>
    <mergeCell ref="Z5:AG5"/>
    <mergeCell ref="AH5:AI5"/>
    <mergeCell ref="AJ5:AK5"/>
    <mergeCell ref="AL5:AN5"/>
    <mergeCell ref="DF5:DG5"/>
    <mergeCell ref="DH5:DI5"/>
    <mergeCell ref="CE5:CK5"/>
    <mergeCell ref="CL5:CN5"/>
    <mergeCell ref="CO5:CW5"/>
    <mergeCell ref="CX5:DE5"/>
    <mergeCell ref="HH5:HO5"/>
    <mergeCell ref="HP5:HQ5"/>
    <mergeCell ref="A4:B4"/>
    <mergeCell ref="C2:M2"/>
    <mergeCell ref="AO2:AY2"/>
    <mergeCell ref="CA2:CK2"/>
    <mergeCell ref="BC4:BK4"/>
    <mergeCell ref="BL4:BS4"/>
    <mergeCell ref="BT4:BU4"/>
    <mergeCell ref="BV4:BW4"/>
    <mergeCell ref="AL4:AM4"/>
    <mergeCell ref="AO4:AR4"/>
    <mergeCell ref="AS4:AY4"/>
    <mergeCell ref="AZ4:BB4"/>
    <mergeCell ref="CE4:CK4"/>
    <mergeCell ref="BX4:BY4"/>
    <mergeCell ref="CA4:CD4"/>
    <mergeCell ref="DM2:DW2"/>
    <mergeCell ref="EY2:FI2"/>
    <mergeCell ref="GK2:GU2"/>
    <mergeCell ref="C4:F4"/>
    <mergeCell ref="G4:M4"/>
    <mergeCell ref="N4:P4"/>
    <mergeCell ref="Q4:Y4"/>
    <mergeCell ref="Z4:AG4"/>
    <mergeCell ref="AH4:AI4"/>
    <mergeCell ref="AJ4:AK4"/>
    <mergeCell ref="CO4:CW4"/>
    <mergeCell ref="CX4:DE4"/>
    <mergeCell ref="CL4:CN4"/>
    <mergeCell ref="DF4:DG4"/>
    <mergeCell ref="DH4:DI4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3:J38 L13:M38 AV13:AV38 AX13:AY38 CH13:CH38 CJ13:CK38 DT13:DT38 DV13:DW38 FF13:FF38 FH13:FI38 GR13:GR38 GT13:GU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3:U38 BG13:BG38 CS13:CS38 EE13:EE38 FQ13:FQ38 HC13:HC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3:AE38 T13:T38 N13:O38 K13:K38 Q13:R38 Z13:AC38 BQ13:BQ38 BF13:BF38 AZ13:BA38 AW13:AW38 BC13:BD38 BL13:BO38 DC13:DC38 CR13:CR38 CL13:CM38 CI13:CI38 CO13:CP38 CX13:DA38 EO13:EO38 ED13:ED38 DX13:DY38 DU13:DU38 EA13:EB38 EJ13:EM38 GA13:GA38 FP13:FP38 FJ13:FK38 FG13:FG38 FM13:FN38 FV13:FY38 HM13:HM38 HB13:HB38 GV13:GW38 GS13:GS38 GY13:GZ38 HH13:HK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3:AH38 C13:C38 BT13:BT38 AO13:AO38 DF13:DF38 CA13:CA38 ER13:ER38 DM13:DM38 GD13:GD38 EY13:EY38 HP13:HP38 GK13:GK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3:AI38 D13:D38 FD13:FE38 BU13:BU38 AP13:AP38 H13:I38 DG13:DG38 CB13:CB38 AT13:AU38 ES13:ES38 DN13:DN38 CF13:CG38 GE13:GE38 EZ13:EZ38 DR13:DS38 HQ13:HQ38 GL13:GL38 GP13:GQ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3:AJ38 E13:E38 BV13:BV38 AQ13:AQ38 DH13:DH38 CC13:CC38 ET13:ET38 DO13:DO38 GF13:GF38 FA13:FA38 HR13:HR38 GM13:GM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3:AM38 AF13:AF38 V13:W38 G13:G38 Y13:Y38 BX13:BY38 BR13:BR38 BH13:BI38 AS13:AS38 BK13:BK38 DJ13:DK38 DD13:DD38 CT13:CU38 CE13:CE38 CW13:CW38 EV13:EW38 EP13:EP38 EF13:EG38 DQ13:DQ38 EI13:EI38 GH13:GI38 GB13:GB38 FR13:FS38 FC13:FC38 FU13:FU38 HT13:HU38 HN13:HN38 HD13:HE38 GO13:GO38 HG13:HG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課税標準額段階別令和２年度分所得割額等に関する調
【給与所得者】
</oddHeader>
  </headerFooter>
  <colBreaks count="23" manualBreakCount="23">
    <brk id="13" max="37" man="1"/>
    <brk id="25" max="37" man="1"/>
    <brk id="35" max="37" man="1"/>
    <brk id="40" max="37" man="1"/>
    <brk id="51" max="37" man="1"/>
    <brk id="63" max="37" man="1"/>
    <brk id="73" max="37" man="1"/>
    <brk id="78" max="37" man="1"/>
    <brk id="89" max="37" man="1"/>
    <brk id="101" max="37" man="1"/>
    <brk id="111" max="37" man="1"/>
    <brk id="116" max="37" man="1"/>
    <brk id="127" max="37" man="1"/>
    <brk id="139" max="37" man="1"/>
    <brk id="149" max="37" man="1"/>
    <brk id="154" max="37" man="1"/>
    <brk id="165" max="37" man="1"/>
    <brk id="177" max="37" man="1"/>
    <brk id="187" max="37" man="1"/>
    <brk id="192" max="37" man="1"/>
    <brk id="203" max="37" man="1"/>
    <brk id="215" max="37" man="1"/>
    <brk id="225" max="37" man="1"/>
  </colBreaks>
  <ignoredErrors>
    <ignoredError sqref="HV3 C3:H3 AN3:AT3 BZ3:CF3 DL3:DR3 EX3:FD3 GJ3:GP3 I3:AM3 AU3:BY3 CG3:DK3 DS3:EW3 FE3:GI3 GQ3:HU3" numberStoredAsText="1"/>
    <ignoredError sqref="J36:AM36 AV36:BY36 CG36:DK36 DS36:EW36 FF36:GI36 GQ36:HV36 C36:H36 AO36:AT36 CA36:CF36 DM36:DR36 EY36:FD36 GK36:GP36 I36 I38 J38:AM38 C38:H38 AU36 AU38 AV38:BY38 AO38:AT38 CG38:DK38 CA38:CF38 DS38:EW38 DM38:DR38 FF38:GI38 EY38:FD38 GR38:HV38 HV37 GK38:GP38" unlockedFormula="1"/>
    <ignoredError sqref="AN36:AN38 BZ36:BZ38 DL36:DL38 EX36:EX38 GJ36:GJ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N28"/>
  <sheetViews>
    <sheetView showGridLines="0" zoomScaleNormal="130" zoomScaleSheetLayoutView="100" workbookViewId="0"/>
  </sheetViews>
  <sheetFormatPr defaultColWidth="1" defaultRowHeight="15" customHeight="1" x14ac:dyDescent="0.2"/>
  <cols>
    <col min="1" max="1" width="3" style="59" customWidth="1"/>
    <col min="2" max="2" width="22.2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20" width="8" style="59" customWidth="1"/>
    <col min="21" max="25" width="7" style="59" customWidth="1"/>
    <col min="26" max="32" width="10" style="59" customWidth="1"/>
    <col min="33" max="33" width="12" style="59" customWidth="1"/>
    <col min="34" max="39" width="18" style="59" customWidth="1"/>
    <col min="40" max="40" width="6" style="59" customWidth="1"/>
    <col min="41" max="16384" width="1" style="59"/>
  </cols>
  <sheetData>
    <row r="1" spans="1:40" ht="33.75" customHeight="1" x14ac:dyDescent="0.2"/>
    <row r="2" spans="1:40" ht="13.5" customHeight="1" x14ac:dyDescent="0.2"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40" ht="13.5" customHeight="1" x14ac:dyDescent="0.2">
      <c r="B3" s="59" t="s">
        <v>122</v>
      </c>
      <c r="C3" s="61" t="s">
        <v>111</v>
      </c>
      <c r="D3" s="61" t="s">
        <v>112</v>
      </c>
      <c r="E3" s="61" t="s">
        <v>113</v>
      </c>
      <c r="F3" s="61" t="s">
        <v>114</v>
      </c>
      <c r="G3" s="61" t="s">
        <v>115</v>
      </c>
      <c r="H3" s="61" t="s">
        <v>116</v>
      </c>
      <c r="I3" s="61" t="s">
        <v>199</v>
      </c>
      <c r="J3" s="61" t="s">
        <v>200</v>
      </c>
      <c r="K3" s="61" t="s">
        <v>201</v>
      </c>
      <c r="L3" s="61" t="s">
        <v>202</v>
      </c>
      <c r="M3" s="62" t="s">
        <v>203</v>
      </c>
      <c r="N3" s="62" t="s">
        <v>6</v>
      </c>
      <c r="O3" s="62" t="s">
        <v>7</v>
      </c>
      <c r="P3" s="62" t="s">
        <v>191</v>
      </c>
      <c r="Q3" s="61" t="s">
        <v>8</v>
      </c>
      <c r="R3" s="61" t="s">
        <v>9</v>
      </c>
      <c r="S3" s="61" t="s">
        <v>10</v>
      </c>
      <c r="T3" s="61" t="s">
        <v>192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193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194</v>
      </c>
      <c r="AF3" s="61" t="s">
        <v>195</v>
      </c>
      <c r="AG3" s="61" t="s">
        <v>196</v>
      </c>
      <c r="AH3" s="61" t="s">
        <v>20</v>
      </c>
      <c r="AI3" s="61" t="s">
        <v>21</v>
      </c>
      <c r="AJ3" s="61" t="s">
        <v>22</v>
      </c>
      <c r="AK3" s="61" t="s">
        <v>197</v>
      </c>
      <c r="AL3" s="61" t="s">
        <v>23</v>
      </c>
      <c r="AM3" s="61" t="s">
        <v>198</v>
      </c>
    </row>
    <row r="4" spans="1:40" s="63" customFormat="1" ht="13.5" customHeight="1" x14ac:dyDescent="0.2">
      <c r="A4" s="150" t="s">
        <v>32</v>
      </c>
      <c r="B4" s="151"/>
      <c r="C4" s="152" t="s">
        <v>161</v>
      </c>
      <c r="D4" s="152"/>
      <c r="E4" s="152"/>
      <c r="F4" s="152"/>
      <c r="G4" s="153" t="s">
        <v>162</v>
      </c>
      <c r="H4" s="153"/>
      <c r="I4" s="153"/>
      <c r="J4" s="153"/>
      <c r="K4" s="153"/>
      <c r="L4" s="153"/>
      <c r="M4" s="154"/>
      <c r="N4" s="153" t="str">
        <f>+G4</f>
        <v>ｘｘ1</v>
      </c>
      <c r="O4" s="153"/>
      <c r="P4" s="154"/>
      <c r="Q4" s="152" t="s">
        <v>163</v>
      </c>
      <c r="R4" s="152"/>
      <c r="S4" s="152"/>
      <c r="T4" s="152"/>
      <c r="U4" s="152"/>
      <c r="V4" s="152"/>
      <c r="W4" s="152"/>
      <c r="X4" s="152"/>
      <c r="Y4" s="152"/>
      <c r="Z4" s="152" t="s">
        <v>164</v>
      </c>
      <c r="AA4" s="152"/>
      <c r="AB4" s="152"/>
      <c r="AC4" s="152"/>
      <c r="AD4" s="152"/>
      <c r="AE4" s="152"/>
      <c r="AF4" s="152"/>
      <c r="AG4" s="152"/>
      <c r="AH4" s="153" t="s">
        <v>165</v>
      </c>
      <c r="AI4" s="154"/>
      <c r="AJ4" s="153" t="str">
        <f>+AH4</f>
        <v>ｘｘ4</v>
      </c>
      <c r="AK4" s="154"/>
      <c r="AL4" s="152" t="s">
        <v>166</v>
      </c>
      <c r="AM4" s="152"/>
      <c r="AN4" s="82"/>
    </row>
    <row r="5" spans="1:40" ht="15" customHeight="1" x14ac:dyDescent="0.2">
      <c r="A5" s="111" t="s">
        <v>183</v>
      </c>
      <c r="B5" s="112"/>
      <c r="C5" s="115" t="s">
        <v>50</v>
      </c>
      <c r="D5" s="116" t="s">
        <v>51</v>
      </c>
      <c r="E5" s="116" t="s">
        <v>52</v>
      </c>
      <c r="F5" s="117" t="s">
        <v>53</v>
      </c>
      <c r="G5" s="115" t="s">
        <v>54</v>
      </c>
      <c r="H5" s="143" t="s">
        <v>184</v>
      </c>
      <c r="I5" s="144"/>
      <c r="J5" s="116" t="s">
        <v>55</v>
      </c>
      <c r="K5" s="116" t="s">
        <v>56</v>
      </c>
      <c r="L5" s="116" t="s">
        <v>57</v>
      </c>
      <c r="M5" s="117" t="s">
        <v>58</v>
      </c>
      <c r="N5" s="115" t="s">
        <v>59</v>
      </c>
      <c r="O5" s="116"/>
      <c r="P5" s="117"/>
      <c r="Q5" s="122" t="s">
        <v>60</v>
      </c>
      <c r="R5" s="122"/>
      <c r="S5" s="123"/>
      <c r="T5" s="116" t="s">
        <v>61</v>
      </c>
      <c r="U5" s="124" t="s">
        <v>62</v>
      </c>
      <c r="V5" s="118" t="s">
        <v>167</v>
      </c>
      <c r="W5" s="118"/>
      <c r="X5" s="119"/>
      <c r="Y5" s="120" t="s">
        <v>64</v>
      </c>
      <c r="Z5" s="122" t="s">
        <v>65</v>
      </c>
      <c r="AA5" s="122"/>
      <c r="AB5" s="122"/>
      <c r="AC5" s="122"/>
      <c r="AD5" s="123"/>
      <c r="AE5" s="116" t="s">
        <v>66</v>
      </c>
      <c r="AF5" s="116" t="s">
        <v>67</v>
      </c>
      <c r="AG5" s="117" t="s">
        <v>53</v>
      </c>
      <c r="AH5" s="115" t="s">
        <v>68</v>
      </c>
      <c r="AI5" s="117" t="s">
        <v>69</v>
      </c>
      <c r="AJ5" s="115" t="s">
        <v>70</v>
      </c>
      <c r="AK5" s="117" t="s">
        <v>53</v>
      </c>
      <c r="AL5" s="135" t="s">
        <v>71</v>
      </c>
      <c r="AM5" s="137"/>
      <c r="AN5" s="134" t="s">
        <v>128</v>
      </c>
    </row>
    <row r="6" spans="1:40" ht="15" customHeight="1" x14ac:dyDescent="0.2">
      <c r="A6" s="111"/>
      <c r="B6" s="112"/>
      <c r="C6" s="115"/>
      <c r="D6" s="116"/>
      <c r="E6" s="116"/>
      <c r="F6" s="117"/>
      <c r="G6" s="115"/>
      <c r="H6" s="145"/>
      <c r="I6" s="146"/>
      <c r="J6" s="116"/>
      <c r="K6" s="116"/>
      <c r="L6" s="116"/>
      <c r="M6" s="117"/>
      <c r="N6" s="123" t="s">
        <v>72</v>
      </c>
      <c r="O6" s="132"/>
      <c r="P6" s="133"/>
      <c r="Q6" s="125" t="s">
        <v>73</v>
      </c>
      <c r="R6" s="121" t="s">
        <v>74</v>
      </c>
      <c r="S6" s="121" t="s">
        <v>75</v>
      </c>
      <c r="T6" s="116"/>
      <c r="U6" s="124"/>
      <c r="V6" s="121" t="s">
        <v>129</v>
      </c>
      <c r="W6" s="141" t="s">
        <v>130</v>
      </c>
      <c r="X6" s="121" t="s">
        <v>75</v>
      </c>
      <c r="Y6" s="120"/>
      <c r="Z6" s="126" t="s">
        <v>76</v>
      </c>
      <c r="AA6" s="128" t="s">
        <v>77</v>
      </c>
      <c r="AB6" s="130" t="s">
        <v>78</v>
      </c>
      <c r="AC6" s="130" t="s">
        <v>79</v>
      </c>
      <c r="AD6" s="121" t="s">
        <v>75</v>
      </c>
      <c r="AE6" s="116"/>
      <c r="AF6" s="116"/>
      <c r="AG6" s="117"/>
      <c r="AH6" s="115"/>
      <c r="AI6" s="117"/>
      <c r="AJ6" s="115"/>
      <c r="AK6" s="117"/>
      <c r="AL6" s="135"/>
      <c r="AM6" s="138"/>
      <c r="AN6" s="134"/>
    </row>
    <row r="7" spans="1:40" ht="15" customHeight="1" x14ac:dyDescent="0.2">
      <c r="A7" s="111"/>
      <c r="B7" s="112"/>
      <c r="C7" s="115"/>
      <c r="D7" s="116"/>
      <c r="E7" s="116"/>
      <c r="F7" s="117"/>
      <c r="G7" s="115"/>
      <c r="H7" s="91"/>
      <c r="I7" s="147" t="s">
        <v>185</v>
      </c>
      <c r="J7" s="116"/>
      <c r="K7" s="116"/>
      <c r="L7" s="116"/>
      <c r="M7" s="117"/>
      <c r="N7" s="125" t="s">
        <v>80</v>
      </c>
      <c r="O7" s="121" t="s">
        <v>81</v>
      </c>
      <c r="P7" s="131" t="s">
        <v>75</v>
      </c>
      <c r="Q7" s="115"/>
      <c r="R7" s="116"/>
      <c r="S7" s="116"/>
      <c r="T7" s="116"/>
      <c r="U7" s="124"/>
      <c r="V7" s="116"/>
      <c r="W7" s="142"/>
      <c r="X7" s="116"/>
      <c r="Y7" s="120"/>
      <c r="Z7" s="127"/>
      <c r="AA7" s="129"/>
      <c r="AB7" s="124"/>
      <c r="AC7" s="124"/>
      <c r="AD7" s="116"/>
      <c r="AE7" s="116"/>
      <c r="AF7" s="116"/>
      <c r="AG7" s="117"/>
      <c r="AH7" s="115"/>
      <c r="AI7" s="117"/>
      <c r="AJ7" s="115"/>
      <c r="AK7" s="117"/>
      <c r="AL7" s="136"/>
      <c r="AM7" s="139" t="s">
        <v>131</v>
      </c>
      <c r="AN7" s="134"/>
    </row>
    <row r="8" spans="1:40" ht="15" customHeight="1" x14ac:dyDescent="0.2">
      <c r="A8" s="111"/>
      <c r="B8" s="112"/>
      <c r="C8" s="115"/>
      <c r="D8" s="116"/>
      <c r="E8" s="116"/>
      <c r="F8" s="117"/>
      <c r="G8" s="115"/>
      <c r="H8" s="91"/>
      <c r="I8" s="148"/>
      <c r="J8" s="116"/>
      <c r="K8" s="116"/>
      <c r="L8" s="116"/>
      <c r="M8" s="117"/>
      <c r="N8" s="115"/>
      <c r="O8" s="116"/>
      <c r="P8" s="117"/>
      <c r="Q8" s="115"/>
      <c r="R8" s="116"/>
      <c r="S8" s="116"/>
      <c r="T8" s="116"/>
      <c r="U8" s="124"/>
      <c r="V8" s="116"/>
      <c r="W8" s="142"/>
      <c r="X8" s="116"/>
      <c r="Y8" s="120"/>
      <c r="Z8" s="127"/>
      <c r="AA8" s="129"/>
      <c r="AB8" s="124"/>
      <c r="AC8" s="124"/>
      <c r="AD8" s="116"/>
      <c r="AE8" s="116"/>
      <c r="AF8" s="116"/>
      <c r="AG8" s="117"/>
      <c r="AH8" s="115"/>
      <c r="AI8" s="117"/>
      <c r="AJ8" s="115"/>
      <c r="AK8" s="117"/>
      <c r="AL8" s="136"/>
      <c r="AM8" s="140"/>
      <c r="AN8" s="134"/>
    </row>
    <row r="9" spans="1:40" ht="15" customHeight="1" x14ac:dyDescent="0.2">
      <c r="A9" s="111"/>
      <c r="B9" s="112"/>
      <c r="C9" s="115"/>
      <c r="D9" s="116"/>
      <c r="E9" s="116"/>
      <c r="F9" s="117"/>
      <c r="G9" s="115"/>
      <c r="H9" s="91"/>
      <c r="I9" s="148"/>
      <c r="J9" s="116"/>
      <c r="K9" s="116"/>
      <c r="L9" s="116"/>
      <c r="M9" s="117"/>
      <c r="N9" s="115"/>
      <c r="O9" s="116"/>
      <c r="P9" s="117"/>
      <c r="Q9" s="115"/>
      <c r="R9" s="116"/>
      <c r="S9" s="116"/>
      <c r="T9" s="116"/>
      <c r="U9" s="124"/>
      <c r="V9" s="116"/>
      <c r="W9" s="142"/>
      <c r="X9" s="116"/>
      <c r="Y9" s="120"/>
      <c r="Z9" s="127"/>
      <c r="AA9" s="129"/>
      <c r="AB9" s="124"/>
      <c r="AC9" s="124"/>
      <c r="AD9" s="116"/>
      <c r="AE9" s="116"/>
      <c r="AF9" s="116"/>
      <c r="AG9" s="117"/>
      <c r="AH9" s="115"/>
      <c r="AI9" s="117"/>
      <c r="AJ9" s="115"/>
      <c r="AK9" s="117"/>
      <c r="AL9" s="136"/>
      <c r="AM9" s="140"/>
      <c r="AN9" s="134"/>
    </row>
    <row r="10" spans="1:40" ht="15" customHeight="1" x14ac:dyDescent="0.2">
      <c r="A10" s="113"/>
      <c r="B10" s="114"/>
      <c r="C10" s="64" t="s">
        <v>132</v>
      </c>
      <c r="D10" s="65" t="s">
        <v>132</v>
      </c>
      <c r="E10" s="65" t="s">
        <v>132</v>
      </c>
      <c r="F10" s="66" t="s">
        <v>132</v>
      </c>
      <c r="G10" s="64" t="s">
        <v>132</v>
      </c>
      <c r="H10" s="65" t="s">
        <v>83</v>
      </c>
      <c r="I10" s="65" t="s">
        <v>83</v>
      </c>
      <c r="J10" s="65" t="s">
        <v>132</v>
      </c>
      <c r="K10" s="65" t="s">
        <v>132</v>
      </c>
      <c r="L10" s="65" t="s">
        <v>132</v>
      </c>
      <c r="M10" s="66" t="s">
        <v>132</v>
      </c>
      <c r="N10" s="64" t="s">
        <v>132</v>
      </c>
      <c r="O10" s="65" t="s">
        <v>132</v>
      </c>
      <c r="P10" s="66" t="s">
        <v>132</v>
      </c>
      <c r="Q10" s="64" t="s">
        <v>132</v>
      </c>
      <c r="R10" s="65" t="s">
        <v>132</v>
      </c>
      <c r="S10" s="65" t="s">
        <v>132</v>
      </c>
      <c r="T10" s="65" t="s">
        <v>132</v>
      </c>
      <c r="U10" s="65" t="s">
        <v>132</v>
      </c>
      <c r="V10" s="65" t="s">
        <v>132</v>
      </c>
      <c r="W10" s="65" t="s">
        <v>132</v>
      </c>
      <c r="X10" s="65" t="s">
        <v>132</v>
      </c>
      <c r="Y10" s="66" t="s">
        <v>132</v>
      </c>
      <c r="Z10" s="64" t="s">
        <v>132</v>
      </c>
      <c r="AA10" s="65" t="s">
        <v>132</v>
      </c>
      <c r="AB10" s="65" t="s">
        <v>132</v>
      </c>
      <c r="AC10" s="65" t="s">
        <v>132</v>
      </c>
      <c r="AD10" s="65" t="s">
        <v>132</v>
      </c>
      <c r="AE10" s="65" t="s">
        <v>132</v>
      </c>
      <c r="AF10" s="65" t="s">
        <v>132</v>
      </c>
      <c r="AG10" s="66" t="s">
        <v>132</v>
      </c>
      <c r="AH10" s="67" t="s">
        <v>132</v>
      </c>
      <c r="AI10" s="68" t="s">
        <v>132</v>
      </c>
      <c r="AJ10" s="67" t="s">
        <v>132</v>
      </c>
      <c r="AK10" s="69" t="s">
        <v>133</v>
      </c>
      <c r="AL10" s="70" t="s">
        <v>134</v>
      </c>
      <c r="AM10" s="71" t="s">
        <v>135</v>
      </c>
      <c r="AN10" s="72" t="s">
        <v>136</v>
      </c>
    </row>
    <row r="11" spans="1:40" s="60" customFormat="1" ht="19.2" x14ac:dyDescent="0.15">
      <c r="A11" s="83">
        <v>1</v>
      </c>
      <c r="B11" s="84" t="s">
        <v>168</v>
      </c>
      <c r="C11" s="30">
        <f>表51!C36</f>
        <v>49496659</v>
      </c>
      <c r="D11" s="31">
        <f>表51!D36</f>
        <v>0</v>
      </c>
      <c r="E11" s="31">
        <f>表51!E36</f>
        <v>0</v>
      </c>
      <c r="F11" s="32">
        <f>表51!F36</f>
        <v>49496659</v>
      </c>
      <c r="G11" s="30">
        <f>表51!G36</f>
        <v>7600</v>
      </c>
      <c r="H11" s="31">
        <f>表51!H36</f>
        <v>1244211</v>
      </c>
      <c r="I11" s="35">
        <f>表51!I36</f>
        <v>295</v>
      </c>
      <c r="J11" s="31">
        <f>表51!J36</f>
        <v>8577463</v>
      </c>
      <c r="K11" s="31">
        <f>表51!K36</f>
        <v>341410</v>
      </c>
      <c r="L11" s="31">
        <f>表51!L36</f>
        <v>1203316</v>
      </c>
      <c r="M11" s="33">
        <f>表51!M36</f>
        <v>28168</v>
      </c>
      <c r="N11" s="34">
        <f>表51!N36</f>
        <v>172120</v>
      </c>
      <c r="O11" s="31">
        <f>表51!O36</f>
        <v>191400</v>
      </c>
      <c r="P11" s="32">
        <f>表51!P36</f>
        <v>363520</v>
      </c>
      <c r="Q11" s="30">
        <f>表51!Q36</f>
        <v>48100</v>
      </c>
      <c r="R11" s="31">
        <f>表51!R36</f>
        <v>372300</v>
      </c>
      <c r="S11" s="35">
        <f>表51!S36</f>
        <v>420400</v>
      </c>
      <c r="T11" s="31">
        <f>表51!T36</f>
        <v>15080</v>
      </c>
      <c r="U11" s="31">
        <f>表51!U36</f>
        <v>198380</v>
      </c>
      <c r="V11" s="31">
        <f>表51!V36</f>
        <v>585420</v>
      </c>
      <c r="W11" s="31">
        <f>表51!W36</f>
        <v>220780</v>
      </c>
      <c r="X11" s="35">
        <f>表51!X36</f>
        <v>806200</v>
      </c>
      <c r="Y11" s="33">
        <f>表51!Y36</f>
        <v>244470</v>
      </c>
      <c r="Z11" s="34">
        <f>表51!Z36</f>
        <v>917400</v>
      </c>
      <c r="AA11" s="31">
        <f>表51!AA36</f>
        <v>673200</v>
      </c>
      <c r="AB11" s="31">
        <f>表51!AB36</f>
        <v>232180</v>
      </c>
      <c r="AC11" s="31">
        <f>表51!AC36</f>
        <v>587250</v>
      </c>
      <c r="AD11" s="35">
        <f>表51!AD36</f>
        <v>2410030</v>
      </c>
      <c r="AE11" s="31">
        <f>表51!AE36</f>
        <v>97980</v>
      </c>
      <c r="AF11" s="31">
        <f>表51!AF36</f>
        <v>29089830</v>
      </c>
      <c r="AG11" s="32">
        <f>表51!AG36</f>
        <v>45048058</v>
      </c>
      <c r="AH11" s="30">
        <f>表51!AH36</f>
        <v>4448601</v>
      </c>
      <c r="AI11" s="33">
        <f>表51!AI36</f>
        <v>0</v>
      </c>
      <c r="AJ11" s="34">
        <f>表51!AJ36</f>
        <v>0</v>
      </c>
      <c r="AK11" s="32">
        <f>表51!AK36</f>
        <v>4448601</v>
      </c>
      <c r="AL11" s="30">
        <f>表51!AL36</f>
        <v>263330</v>
      </c>
      <c r="AM11" s="31">
        <f>表51!AM36</f>
        <v>263330</v>
      </c>
      <c r="AN11" s="36">
        <f t="shared" ref="AN11:AN28" si="0">+AL11/AK11</f>
        <v>5.9193890393856405E-2</v>
      </c>
    </row>
    <row r="12" spans="1:40" ht="19.2" x14ac:dyDescent="0.15">
      <c r="A12" s="85">
        <v>2</v>
      </c>
      <c r="B12" s="86" t="s">
        <v>169</v>
      </c>
      <c r="C12" s="37">
        <f>表51!AO36</f>
        <v>1137748904</v>
      </c>
      <c r="D12" s="38">
        <f>表51!AP36</f>
        <v>5</v>
      </c>
      <c r="E12" s="38">
        <f>表51!AQ36</f>
        <v>0</v>
      </c>
      <c r="F12" s="39">
        <f>表51!AR36</f>
        <v>1137748909</v>
      </c>
      <c r="G12" s="37">
        <f>表51!AS36</f>
        <v>86047</v>
      </c>
      <c r="H12" s="38">
        <f>表51!AT36</f>
        <v>13990869</v>
      </c>
      <c r="I12" s="38">
        <f>表51!AU36</f>
        <v>7434</v>
      </c>
      <c r="J12" s="38">
        <f>表51!AV36</f>
        <v>237285207</v>
      </c>
      <c r="K12" s="38">
        <f>表51!AW36</f>
        <v>4291911</v>
      </c>
      <c r="L12" s="38">
        <f>表51!AX36</f>
        <v>17736595</v>
      </c>
      <c r="M12" s="40">
        <f>表51!AY36</f>
        <v>453144</v>
      </c>
      <c r="N12" s="41">
        <f>表51!AZ36</f>
        <v>3614260</v>
      </c>
      <c r="O12" s="38">
        <f>表51!BA36</f>
        <v>2526300</v>
      </c>
      <c r="P12" s="39">
        <f>表51!BB36</f>
        <v>6140560</v>
      </c>
      <c r="Q12" s="37">
        <f>表51!BC36</f>
        <v>1983020</v>
      </c>
      <c r="R12" s="38">
        <f>表51!BD36</f>
        <v>5153400</v>
      </c>
      <c r="S12" s="42">
        <f>表51!BE36</f>
        <v>7136420</v>
      </c>
      <c r="T12" s="38">
        <f>表51!BF36</f>
        <v>232960</v>
      </c>
      <c r="U12" s="38">
        <f>表51!BG36</f>
        <v>0</v>
      </c>
      <c r="V12" s="38">
        <f>表51!BH36</f>
        <v>13935900</v>
      </c>
      <c r="W12" s="38">
        <f>表51!BI36</f>
        <v>3140700</v>
      </c>
      <c r="X12" s="42">
        <f>表51!BJ36</f>
        <v>17076600</v>
      </c>
      <c r="Y12" s="40">
        <f>表51!BK36</f>
        <v>3943080</v>
      </c>
      <c r="Z12" s="41">
        <f>表51!BL36</f>
        <v>14483040</v>
      </c>
      <c r="AA12" s="38">
        <f>表51!BM36</f>
        <v>8298000</v>
      </c>
      <c r="AB12" s="38">
        <f>表51!BN36</f>
        <v>3438240</v>
      </c>
      <c r="AC12" s="38">
        <f>表51!BO36</f>
        <v>7313850</v>
      </c>
      <c r="AD12" s="42">
        <f>表51!BP36</f>
        <v>33533130</v>
      </c>
      <c r="AE12" s="38">
        <f>表51!BQ36</f>
        <v>849160</v>
      </c>
      <c r="AF12" s="38">
        <f>表51!BR36</f>
        <v>280647510</v>
      </c>
      <c r="AG12" s="39">
        <f>表51!BS36</f>
        <v>623403193</v>
      </c>
      <c r="AH12" s="37">
        <f>表51!BT36</f>
        <v>514345712</v>
      </c>
      <c r="AI12" s="40">
        <f>表51!BU36</f>
        <v>4</v>
      </c>
      <c r="AJ12" s="41">
        <f>表51!BV36</f>
        <v>0</v>
      </c>
      <c r="AK12" s="39">
        <f>表51!BW36</f>
        <v>514345716</v>
      </c>
      <c r="AL12" s="37">
        <f>表51!BX36</f>
        <v>30826543</v>
      </c>
      <c r="AM12" s="38">
        <f>表51!BY36</f>
        <v>30826543</v>
      </c>
      <c r="AN12" s="43">
        <f t="shared" si="0"/>
        <v>5.993350783541862E-2</v>
      </c>
    </row>
    <row r="13" spans="1:40" ht="19.2" x14ac:dyDescent="0.15">
      <c r="A13" s="87">
        <v>3</v>
      </c>
      <c r="B13" s="88" t="s">
        <v>170</v>
      </c>
      <c r="C13" s="44">
        <f>表51!CA36</f>
        <v>2893224372</v>
      </c>
      <c r="D13" s="45">
        <f>表51!CB36</f>
        <v>1021</v>
      </c>
      <c r="E13" s="45">
        <f>表51!CC36</f>
        <v>589</v>
      </c>
      <c r="F13" s="46">
        <f>表51!CD36</f>
        <v>2893225982</v>
      </c>
      <c r="G13" s="44">
        <f>表51!CE36</f>
        <v>52845</v>
      </c>
      <c r="H13" s="45">
        <f>表51!CF36</f>
        <v>15879779</v>
      </c>
      <c r="I13" s="49">
        <f>表51!CG36</f>
        <v>9154</v>
      </c>
      <c r="J13" s="45">
        <f>表51!CH36</f>
        <v>588730709</v>
      </c>
      <c r="K13" s="45">
        <f>表51!CI36</f>
        <v>6999852</v>
      </c>
      <c r="L13" s="45">
        <f>表51!CJ36</f>
        <v>29628816</v>
      </c>
      <c r="M13" s="47">
        <f>表51!CK36</f>
        <v>790280</v>
      </c>
      <c r="N13" s="48">
        <f>表51!CL36</f>
        <v>2925520</v>
      </c>
      <c r="O13" s="45">
        <f>表51!CM36</f>
        <v>2356800</v>
      </c>
      <c r="P13" s="46">
        <f>表51!CN36</f>
        <v>5282320</v>
      </c>
      <c r="Q13" s="44">
        <f>表51!CO36</f>
        <v>1345240</v>
      </c>
      <c r="R13" s="45">
        <f>表51!CP36</f>
        <v>3137100</v>
      </c>
      <c r="S13" s="49">
        <f>表51!CQ36</f>
        <v>4482340</v>
      </c>
      <c r="T13" s="45">
        <f>表51!CR36</f>
        <v>385580</v>
      </c>
      <c r="U13" s="45">
        <f>表51!CS36</f>
        <v>0</v>
      </c>
      <c r="V13" s="45">
        <f>表51!CT36</f>
        <v>26467540</v>
      </c>
      <c r="W13" s="45">
        <f>表51!CU36</f>
        <v>2553600</v>
      </c>
      <c r="X13" s="49">
        <f>表51!CV36</f>
        <v>29021140</v>
      </c>
      <c r="Y13" s="47">
        <f>表51!CW36</f>
        <v>6936650</v>
      </c>
      <c r="Z13" s="48">
        <f>表51!CX36</f>
        <v>15963090</v>
      </c>
      <c r="AA13" s="45">
        <f>表51!CY36</f>
        <v>9422100</v>
      </c>
      <c r="AB13" s="45">
        <f>表51!CZ36</f>
        <v>4004440</v>
      </c>
      <c r="AC13" s="45">
        <f>表51!DA36</f>
        <v>7475850</v>
      </c>
      <c r="AD13" s="49">
        <f>表51!DB36</f>
        <v>36865480</v>
      </c>
      <c r="AE13" s="45">
        <f>表51!DC36</f>
        <v>724270</v>
      </c>
      <c r="AF13" s="45">
        <f>表51!DD36</f>
        <v>396040590</v>
      </c>
      <c r="AG13" s="46">
        <f>表51!DE36</f>
        <v>1121820651</v>
      </c>
      <c r="AH13" s="44">
        <f>表51!DF36</f>
        <v>1771403722</v>
      </c>
      <c r="AI13" s="47">
        <f>表51!DG36</f>
        <v>1020</v>
      </c>
      <c r="AJ13" s="48">
        <f>表51!DH36</f>
        <v>589</v>
      </c>
      <c r="AK13" s="46">
        <f>表51!DI36</f>
        <v>1771405331</v>
      </c>
      <c r="AL13" s="44">
        <f>表51!DJ36</f>
        <v>106235117</v>
      </c>
      <c r="AM13" s="45">
        <f>表51!DK36</f>
        <v>106235117</v>
      </c>
      <c r="AN13" s="50">
        <f t="shared" si="0"/>
        <v>5.9972223827523298E-2</v>
      </c>
    </row>
    <row r="14" spans="1:40" ht="19.2" x14ac:dyDescent="0.15">
      <c r="A14" s="85">
        <v>4</v>
      </c>
      <c r="B14" s="86" t="s">
        <v>171</v>
      </c>
      <c r="C14" s="37">
        <f>表51!DM36</f>
        <v>3001808538</v>
      </c>
      <c r="D14" s="38">
        <f>表51!DN36</f>
        <v>122</v>
      </c>
      <c r="E14" s="38">
        <f>表51!DO36</f>
        <v>0</v>
      </c>
      <c r="F14" s="39">
        <f>表51!DP36</f>
        <v>3001808660</v>
      </c>
      <c r="G14" s="37">
        <f>表51!DQ36</f>
        <v>57264</v>
      </c>
      <c r="H14" s="38">
        <f>表51!DR36</f>
        <v>14503445</v>
      </c>
      <c r="I14" s="42">
        <f>表51!DS36</f>
        <v>8549</v>
      </c>
      <c r="J14" s="38">
        <f>表51!DT36</f>
        <v>588758479</v>
      </c>
      <c r="K14" s="38">
        <f>表51!DU36</f>
        <v>8389057</v>
      </c>
      <c r="L14" s="38">
        <f>表51!DV36</f>
        <v>26825852</v>
      </c>
      <c r="M14" s="40">
        <f>表51!DW36</f>
        <v>926545</v>
      </c>
      <c r="N14" s="41">
        <f>表51!DX36</f>
        <v>1845220</v>
      </c>
      <c r="O14" s="38">
        <f>表51!DY36</f>
        <v>1597500</v>
      </c>
      <c r="P14" s="39">
        <f>表51!DZ36</f>
        <v>3442720</v>
      </c>
      <c r="Q14" s="37">
        <f>表51!EA36</f>
        <v>702260</v>
      </c>
      <c r="R14" s="38">
        <f>表51!EB36</f>
        <v>1230000</v>
      </c>
      <c r="S14" s="42">
        <f>表51!EC36</f>
        <v>1932260</v>
      </c>
      <c r="T14" s="38">
        <f>表51!ED36</f>
        <v>247000</v>
      </c>
      <c r="U14" s="38">
        <f>表51!EE36</f>
        <v>0</v>
      </c>
      <c r="V14" s="38">
        <f>表51!EF36</f>
        <v>28374720</v>
      </c>
      <c r="W14" s="38">
        <f>表51!EG36</f>
        <v>1366480</v>
      </c>
      <c r="X14" s="42">
        <f>表51!EH36</f>
        <v>29741200</v>
      </c>
      <c r="Y14" s="40">
        <f>表51!EI36</f>
        <v>6626540</v>
      </c>
      <c r="Z14" s="41">
        <f>表51!EJ36</f>
        <v>13530330</v>
      </c>
      <c r="AA14" s="38">
        <f>表51!EK36</f>
        <v>8900550</v>
      </c>
      <c r="AB14" s="38">
        <f>表51!EL36</f>
        <v>3578840</v>
      </c>
      <c r="AC14" s="38">
        <f>表51!EM36</f>
        <v>5305050</v>
      </c>
      <c r="AD14" s="42">
        <f>表51!EN36</f>
        <v>31314770</v>
      </c>
      <c r="AE14" s="38">
        <f>表51!EO36</f>
        <v>524630</v>
      </c>
      <c r="AF14" s="38">
        <f>表51!EP36</f>
        <v>270658080</v>
      </c>
      <c r="AG14" s="39">
        <f>表51!EQ36</f>
        <v>983947842</v>
      </c>
      <c r="AH14" s="37">
        <f>表51!ER36</f>
        <v>2017860696</v>
      </c>
      <c r="AI14" s="40">
        <f>表51!ES36</f>
        <v>122</v>
      </c>
      <c r="AJ14" s="41">
        <f>表51!ET36</f>
        <v>0</v>
      </c>
      <c r="AK14" s="39">
        <f>表51!EU36</f>
        <v>2017860818</v>
      </c>
      <c r="AL14" s="37">
        <f>表51!EV36</f>
        <v>121037313</v>
      </c>
      <c r="AM14" s="38">
        <f>表51!EW36</f>
        <v>121037313</v>
      </c>
      <c r="AN14" s="51">
        <f t="shared" si="0"/>
        <v>5.9982983920549071E-2</v>
      </c>
    </row>
    <row r="15" spans="1:40" ht="19.2" x14ac:dyDescent="0.15">
      <c r="A15" s="87">
        <v>5</v>
      </c>
      <c r="B15" s="88" t="s">
        <v>172</v>
      </c>
      <c r="C15" s="44">
        <f>表51!EY36</f>
        <v>2253489760</v>
      </c>
      <c r="D15" s="45">
        <f>表51!EZ36</f>
        <v>330</v>
      </c>
      <c r="E15" s="45">
        <f>表51!FA36</f>
        <v>462</v>
      </c>
      <c r="F15" s="46">
        <f>表51!FB36</f>
        <v>2253490552</v>
      </c>
      <c r="G15" s="44">
        <f>表51!FC36</f>
        <v>30471</v>
      </c>
      <c r="H15" s="45">
        <f>表51!FD36</f>
        <v>11990896</v>
      </c>
      <c r="I15" s="49">
        <f>表51!FE36</f>
        <v>6391</v>
      </c>
      <c r="J15" s="45">
        <f>表51!FF36</f>
        <v>424347948</v>
      </c>
      <c r="K15" s="45">
        <f>表51!FG36</f>
        <v>7360685</v>
      </c>
      <c r="L15" s="45">
        <f>表51!FH36</f>
        <v>17852472</v>
      </c>
      <c r="M15" s="47">
        <f>表51!FI36</f>
        <v>815525</v>
      </c>
      <c r="N15" s="48">
        <f>表51!FJ36</f>
        <v>1166360</v>
      </c>
      <c r="O15" s="45">
        <f>表51!FK36</f>
        <v>1009800</v>
      </c>
      <c r="P15" s="46">
        <f>表51!FL36</f>
        <v>2176160</v>
      </c>
      <c r="Q15" s="44">
        <f>表51!FM36</f>
        <v>690820</v>
      </c>
      <c r="R15" s="45">
        <f>表51!FN36</f>
        <v>130200</v>
      </c>
      <c r="S15" s="49">
        <f>表51!FO36</f>
        <v>821020</v>
      </c>
      <c r="T15" s="45">
        <f>表51!FP36</f>
        <v>33280</v>
      </c>
      <c r="U15" s="45">
        <f>表51!FQ36</f>
        <v>0</v>
      </c>
      <c r="V15" s="45">
        <f>表51!FR36</f>
        <v>22959090</v>
      </c>
      <c r="W15" s="45">
        <f>表51!FS36</f>
        <v>562020</v>
      </c>
      <c r="X15" s="49">
        <f>表51!FT36</f>
        <v>23521110</v>
      </c>
      <c r="Y15" s="47">
        <f>表51!FU36</f>
        <v>4646910</v>
      </c>
      <c r="Z15" s="48">
        <f>表51!FV36</f>
        <v>10279830</v>
      </c>
      <c r="AA15" s="45">
        <f>表51!FW36</f>
        <v>8038800</v>
      </c>
      <c r="AB15" s="45">
        <f>表51!FX36</f>
        <v>2938920</v>
      </c>
      <c r="AC15" s="45">
        <f>表51!FY36</f>
        <v>3296700</v>
      </c>
      <c r="AD15" s="49">
        <f>表51!FZ36</f>
        <v>24554250</v>
      </c>
      <c r="AE15" s="45">
        <f>表51!GA36</f>
        <v>362020</v>
      </c>
      <c r="AF15" s="45">
        <f>表51!GB36</f>
        <v>151517850</v>
      </c>
      <c r="AG15" s="46">
        <f>表51!GC36</f>
        <v>670030597</v>
      </c>
      <c r="AH15" s="44">
        <f>表51!GD36</f>
        <v>1583459163</v>
      </c>
      <c r="AI15" s="47">
        <f>表51!GE36</f>
        <v>330</v>
      </c>
      <c r="AJ15" s="48">
        <f>表51!GF36</f>
        <v>462</v>
      </c>
      <c r="AK15" s="46">
        <f>表51!GG36</f>
        <v>1583459955</v>
      </c>
      <c r="AL15" s="44">
        <f>表51!GH36</f>
        <v>94988068</v>
      </c>
      <c r="AM15" s="45">
        <f>表51!GI36</f>
        <v>94988068</v>
      </c>
      <c r="AN15" s="50">
        <f t="shared" si="0"/>
        <v>5.9987666691577304E-2</v>
      </c>
    </row>
    <row r="16" spans="1:40" ht="19.2" x14ac:dyDescent="0.15">
      <c r="A16" s="85">
        <v>6</v>
      </c>
      <c r="B16" s="86" t="s">
        <v>173</v>
      </c>
      <c r="C16" s="37">
        <f>表51!GK36</f>
        <v>2419471947</v>
      </c>
      <c r="D16" s="38">
        <f>表51!GL36</f>
        <v>1345</v>
      </c>
      <c r="E16" s="38">
        <f>表51!GM36</f>
        <v>0</v>
      </c>
      <c r="F16" s="39">
        <f>表51!GN36</f>
        <v>2419473292</v>
      </c>
      <c r="G16" s="37">
        <f>表51!GO36</f>
        <v>48007</v>
      </c>
      <c r="H16" s="38">
        <f>表51!GP36</f>
        <v>13481211</v>
      </c>
      <c r="I16" s="42">
        <f>表51!GQ36</f>
        <v>7901</v>
      </c>
      <c r="J16" s="38">
        <f>表51!GR36</f>
        <v>429041675</v>
      </c>
      <c r="K16" s="38">
        <f>表51!GS36</f>
        <v>8633760</v>
      </c>
      <c r="L16" s="38">
        <f>表51!GT36</f>
        <v>16489331</v>
      </c>
      <c r="M16" s="40">
        <f>表51!GU36</f>
        <v>935961</v>
      </c>
      <c r="N16" s="41">
        <f>表51!GV36</f>
        <v>1066000</v>
      </c>
      <c r="O16" s="38">
        <f>表51!GW36</f>
        <v>897000</v>
      </c>
      <c r="P16" s="39">
        <f>表51!GX36</f>
        <v>1963000</v>
      </c>
      <c r="Q16" s="37">
        <f>表51!GY36</f>
        <v>428220</v>
      </c>
      <c r="R16" s="38">
        <f>表51!GZ36</f>
        <v>0</v>
      </c>
      <c r="S16" s="42">
        <f>表51!HA36</f>
        <v>428220</v>
      </c>
      <c r="T16" s="38">
        <f>表51!HB36</f>
        <v>0</v>
      </c>
      <c r="U16" s="38">
        <f>表51!HC36</f>
        <v>0</v>
      </c>
      <c r="V16" s="38">
        <f>表51!HD36</f>
        <v>26550810</v>
      </c>
      <c r="W16" s="38">
        <f>表51!HE36</f>
        <v>411540</v>
      </c>
      <c r="X16" s="42">
        <f>表51!HF36</f>
        <v>26962350</v>
      </c>
      <c r="Y16" s="40">
        <f>表51!HG36</f>
        <v>4641030</v>
      </c>
      <c r="Z16" s="41">
        <f>表51!HH36</f>
        <v>11282040</v>
      </c>
      <c r="AA16" s="38">
        <f>表51!HI36</f>
        <v>10170000</v>
      </c>
      <c r="AB16" s="38">
        <f>表51!HJ36</f>
        <v>3230000</v>
      </c>
      <c r="AC16" s="38">
        <f>表51!HK36</f>
        <v>2959650</v>
      </c>
      <c r="AD16" s="42">
        <f>表51!HL36</f>
        <v>27641690</v>
      </c>
      <c r="AE16" s="38">
        <f>表51!HM36</f>
        <v>338790</v>
      </c>
      <c r="AF16" s="38">
        <f>表51!HN36</f>
        <v>124787520</v>
      </c>
      <c r="AG16" s="39">
        <f>表51!HO36</f>
        <v>655392545</v>
      </c>
      <c r="AH16" s="37">
        <f>表51!HP36</f>
        <v>1764079402</v>
      </c>
      <c r="AI16" s="40">
        <f>表51!HQ36</f>
        <v>1345</v>
      </c>
      <c r="AJ16" s="41">
        <f>表51!HR36</f>
        <v>0</v>
      </c>
      <c r="AK16" s="39">
        <f>表51!HS36</f>
        <v>1764080747</v>
      </c>
      <c r="AL16" s="37">
        <f>表51!HT36</f>
        <v>105828555</v>
      </c>
      <c r="AM16" s="38">
        <f>表51!HU36</f>
        <v>105828555</v>
      </c>
      <c r="AN16" s="51">
        <f t="shared" si="0"/>
        <v>5.9990765830856836E-2</v>
      </c>
    </row>
    <row r="17" spans="1:40" ht="19.2" x14ac:dyDescent="0.15">
      <c r="A17" s="87">
        <v>7</v>
      </c>
      <c r="B17" s="88" t="s">
        <v>174</v>
      </c>
      <c r="C17" s="44">
        <f>'表51 (2)'!C36</f>
        <v>1461161705</v>
      </c>
      <c r="D17" s="45">
        <f>'表51 (2)'!D36</f>
        <v>0</v>
      </c>
      <c r="E17" s="45">
        <f>'表51 (2)'!E36</f>
        <v>2413</v>
      </c>
      <c r="F17" s="46">
        <f>'表51 (2)'!F36</f>
        <v>1461164118</v>
      </c>
      <c r="G17" s="44">
        <f>'表51 (2)'!G36</f>
        <v>25898</v>
      </c>
      <c r="H17" s="45">
        <f>'表51 (2)'!H36</f>
        <v>8689269</v>
      </c>
      <c r="I17" s="49">
        <f>'表51 (2)'!I36</f>
        <v>5253</v>
      </c>
      <c r="J17" s="45">
        <f>'表51 (2)'!J36</f>
        <v>231725283</v>
      </c>
      <c r="K17" s="45">
        <f>'表51 (2)'!K36</f>
        <v>5524047</v>
      </c>
      <c r="L17" s="45">
        <f>'表51 (2)'!L36</f>
        <v>8062924</v>
      </c>
      <c r="M17" s="47">
        <f>'表51 (2)'!M36</f>
        <v>549113</v>
      </c>
      <c r="N17" s="48">
        <f>'表51 (2)'!N36</f>
        <v>520520</v>
      </c>
      <c r="O17" s="45">
        <f>'表51 (2)'!O36</f>
        <v>456300</v>
      </c>
      <c r="P17" s="46">
        <f>'表51 (2)'!P36</f>
        <v>976820</v>
      </c>
      <c r="Q17" s="44">
        <f>'表51 (2)'!Q36</f>
        <v>160160</v>
      </c>
      <c r="R17" s="45">
        <f>'表51 (2)'!R36</f>
        <v>0</v>
      </c>
      <c r="S17" s="49">
        <f>'表51 (2)'!S36</f>
        <v>160160</v>
      </c>
      <c r="T17" s="45">
        <f>'表51 (2)'!T36</f>
        <v>0</v>
      </c>
      <c r="U17" s="45">
        <f>'表51 (2)'!U36</f>
        <v>0</v>
      </c>
      <c r="V17" s="45">
        <f>'表51 (2)'!V36</f>
        <v>13918740</v>
      </c>
      <c r="W17" s="45">
        <f>'表51 (2)'!W36</f>
        <v>227880</v>
      </c>
      <c r="X17" s="49">
        <f>'表51 (2)'!X36</f>
        <v>14146620</v>
      </c>
      <c r="Y17" s="47">
        <f>'表51 (2)'!Y36</f>
        <v>2203770</v>
      </c>
      <c r="Z17" s="48">
        <f>'表51 (2)'!Z36</f>
        <v>6595380</v>
      </c>
      <c r="AA17" s="45">
        <f>'表51 (2)'!AA36</f>
        <v>6322050</v>
      </c>
      <c r="AB17" s="45">
        <f>'表51 (2)'!AB36</f>
        <v>1877960</v>
      </c>
      <c r="AC17" s="45">
        <f>'表51 (2)'!AC36</f>
        <v>1282500</v>
      </c>
      <c r="AD17" s="49">
        <f>'表51 (2)'!AD36</f>
        <v>16077890</v>
      </c>
      <c r="AE17" s="45">
        <f>'表51 (2)'!AE36</f>
        <v>178020</v>
      </c>
      <c r="AF17" s="45">
        <f>'表51 (2)'!AF36</f>
        <v>59648820</v>
      </c>
      <c r="AG17" s="46">
        <f>'表51 (2)'!AG36</f>
        <v>347968634</v>
      </c>
      <c r="AH17" s="44">
        <f>'表51 (2)'!AH36</f>
        <v>1113193071</v>
      </c>
      <c r="AI17" s="47">
        <f>'表51 (2)'!AI36</f>
        <v>0</v>
      </c>
      <c r="AJ17" s="48">
        <f>'表51 (2)'!AJ36</f>
        <v>2413</v>
      </c>
      <c r="AK17" s="46">
        <f>'表51 (2)'!AK36</f>
        <v>1113195484</v>
      </c>
      <c r="AL17" s="44">
        <f>'表51 (2)'!AL36</f>
        <v>66783809</v>
      </c>
      <c r="AM17" s="45">
        <f>'表51 (2)'!AM36</f>
        <v>66783809</v>
      </c>
      <c r="AN17" s="50">
        <f t="shared" si="0"/>
        <v>5.9992885310698942E-2</v>
      </c>
    </row>
    <row r="18" spans="1:40" ht="19.2" x14ac:dyDescent="0.15">
      <c r="A18" s="85">
        <v>8</v>
      </c>
      <c r="B18" s="86" t="s">
        <v>175</v>
      </c>
      <c r="C18" s="41">
        <f>'表51 (2)'!AO36</f>
        <v>1767510080</v>
      </c>
      <c r="D18" s="38">
        <f>'表51 (2)'!AP36</f>
        <v>1</v>
      </c>
      <c r="E18" s="38">
        <f>'表51 (2)'!AQ36</f>
        <v>4500</v>
      </c>
      <c r="F18" s="39">
        <f>'表51 (2)'!AR36</f>
        <v>1767514581</v>
      </c>
      <c r="G18" s="37">
        <f>'表51 (2)'!AS36</f>
        <v>23229</v>
      </c>
      <c r="H18" s="38">
        <f>'表51 (2)'!AT36</f>
        <v>11657272</v>
      </c>
      <c r="I18" s="42">
        <f>'表51 (2)'!AU36</f>
        <v>5671</v>
      </c>
      <c r="J18" s="38">
        <f>'表51 (2)'!AV36</f>
        <v>236039007</v>
      </c>
      <c r="K18" s="38">
        <f>'表51 (2)'!AW36</f>
        <v>6968114</v>
      </c>
      <c r="L18" s="38">
        <f>'表51 (2)'!AX36</f>
        <v>7735601</v>
      </c>
      <c r="M18" s="40">
        <f>'表51 (2)'!AY36</f>
        <v>638523</v>
      </c>
      <c r="N18" s="41">
        <f>'表51 (2)'!AZ36</f>
        <v>544180</v>
      </c>
      <c r="O18" s="38">
        <f>'表51 (2)'!BA36</f>
        <v>548700</v>
      </c>
      <c r="P18" s="39">
        <f>'表51 (2)'!BB36</f>
        <v>1092880</v>
      </c>
      <c r="Q18" s="37">
        <f>'表51 (2)'!BC36</f>
        <v>146380</v>
      </c>
      <c r="R18" s="38">
        <f>'表51 (2)'!BD36</f>
        <v>0</v>
      </c>
      <c r="S18" s="42">
        <f>'表51 (2)'!BE36</f>
        <v>146380</v>
      </c>
      <c r="T18" s="38">
        <f>'表51 (2)'!BF36</f>
        <v>0</v>
      </c>
      <c r="U18" s="38">
        <f>'表51 (2)'!BG36</f>
        <v>0</v>
      </c>
      <c r="V18" s="38">
        <f>'表51 (2)'!BH36</f>
        <v>2546940</v>
      </c>
      <c r="W18" s="38">
        <f>'表51 (2)'!BI36</f>
        <v>81410</v>
      </c>
      <c r="X18" s="42">
        <f>'表51 (2)'!BJ36</f>
        <v>2628350</v>
      </c>
      <c r="Y18" s="40">
        <f>'表51 (2)'!BK36</f>
        <v>363010</v>
      </c>
      <c r="Z18" s="41">
        <f>'表51 (2)'!BL36</f>
        <v>7933530</v>
      </c>
      <c r="AA18" s="38">
        <f>'表51 (2)'!BM36</f>
        <v>8262000</v>
      </c>
      <c r="AB18" s="38">
        <f>'表51 (2)'!BN36</f>
        <v>2264420</v>
      </c>
      <c r="AC18" s="38">
        <f>'表51 (2)'!BO36</f>
        <v>1233000</v>
      </c>
      <c r="AD18" s="42">
        <f>'表51 (2)'!BP36</f>
        <v>19692950</v>
      </c>
      <c r="AE18" s="38">
        <f>'表51 (2)'!BQ36</f>
        <v>220340</v>
      </c>
      <c r="AF18" s="38">
        <f>'表51 (2)'!BR36</f>
        <v>56560350</v>
      </c>
      <c r="AG18" s="39">
        <f>'表51 (2)'!BS36</f>
        <v>343766006</v>
      </c>
      <c r="AH18" s="37">
        <f>'表51 (2)'!BT36</f>
        <v>1423744075</v>
      </c>
      <c r="AI18" s="40">
        <f>'表51 (2)'!BU36</f>
        <v>0</v>
      </c>
      <c r="AJ18" s="41">
        <f>'表51 (2)'!BV36</f>
        <v>4500</v>
      </c>
      <c r="AK18" s="39">
        <f>'表51 (2)'!BW36</f>
        <v>1423748575</v>
      </c>
      <c r="AL18" s="37">
        <f>'表51 (2)'!BX36</f>
        <v>85417351</v>
      </c>
      <c r="AM18" s="38">
        <f>'表51 (2)'!BY36</f>
        <v>85417351</v>
      </c>
      <c r="AN18" s="51">
        <f t="shared" si="0"/>
        <v>5.9994687615402879E-2</v>
      </c>
    </row>
    <row r="19" spans="1:40" ht="19.2" x14ac:dyDescent="0.15">
      <c r="A19" s="87">
        <v>9</v>
      </c>
      <c r="B19" s="88" t="s">
        <v>176</v>
      </c>
      <c r="C19" s="44">
        <f>'表51 (2)'!CA36</f>
        <v>4331054203</v>
      </c>
      <c r="D19" s="45">
        <f>'表51 (2)'!CB36</f>
        <v>7155</v>
      </c>
      <c r="E19" s="45">
        <f>'表51 (2)'!CC36</f>
        <v>80818</v>
      </c>
      <c r="F19" s="46">
        <f>'表51 (2)'!CD36</f>
        <v>4331142176</v>
      </c>
      <c r="G19" s="44">
        <f>'表51 (2)'!CE36</f>
        <v>51736</v>
      </c>
      <c r="H19" s="45">
        <f>'表51 (2)'!CF36</f>
        <v>26282805</v>
      </c>
      <c r="I19" s="49">
        <f>'表51 (2)'!CG36</f>
        <v>9257</v>
      </c>
      <c r="J19" s="45">
        <f>'表51 (2)'!CH36</f>
        <v>288674282</v>
      </c>
      <c r="K19" s="45">
        <f>'表51 (2)'!CI36</f>
        <v>12471144</v>
      </c>
      <c r="L19" s="45">
        <f>'表51 (2)'!CJ36</f>
        <v>8152854</v>
      </c>
      <c r="M19" s="47">
        <f>'表51 (2)'!CK36</f>
        <v>946380</v>
      </c>
      <c r="N19" s="48">
        <f>'表51 (2)'!CL36</f>
        <v>690300</v>
      </c>
      <c r="O19" s="45">
        <f>'表51 (2)'!CM36</f>
        <v>805200</v>
      </c>
      <c r="P19" s="46">
        <f>'表51 (2)'!CN36</f>
        <v>1495500</v>
      </c>
      <c r="Q19" s="44">
        <f>'表51 (2)'!CO36</f>
        <v>199940</v>
      </c>
      <c r="R19" s="45">
        <f>'表51 (2)'!CP36</f>
        <v>0</v>
      </c>
      <c r="S19" s="49">
        <f>'表51 (2)'!CQ36</f>
        <v>199940</v>
      </c>
      <c r="T19" s="45">
        <f>'表51 (2)'!CR36</f>
        <v>0</v>
      </c>
      <c r="U19" s="45">
        <f>'表51 (2)'!CS36</f>
        <v>0</v>
      </c>
      <c r="V19" s="45">
        <f>'表51 (2)'!CT36</f>
        <v>0</v>
      </c>
      <c r="W19" s="45">
        <f>'表51 (2)'!CU36</f>
        <v>0</v>
      </c>
      <c r="X19" s="49">
        <f>'表51 (2)'!CV36</f>
        <v>0</v>
      </c>
      <c r="Y19" s="47">
        <f>'表51 (2)'!CW36</f>
        <v>0</v>
      </c>
      <c r="Z19" s="48">
        <f>'表51 (2)'!CX36</f>
        <v>10684080</v>
      </c>
      <c r="AA19" s="45">
        <f>'表51 (2)'!CY36</f>
        <v>10687950</v>
      </c>
      <c r="AB19" s="45">
        <f>'表51 (2)'!CZ36</f>
        <v>3647240</v>
      </c>
      <c r="AC19" s="45">
        <f>'表51 (2)'!DA36</f>
        <v>1399500</v>
      </c>
      <c r="AD19" s="49">
        <f>'表51 (2)'!DB36</f>
        <v>26418770</v>
      </c>
      <c r="AE19" s="45">
        <f>'表51 (2)'!DC36</f>
        <v>274620</v>
      </c>
      <c r="AF19" s="45">
        <f>'表51 (2)'!DD36</f>
        <v>63600570</v>
      </c>
      <c r="AG19" s="46">
        <f>'表51 (2)'!DE36</f>
        <v>428568601</v>
      </c>
      <c r="AH19" s="44">
        <f>'表51 (2)'!DF36</f>
        <v>3902485610</v>
      </c>
      <c r="AI19" s="47">
        <f>'表51 (2)'!DG36</f>
        <v>7151</v>
      </c>
      <c r="AJ19" s="48">
        <f>'表51 (2)'!DH36</f>
        <v>80815</v>
      </c>
      <c r="AK19" s="46">
        <f>'表51 (2)'!DI36</f>
        <v>3902573576</v>
      </c>
      <c r="AL19" s="44">
        <f>'表51 (2)'!DJ36</f>
        <v>234145843</v>
      </c>
      <c r="AM19" s="45">
        <f>'表51 (2)'!DK36</f>
        <v>234145843</v>
      </c>
      <c r="AN19" s="50">
        <f t="shared" si="0"/>
        <v>5.9997803613478881E-2</v>
      </c>
    </row>
    <row r="20" spans="1:40" ht="19.2" x14ac:dyDescent="0.15">
      <c r="A20" s="85">
        <v>10</v>
      </c>
      <c r="B20" s="86" t="s">
        <v>177</v>
      </c>
      <c r="C20" s="37">
        <f>'表51 (2)'!DM36</f>
        <v>19314966168</v>
      </c>
      <c r="D20" s="38">
        <f>'表51 (2)'!DN36</f>
        <v>9979</v>
      </c>
      <c r="E20" s="38">
        <f>'表51 (2)'!DO36</f>
        <v>88782</v>
      </c>
      <c r="F20" s="39">
        <f>'表51 (2)'!DP36</f>
        <v>19315064929</v>
      </c>
      <c r="G20" s="37">
        <f>'表51 (2)'!DQ36</f>
        <v>383097</v>
      </c>
      <c r="H20" s="38">
        <f>'表51 (2)'!DR36</f>
        <v>117719757</v>
      </c>
      <c r="I20" s="42">
        <f>'表51 (2)'!DS36</f>
        <v>59905</v>
      </c>
      <c r="J20" s="38">
        <f>'表51 (2)'!DT36</f>
        <v>3033180053</v>
      </c>
      <c r="K20" s="38">
        <f>'表51 (2)'!DU36</f>
        <v>60979980</v>
      </c>
      <c r="L20" s="38">
        <f>'表51 (2)'!DV36</f>
        <v>133687761</v>
      </c>
      <c r="M20" s="40">
        <f>'表51 (2)'!DW36</f>
        <v>6083639</v>
      </c>
      <c r="N20" s="41">
        <f>'表51 (2)'!DX36</f>
        <v>12544480</v>
      </c>
      <c r="O20" s="38">
        <f>'表51 (2)'!DY36</f>
        <v>10389000</v>
      </c>
      <c r="P20" s="39">
        <f>'表51 (2)'!DZ36</f>
        <v>22933480</v>
      </c>
      <c r="Q20" s="37">
        <f>'表51 (2)'!EA36</f>
        <v>5704140</v>
      </c>
      <c r="R20" s="38">
        <f>'表51 (2)'!EB36</f>
        <v>10023000</v>
      </c>
      <c r="S20" s="42">
        <f>'表51 (2)'!EC36</f>
        <v>15727140</v>
      </c>
      <c r="T20" s="38">
        <f>'表51 (2)'!ED36</f>
        <v>913900</v>
      </c>
      <c r="U20" s="38">
        <f>'表51 (2)'!EE36</f>
        <v>198380</v>
      </c>
      <c r="V20" s="38">
        <f>'表51 (2)'!EF36</f>
        <v>135339160</v>
      </c>
      <c r="W20" s="38">
        <f>'表51 (2)'!EG36</f>
        <v>8564410</v>
      </c>
      <c r="X20" s="42">
        <f>'表51 (2)'!EH36</f>
        <v>143903570</v>
      </c>
      <c r="Y20" s="40">
        <f>'表51 (2)'!EI36</f>
        <v>29605460</v>
      </c>
      <c r="Z20" s="41">
        <f>'表51 (2)'!EJ36</f>
        <v>91668720</v>
      </c>
      <c r="AA20" s="38">
        <f>'表51 (2)'!EK36</f>
        <v>70774650</v>
      </c>
      <c r="AB20" s="38">
        <f>'表51 (2)'!EL36</f>
        <v>25212240</v>
      </c>
      <c r="AC20" s="38">
        <f>'表51 (2)'!EM36</f>
        <v>30853350</v>
      </c>
      <c r="AD20" s="42">
        <f>'表51 (2)'!EN36</f>
        <v>218508960</v>
      </c>
      <c r="AE20" s="38">
        <f>'表51 (2)'!EO36</f>
        <v>3569830</v>
      </c>
      <c r="AF20" s="38">
        <f>'表51 (2)'!EP36</f>
        <v>1432551120</v>
      </c>
      <c r="AG20" s="39">
        <f>'表51 (2)'!EQ36</f>
        <v>5219946127</v>
      </c>
      <c r="AH20" s="37">
        <f>'表51 (2)'!ER36</f>
        <v>14095020052</v>
      </c>
      <c r="AI20" s="40">
        <f>'表51 (2)'!ES36</f>
        <v>9972</v>
      </c>
      <c r="AJ20" s="41">
        <f>'表51 (2)'!ET36</f>
        <v>88779</v>
      </c>
      <c r="AK20" s="39">
        <f>'表51 (2)'!EU36</f>
        <v>14095118803</v>
      </c>
      <c r="AL20" s="37">
        <f>'表51 (2)'!EV36</f>
        <v>845525929</v>
      </c>
      <c r="AM20" s="38">
        <f>'表51 (2)'!EW36</f>
        <v>845525929</v>
      </c>
      <c r="AN20" s="51">
        <f t="shared" si="0"/>
        <v>5.998714454397068E-2</v>
      </c>
    </row>
    <row r="21" spans="1:40" ht="19.2" x14ac:dyDescent="0.15">
      <c r="A21" s="87">
        <v>11</v>
      </c>
      <c r="B21" s="88" t="s">
        <v>178</v>
      </c>
      <c r="C21" s="44">
        <f>'表51 (2)'!EY36</f>
        <v>4080469935</v>
      </c>
      <c r="D21" s="45">
        <f>'表51 (2)'!EZ36</f>
        <v>1026</v>
      </c>
      <c r="E21" s="45">
        <f>'表51 (2)'!FA36</f>
        <v>589</v>
      </c>
      <c r="F21" s="46">
        <f>'表51 (2)'!FB36</f>
        <v>4080471550</v>
      </c>
      <c r="G21" s="44">
        <f>'表51 (2)'!FC36</f>
        <v>146492</v>
      </c>
      <c r="H21" s="45">
        <f>'表51 (2)'!FD36</f>
        <v>31114859</v>
      </c>
      <c r="I21" s="49">
        <f>'表51 (2)'!FE36</f>
        <v>16883</v>
      </c>
      <c r="J21" s="45">
        <f>'表51 (2)'!FF36</f>
        <v>834593379</v>
      </c>
      <c r="K21" s="45">
        <f>'表51 (2)'!FG36</f>
        <v>11633173</v>
      </c>
      <c r="L21" s="45">
        <f>'表51 (2)'!FH36</f>
        <v>48568727</v>
      </c>
      <c r="M21" s="47">
        <f>'表51 (2)'!FI36</f>
        <v>1271592</v>
      </c>
      <c r="N21" s="48">
        <f>'表51 (2)'!FJ36</f>
        <v>6711900</v>
      </c>
      <c r="O21" s="45">
        <f>'表51 (2)'!FK36</f>
        <v>5074500</v>
      </c>
      <c r="P21" s="46">
        <f>'表51 (2)'!FL36</f>
        <v>11786400</v>
      </c>
      <c r="Q21" s="44">
        <f>'表51 (2)'!FM36</f>
        <v>3376360</v>
      </c>
      <c r="R21" s="45">
        <f>'表51 (2)'!FN36</f>
        <v>8662800</v>
      </c>
      <c r="S21" s="49">
        <f>'表51 (2)'!FO36</f>
        <v>12039160</v>
      </c>
      <c r="T21" s="45">
        <f>'表51 (2)'!FP36</f>
        <v>633620</v>
      </c>
      <c r="U21" s="45">
        <f>'表51 (2)'!FQ36</f>
        <v>198380</v>
      </c>
      <c r="V21" s="45">
        <f>'表51 (2)'!FR36</f>
        <v>40988860</v>
      </c>
      <c r="W21" s="45">
        <f>'表51 (2)'!FS36</f>
        <v>5915080</v>
      </c>
      <c r="X21" s="49">
        <f>'表51 (2)'!FT36</f>
        <v>46903940</v>
      </c>
      <c r="Y21" s="47">
        <f>'表51 (2)'!FU36</f>
        <v>11124200</v>
      </c>
      <c r="Z21" s="48">
        <f>'表51 (2)'!FV36</f>
        <v>31363530</v>
      </c>
      <c r="AA21" s="45">
        <f>'表51 (2)'!FW36</f>
        <v>18393300</v>
      </c>
      <c r="AB21" s="45">
        <f>'表51 (2)'!FX36</f>
        <v>7674860</v>
      </c>
      <c r="AC21" s="45">
        <f>'表51 (2)'!FY36</f>
        <v>15376950</v>
      </c>
      <c r="AD21" s="49">
        <f>'表51 (2)'!FZ36</f>
        <v>72808640</v>
      </c>
      <c r="AE21" s="45">
        <f>'表51 (2)'!GA36</f>
        <v>1671410</v>
      </c>
      <c r="AF21" s="45">
        <f>'表51 (2)'!GB36</f>
        <v>705777930</v>
      </c>
      <c r="AG21" s="46">
        <f>'表51 (2)'!GC36</f>
        <v>1790271902</v>
      </c>
      <c r="AH21" s="44">
        <f>'表51 (2)'!GD36</f>
        <v>2290198035</v>
      </c>
      <c r="AI21" s="47">
        <f>'表51 (2)'!GE36</f>
        <v>1024</v>
      </c>
      <c r="AJ21" s="48">
        <f>'表51 (2)'!GF36</f>
        <v>589</v>
      </c>
      <c r="AK21" s="46">
        <f>'表51 (2)'!GG36</f>
        <v>2290199648</v>
      </c>
      <c r="AL21" s="44">
        <f>'表51 (2)'!GH36</f>
        <v>137324990</v>
      </c>
      <c r="AM21" s="45">
        <f>'表51 (2)'!GI36</f>
        <v>137324990</v>
      </c>
      <c r="AN21" s="50">
        <f t="shared" si="0"/>
        <v>5.9962016900982427E-2</v>
      </c>
    </row>
    <row r="22" spans="1:40" ht="19.2" x14ac:dyDescent="0.15">
      <c r="A22" s="85">
        <v>12</v>
      </c>
      <c r="B22" s="86" t="s">
        <v>179</v>
      </c>
      <c r="C22" s="37">
        <f>'表51 (2)'!GK36</f>
        <v>9135931950</v>
      </c>
      <c r="D22" s="38">
        <f>'表51 (2)'!GL36</f>
        <v>1797</v>
      </c>
      <c r="E22" s="38">
        <f>'表51 (2)'!GM36</f>
        <v>2875</v>
      </c>
      <c r="F22" s="39">
        <f>'表51 (2)'!GN36</f>
        <v>9135936622</v>
      </c>
      <c r="G22" s="37">
        <f>'表51 (2)'!GO36</f>
        <v>161640</v>
      </c>
      <c r="H22" s="38">
        <f>'表51 (2)'!GP36</f>
        <v>48664821</v>
      </c>
      <c r="I22" s="42">
        <f>'表51 (2)'!GQ36</f>
        <v>28094</v>
      </c>
      <c r="J22" s="38">
        <f>'表51 (2)'!GR36</f>
        <v>1673873385</v>
      </c>
      <c r="K22" s="38">
        <f>'表51 (2)'!GS36</f>
        <v>29907549</v>
      </c>
      <c r="L22" s="38">
        <f>'表51 (2)'!GT36</f>
        <v>69230579</v>
      </c>
      <c r="M22" s="40">
        <f>'表51 (2)'!GU36</f>
        <v>3227144</v>
      </c>
      <c r="N22" s="41">
        <f>'表51 (2)'!GV36</f>
        <v>4598100</v>
      </c>
      <c r="O22" s="38">
        <f>'表51 (2)'!GW36</f>
        <v>3960600</v>
      </c>
      <c r="P22" s="39">
        <f>'表51 (2)'!GX36</f>
        <v>8558700</v>
      </c>
      <c r="Q22" s="37">
        <f>'表51 (2)'!GY36</f>
        <v>1981460</v>
      </c>
      <c r="R22" s="38">
        <f>'表51 (2)'!GZ36</f>
        <v>1360200</v>
      </c>
      <c r="S22" s="42">
        <f>'表51 (2)'!HA36</f>
        <v>3341660</v>
      </c>
      <c r="T22" s="38">
        <f>'表51 (2)'!HB36</f>
        <v>280280</v>
      </c>
      <c r="U22" s="38">
        <f>'表51 (2)'!HC36</f>
        <v>0</v>
      </c>
      <c r="V22" s="38">
        <f>'表51 (2)'!HD36</f>
        <v>91803360</v>
      </c>
      <c r="W22" s="38">
        <f>'表51 (2)'!HE36</f>
        <v>2567920</v>
      </c>
      <c r="X22" s="42">
        <f>'表51 (2)'!HF36</f>
        <v>94371280</v>
      </c>
      <c r="Y22" s="40">
        <f>'表51 (2)'!HG36</f>
        <v>18118250</v>
      </c>
      <c r="Z22" s="41">
        <f>'表51 (2)'!HH36</f>
        <v>41687580</v>
      </c>
      <c r="AA22" s="38">
        <f>'表51 (2)'!HI36</f>
        <v>33431400</v>
      </c>
      <c r="AB22" s="38">
        <f>'表51 (2)'!HJ36</f>
        <v>11625720</v>
      </c>
      <c r="AC22" s="38">
        <f>'表51 (2)'!HK36</f>
        <v>12843900</v>
      </c>
      <c r="AD22" s="42">
        <f>'表51 (2)'!HL36</f>
        <v>99588600</v>
      </c>
      <c r="AE22" s="38">
        <f>'表51 (2)'!HM36</f>
        <v>1403460</v>
      </c>
      <c r="AF22" s="38">
        <f>'表51 (2)'!HN36</f>
        <v>606612270</v>
      </c>
      <c r="AG22" s="39">
        <f>'表51 (2)'!HO36</f>
        <v>2657339618</v>
      </c>
      <c r="AH22" s="37">
        <f>'表51 (2)'!HP36</f>
        <v>6478592332</v>
      </c>
      <c r="AI22" s="40">
        <f>'表51 (2)'!HQ36</f>
        <v>1797</v>
      </c>
      <c r="AJ22" s="41">
        <f>'表51 (2)'!HR36</f>
        <v>2875</v>
      </c>
      <c r="AK22" s="39">
        <f>'表51 (2)'!HS36</f>
        <v>6478597004</v>
      </c>
      <c r="AL22" s="37">
        <f>'表51 (2)'!HT36</f>
        <v>388637745</v>
      </c>
      <c r="AM22" s="38">
        <f>'表51 (2)'!HU36</f>
        <v>388637745</v>
      </c>
      <c r="AN22" s="51">
        <f t="shared" si="0"/>
        <v>5.9987948742613283E-2</v>
      </c>
    </row>
    <row r="23" spans="1:40" ht="19.2" x14ac:dyDescent="0.15">
      <c r="A23" s="87">
        <v>13</v>
      </c>
      <c r="B23" s="88" t="s">
        <v>175</v>
      </c>
      <c r="C23" s="44">
        <f>'表51 (3)'!C36</f>
        <v>1767510080</v>
      </c>
      <c r="D23" s="45">
        <f>'表51 (3)'!D36</f>
        <v>1</v>
      </c>
      <c r="E23" s="45">
        <f>'表51 (3)'!E36</f>
        <v>4500</v>
      </c>
      <c r="F23" s="46">
        <f>'表51 (3)'!F36</f>
        <v>1767514581</v>
      </c>
      <c r="G23" s="44">
        <f>'表51 (3)'!G36</f>
        <v>23229</v>
      </c>
      <c r="H23" s="45">
        <f>'表51 (3)'!H36</f>
        <v>11657272</v>
      </c>
      <c r="I23" s="49">
        <f>'表51 (3)'!I36</f>
        <v>5671</v>
      </c>
      <c r="J23" s="45">
        <f>'表51 (3)'!J36</f>
        <v>236039007</v>
      </c>
      <c r="K23" s="45">
        <f>'表51 (3)'!K36</f>
        <v>6968114</v>
      </c>
      <c r="L23" s="45">
        <f>'表51 (3)'!L36</f>
        <v>7735601</v>
      </c>
      <c r="M23" s="47">
        <f>'表51 (3)'!M36</f>
        <v>638523</v>
      </c>
      <c r="N23" s="48">
        <f>'表51 (3)'!N36</f>
        <v>544180</v>
      </c>
      <c r="O23" s="45">
        <f>'表51 (3)'!O36</f>
        <v>548700</v>
      </c>
      <c r="P23" s="46">
        <f>'表51 (3)'!P36</f>
        <v>1092880</v>
      </c>
      <c r="Q23" s="44">
        <f>'表51 (3)'!Q36</f>
        <v>146380</v>
      </c>
      <c r="R23" s="45">
        <f>'表51 (3)'!R36</f>
        <v>0</v>
      </c>
      <c r="S23" s="49">
        <f>'表51 (3)'!S36</f>
        <v>146380</v>
      </c>
      <c r="T23" s="45">
        <f>'表51 (3)'!T36</f>
        <v>0</v>
      </c>
      <c r="U23" s="45">
        <f>'表51 (3)'!U36</f>
        <v>0</v>
      </c>
      <c r="V23" s="45">
        <f>'表51 (3)'!V36</f>
        <v>2546940</v>
      </c>
      <c r="W23" s="45">
        <f>'表51 (3)'!W36</f>
        <v>81410</v>
      </c>
      <c r="X23" s="49">
        <f>'表51 (3)'!X36</f>
        <v>2628350</v>
      </c>
      <c r="Y23" s="47">
        <f>'表51 (3)'!Y36</f>
        <v>363010</v>
      </c>
      <c r="Z23" s="48">
        <f>'表51 (3)'!Z36</f>
        <v>7933530</v>
      </c>
      <c r="AA23" s="45">
        <f>'表51 (3)'!AA36</f>
        <v>8262000</v>
      </c>
      <c r="AB23" s="45">
        <f>'表51 (3)'!AB36</f>
        <v>2264420</v>
      </c>
      <c r="AC23" s="45">
        <f>'表51 (3)'!AC36</f>
        <v>1233000</v>
      </c>
      <c r="AD23" s="49">
        <f>'表51 (3)'!AD36</f>
        <v>19692950</v>
      </c>
      <c r="AE23" s="45">
        <f>'表51 (3)'!AE36</f>
        <v>220340</v>
      </c>
      <c r="AF23" s="45">
        <f>'表51 (3)'!AF36</f>
        <v>56560350</v>
      </c>
      <c r="AG23" s="46">
        <f>'表51 (3)'!AG36</f>
        <v>343766006</v>
      </c>
      <c r="AH23" s="44">
        <f>'表51 (3)'!AH36</f>
        <v>1423744075</v>
      </c>
      <c r="AI23" s="47">
        <f>'表51 (3)'!AI36</f>
        <v>0</v>
      </c>
      <c r="AJ23" s="48">
        <f>'表51 (3)'!AJ36</f>
        <v>4500</v>
      </c>
      <c r="AK23" s="46">
        <f>'表51 (3)'!AK36</f>
        <v>1423748575</v>
      </c>
      <c r="AL23" s="44">
        <f>'表51 (3)'!AL36</f>
        <v>85417351</v>
      </c>
      <c r="AM23" s="45">
        <f>'表51 (3)'!AM36</f>
        <v>85417351</v>
      </c>
      <c r="AN23" s="50">
        <f t="shared" si="0"/>
        <v>5.9994687615402879E-2</v>
      </c>
    </row>
    <row r="24" spans="1:40" ht="19.2" x14ac:dyDescent="0.15">
      <c r="A24" s="85">
        <v>14</v>
      </c>
      <c r="B24" s="86" t="s">
        <v>176</v>
      </c>
      <c r="C24" s="37">
        <f>'表51 (3)'!AO36</f>
        <v>4331054203</v>
      </c>
      <c r="D24" s="38">
        <f>'表51 (3)'!AP36</f>
        <v>7155</v>
      </c>
      <c r="E24" s="38">
        <f>'表51 (3)'!AQ36</f>
        <v>80818</v>
      </c>
      <c r="F24" s="39">
        <f>'表51 (3)'!AR36</f>
        <v>4331142176</v>
      </c>
      <c r="G24" s="37">
        <f>'表51 (3)'!AS36</f>
        <v>51736</v>
      </c>
      <c r="H24" s="38">
        <f>'表51 (3)'!AT36</f>
        <v>26282805</v>
      </c>
      <c r="I24" s="42">
        <f>'表51 (3)'!AU36</f>
        <v>9257</v>
      </c>
      <c r="J24" s="38">
        <f>'表51 (3)'!AV36</f>
        <v>288674282</v>
      </c>
      <c r="K24" s="38">
        <f>'表51 (3)'!AW36</f>
        <v>12471144</v>
      </c>
      <c r="L24" s="38">
        <f>'表51 (3)'!AX36</f>
        <v>8152854</v>
      </c>
      <c r="M24" s="40">
        <f>'表51 (3)'!AY36</f>
        <v>946380</v>
      </c>
      <c r="N24" s="41">
        <f>'表51 (3)'!AZ36</f>
        <v>690300</v>
      </c>
      <c r="O24" s="38">
        <f>'表51 (3)'!BA36</f>
        <v>805200</v>
      </c>
      <c r="P24" s="39">
        <f>'表51 (3)'!BB36</f>
        <v>1495500</v>
      </c>
      <c r="Q24" s="37">
        <f>'表51 (3)'!BC36</f>
        <v>199940</v>
      </c>
      <c r="R24" s="38">
        <f>'表51 (3)'!BD36</f>
        <v>0</v>
      </c>
      <c r="S24" s="42">
        <f>'表51 (3)'!BE36</f>
        <v>199940</v>
      </c>
      <c r="T24" s="38">
        <f>'表51 (3)'!BF36</f>
        <v>0</v>
      </c>
      <c r="U24" s="38">
        <f>'表51 (3)'!BG36</f>
        <v>0</v>
      </c>
      <c r="V24" s="38">
        <f>'表51 (3)'!BH36</f>
        <v>0</v>
      </c>
      <c r="W24" s="38">
        <f>'表51 (3)'!BI36</f>
        <v>0</v>
      </c>
      <c r="X24" s="42">
        <f>'表51 (3)'!BJ36</f>
        <v>0</v>
      </c>
      <c r="Y24" s="40">
        <f>'表51 (3)'!BK36</f>
        <v>0</v>
      </c>
      <c r="Z24" s="41">
        <f>'表51 (3)'!BL36</f>
        <v>10684080</v>
      </c>
      <c r="AA24" s="38">
        <f>'表51 (3)'!BM36</f>
        <v>10687950</v>
      </c>
      <c r="AB24" s="38">
        <f>'表51 (3)'!BN36</f>
        <v>3647240</v>
      </c>
      <c r="AC24" s="38">
        <f>'表51 (3)'!BO36</f>
        <v>1399500</v>
      </c>
      <c r="AD24" s="42">
        <f>'表51 (3)'!BP36</f>
        <v>26418770</v>
      </c>
      <c r="AE24" s="38">
        <f>'表51 (3)'!BQ36</f>
        <v>274620</v>
      </c>
      <c r="AF24" s="38">
        <f>'表51 (3)'!BR36</f>
        <v>63600570</v>
      </c>
      <c r="AG24" s="39">
        <f>'表51 (3)'!BS36</f>
        <v>428568601</v>
      </c>
      <c r="AH24" s="37">
        <f>'表51 (3)'!BT36</f>
        <v>3902485610</v>
      </c>
      <c r="AI24" s="40">
        <f>'表51 (3)'!BU36</f>
        <v>7151</v>
      </c>
      <c r="AJ24" s="41">
        <f>'表51 (3)'!BV36</f>
        <v>80815</v>
      </c>
      <c r="AK24" s="39">
        <f>'表51 (3)'!BW36</f>
        <v>3902573576</v>
      </c>
      <c r="AL24" s="37">
        <f>'表51 (3)'!BX36</f>
        <v>234145843</v>
      </c>
      <c r="AM24" s="38">
        <f>'表51 (3)'!BY36</f>
        <v>234145843</v>
      </c>
      <c r="AN24" s="51">
        <f t="shared" si="0"/>
        <v>5.9997803613478881E-2</v>
      </c>
    </row>
    <row r="25" spans="1:40" ht="19.2" x14ac:dyDescent="0.15">
      <c r="A25" s="87">
        <v>15</v>
      </c>
      <c r="B25" s="88" t="s">
        <v>180</v>
      </c>
      <c r="C25" s="44">
        <f>'表51 (3)'!CA36</f>
        <v>13216025031</v>
      </c>
      <c r="D25" s="45">
        <f>'表51 (3)'!CB36</f>
        <v>2823</v>
      </c>
      <c r="E25" s="45">
        <f>'表51 (3)'!CC36</f>
        <v>3464</v>
      </c>
      <c r="F25" s="46">
        <f>'表51 (3)'!CD36</f>
        <v>13216031318</v>
      </c>
      <c r="G25" s="44">
        <f>'表51 (3)'!CE36</f>
        <v>308132</v>
      </c>
      <c r="H25" s="45">
        <f>'表51 (3)'!CF36</f>
        <v>79760456</v>
      </c>
      <c r="I25" s="49">
        <f>'表51 (3)'!CG36</f>
        <v>44979</v>
      </c>
      <c r="J25" s="45">
        <f>'表51 (3)'!CH36</f>
        <v>2508373790</v>
      </c>
      <c r="K25" s="45">
        <f>'表51 (3)'!CI36</f>
        <v>41534415</v>
      </c>
      <c r="L25" s="45">
        <f>'表51 (3)'!CJ36</f>
        <v>117786507</v>
      </c>
      <c r="M25" s="47">
        <f>'表51 (3)'!CK36</f>
        <v>4498366</v>
      </c>
      <c r="N25" s="48">
        <f>'表51 (3)'!CL36</f>
        <v>11307920</v>
      </c>
      <c r="O25" s="45">
        <f>'表51 (3)'!CM36</f>
        <v>9031800</v>
      </c>
      <c r="P25" s="46">
        <f>'表51 (3)'!CN36</f>
        <v>20339720</v>
      </c>
      <c r="Q25" s="44">
        <f>'表51 (3)'!CO36</f>
        <v>5357300</v>
      </c>
      <c r="R25" s="45">
        <f>'表51 (3)'!CP36</f>
        <v>10020600</v>
      </c>
      <c r="S25" s="49">
        <f>'表51 (3)'!CQ36</f>
        <v>15377900</v>
      </c>
      <c r="T25" s="45">
        <f>'表51 (3)'!CR36</f>
        <v>913900</v>
      </c>
      <c r="U25" s="45">
        <f>'表51 (3)'!CS36</f>
        <v>196040</v>
      </c>
      <c r="V25" s="45">
        <f>'表51 (3)'!CT36</f>
        <v>132787930</v>
      </c>
      <c r="W25" s="45">
        <f>'表51 (3)'!CU36</f>
        <v>8479960</v>
      </c>
      <c r="X25" s="49">
        <f>'表51 (3)'!CV36</f>
        <v>141267890</v>
      </c>
      <c r="Y25" s="47">
        <f>'表51 (3)'!CW36</f>
        <v>29240050</v>
      </c>
      <c r="Z25" s="48">
        <f>'表51 (3)'!CX36</f>
        <v>73044510</v>
      </c>
      <c r="AA25" s="45">
        <f>'表51 (3)'!CY36</f>
        <v>51817050</v>
      </c>
      <c r="AB25" s="45">
        <f>'表51 (3)'!CZ36</f>
        <v>19296020</v>
      </c>
      <c r="AC25" s="45">
        <f>'表51 (3)'!DA36</f>
        <v>28213200</v>
      </c>
      <c r="AD25" s="49">
        <f>'表51 (3)'!DB36</f>
        <v>172370780</v>
      </c>
      <c r="AE25" s="45">
        <f>'表51 (3)'!DC36</f>
        <v>3073260</v>
      </c>
      <c r="AF25" s="45">
        <f>'表51 (3)'!DD36</f>
        <v>1312208040</v>
      </c>
      <c r="AG25" s="46">
        <f>'表51 (3)'!DE36</f>
        <v>4447249246</v>
      </c>
      <c r="AH25" s="44">
        <f>'表51 (3)'!DF36</f>
        <v>8768775787</v>
      </c>
      <c r="AI25" s="47">
        <f>'表51 (3)'!DG36</f>
        <v>2821</v>
      </c>
      <c r="AJ25" s="48">
        <f>'表51 (3)'!DH36</f>
        <v>3464</v>
      </c>
      <c r="AK25" s="46">
        <f>'表51 (3)'!DI36</f>
        <v>8768782072</v>
      </c>
      <c r="AL25" s="44">
        <f>'表51 (3)'!DJ36</f>
        <v>350598269</v>
      </c>
      <c r="AM25" s="45">
        <f>'表51 (3)'!DK36</f>
        <v>350598269</v>
      </c>
      <c r="AN25" s="50">
        <f t="shared" si="0"/>
        <v>3.9982550155911775E-2</v>
      </c>
    </row>
    <row r="26" spans="1:40" ht="19.2" x14ac:dyDescent="0.15">
      <c r="A26" s="85">
        <v>16</v>
      </c>
      <c r="B26" s="86" t="s">
        <v>181</v>
      </c>
      <c r="C26" s="37">
        <f>'表51 (3)'!DM36</f>
        <v>1767510080</v>
      </c>
      <c r="D26" s="38">
        <f>'表51 (3)'!DN36</f>
        <v>1</v>
      </c>
      <c r="E26" s="38">
        <f>'表51 (3)'!DO36</f>
        <v>4500</v>
      </c>
      <c r="F26" s="39">
        <f>'表51 (3)'!DP36</f>
        <v>1767514581</v>
      </c>
      <c r="G26" s="37">
        <f>'表51 (3)'!DQ36</f>
        <v>23229</v>
      </c>
      <c r="H26" s="42">
        <f>'表51 (3)'!DR36</f>
        <v>11657272</v>
      </c>
      <c r="I26" s="42">
        <f>'表51 (3)'!DS36</f>
        <v>5671</v>
      </c>
      <c r="J26" s="38">
        <f>'表51 (3)'!DT36</f>
        <v>236039007</v>
      </c>
      <c r="K26" s="38">
        <f>'表51 (3)'!DU36</f>
        <v>6968114</v>
      </c>
      <c r="L26" s="38">
        <f>'表51 (3)'!DV36</f>
        <v>7735601</v>
      </c>
      <c r="M26" s="40">
        <f>'表51 (3)'!DW36</f>
        <v>638523</v>
      </c>
      <c r="N26" s="41">
        <f>'表51 (3)'!DX36</f>
        <v>544180</v>
      </c>
      <c r="O26" s="38">
        <f>'表51 (3)'!DY36</f>
        <v>548700</v>
      </c>
      <c r="P26" s="39">
        <f>'表51 (3)'!DZ36</f>
        <v>1092880</v>
      </c>
      <c r="Q26" s="37">
        <f>'表51 (3)'!EA36</f>
        <v>146380</v>
      </c>
      <c r="R26" s="38">
        <f>'表51 (3)'!EB36</f>
        <v>0</v>
      </c>
      <c r="S26" s="42">
        <f>'表51 (3)'!EC36</f>
        <v>146380</v>
      </c>
      <c r="T26" s="38">
        <f>'表51 (3)'!ED36</f>
        <v>0</v>
      </c>
      <c r="U26" s="38">
        <f>'表51 (3)'!EE36</f>
        <v>0</v>
      </c>
      <c r="V26" s="38">
        <f>'表51 (3)'!EF36</f>
        <v>2546940</v>
      </c>
      <c r="W26" s="38">
        <f>'表51 (3)'!EG36</f>
        <v>81410</v>
      </c>
      <c r="X26" s="42">
        <f>'表51 (3)'!EH36</f>
        <v>2628350</v>
      </c>
      <c r="Y26" s="40">
        <f>'表51 (3)'!EI36</f>
        <v>363010</v>
      </c>
      <c r="Z26" s="41">
        <f>'表51 (3)'!EJ36</f>
        <v>7933530</v>
      </c>
      <c r="AA26" s="38">
        <f>'表51 (3)'!EK36</f>
        <v>8262000</v>
      </c>
      <c r="AB26" s="38">
        <f>'表51 (3)'!EL36</f>
        <v>2264420</v>
      </c>
      <c r="AC26" s="38">
        <f>'表51 (3)'!EM36</f>
        <v>1233000</v>
      </c>
      <c r="AD26" s="42">
        <f>'表51 (3)'!EN36</f>
        <v>19692950</v>
      </c>
      <c r="AE26" s="38">
        <f>'表51 (3)'!EO36</f>
        <v>220340</v>
      </c>
      <c r="AF26" s="38">
        <f>'表51 (3)'!EP36</f>
        <v>56560350</v>
      </c>
      <c r="AG26" s="39">
        <f>'表51 (3)'!EQ36</f>
        <v>343766006</v>
      </c>
      <c r="AH26" s="37">
        <f>'表51 (3)'!ER36</f>
        <v>1423744075</v>
      </c>
      <c r="AI26" s="40">
        <f>'表51 (3)'!ES36</f>
        <v>0</v>
      </c>
      <c r="AJ26" s="41">
        <f>'表51 (3)'!ET36</f>
        <v>4500</v>
      </c>
      <c r="AK26" s="39">
        <f>'表51 (3)'!EU36</f>
        <v>1423748575</v>
      </c>
      <c r="AL26" s="37">
        <f>'表51 (3)'!EV36</f>
        <v>56942904</v>
      </c>
      <c r="AM26" s="38">
        <f>'表51 (3)'!EW36</f>
        <v>56942904</v>
      </c>
      <c r="AN26" s="51">
        <f t="shared" si="0"/>
        <v>3.9995056009099077E-2</v>
      </c>
    </row>
    <row r="27" spans="1:40" ht="19.2" x14ac:dyDescent="0.15">
      <c r="A27" s="87">
        <v>17</v>
      </c>
      <c r="B27" s="88" t="s">
        <v>182</v>
      </c>
      <c r="C27" s="44">
        <f>'表51 (3)'!EY36</f>
        <v>4331055676</v>
      </c>
      <c r="D27" s="45">
        <f>'表51 (3)'!EZ36</f>
        <v>7155</v>
      </c>
      <c r="E27" s="45">
        <f>'表51 (3)'!FA36</f>
        <v>80818</v>
      </c>
      <c r="F27" s="46">
        <f>'表51 (3)'!FB36</f>
        <v>4331143649</v>
      </c>
      <c r="G27" s="44">
        <f>'表51 (3)'!FC36</f>
        <v>51736</v>
      </c>
      <c r="H27" s="49">
        <f>'表51 (3)'!FD36</f>
        <v>26282970</v>
      </c>
      <c r="I27" s="49">
        <f>'表51 (3)'!FE36</f>
        <v>9257</v>
      </c>
      <c r="J27" s="45">
        <f>'表51 (3)'!FF36</f>
        <v>288674822</v>
      </c>
      <c r="K27" s="45">
        <f>'表51 (3)'!FG36</f>
        <v>12471143</v>
      </c>
      <c r="L27" s="45">
        <f>'表51 (3)'!FH36</f>
        <v>8152841</v>
      </c>
      <c r="M27" s="47">
        <f>'表51 (3)'!FI36</f>
        <v>946380</v>
      </c>
      <c r="N27" s="48">
        <f>'表51 (3)'!FJ36</f>
        <v>690300</v>
      </c>
      <c r="O27" s="45">
        <f>'表51 (3)'!FK36</f>
        <v>805200</v>
      </c>
      <c r="P27" s="46">
        <f>'表51 (3)'!FL36</f>
        <v>1495500</v>
      </c>
      <c r="Q27" s="44">
        <f>'表51 (3)'!FM36</f>
        <v>199940</v>
      </c>
      <c r="R27" s="45">
        <f>'表51 (3)'!FN36</f>
        <v>0</v>
      </c>
      <c r="S27" s="49">
        <f>'表51 (3)'!FO36</f>
        <v>199940</v>
      </c>
      <c r="T27" s="45">
        <f>'表51 (3)'!FP36</f>
        <v>0</v>
      </c>
      <c r="U27" s="45">
        <f>'表51 (3)'!FQ36</f>
        <v>0</v>
      </c>
      <c r="V27" s="45">
        <f>'表51 (3)'!FR36</f>
        <v>0</v>
      </c>
      <c r="W27" s="45">
        <f>'表51 (3)'!FS36</f>
        <v>0</v>
      </c>
      <c r="X27" s="49">
        <f>'表51 (3)'!FT36</f>
        <v>0</v>
      </c>
      <c r="Y27" s="47">
        <f>'表51 (3)'!FU36</f>
        <v>0</v>
      </c>
      <c r="Z27" s="48">
        <f>'表51 (3)'!FV36</f>
        <v>10683750</v>
      </c>
      <c r="AA27" s="45">
        <f>'表51 (3)'!FW36</f>
        <v>10687950</v>
      </c>
      <c r="AB27" s="45">
        <f>'表51 (3)'!FX36</f>
        <v>3647240</v>
      </c>
      <c r="AC27" s="45">
        <f>'表51 (3)'!FY36</f>
        <v>1399500</v>
      </c>
      <c r="AD27" s="49">
        <f>'表51 (3)'!FZ36</f>
        <v>26418440</v>
      </c>
      <c r="AE27" s="45">
        <f>'表51 (3)'!GA36</f>
        <v>274620</v>
      </c>
      <c r="AF27" s="45">
        <f>'表51 (3)'!GB36</f>
        <v>63600570</v>
      </c>
      <c r="AG27" s="46">
        <f>'表51 (3)'!GC36</f>
        <v>428568962</v>
      </c>
      <c r="AH27" s="44">
        <f>'表51 (3)'!GD36</f>
        <v>3902486721</v>
      </c>
      <c r="AI27" s="47">
        <f>'表51 (3)'!GE36</f>
        <v>7151</v>
      </c>
      <c r="AJ27" s="48">
        <f>'表51 (3)'!GF36</f>
        <v>80815</v>
      </c>
      <c r="AK27" s="46">
        <f>'表51 (3)'!GG36</f>
        <v>3902574687</v>
      </c>
      <c r="AL27" s="44">
        <f>'表51 (3)'!GH36</f>
        <v>156094502</v>
      </c>
      <c r="AM27" s="45">
        <f>'表51 (3)'!GI36</f>
        <v>156094502</v>
      </c>
      <c r="AN27" s="50">
        <f t="shared" si="0"/>
        <v>3.9997825671337368E-2</v>
      </c>
    </row>
    <row r="28" spans="1:40" ht="21" customHeight="1" x14ac:dyDescent="0.15">
      <c r="A28" s="89">
        <v>18</v>
      </c>
      <c r="B28" s="90" t="s">
        <v>121</v>
      </c>
      <c r="C28" s="52">
        <f>'表51 (3)'!GK36</f>
        <v>19314590787</v>
      </c>
      <c r="D28" s="53">
        <f>'表51 (3)'!GL36</f>
        <v>9979</v>
      </c>
      <c r="E28" s="53">
        <f>'表51 (3)'!GM36</f>
        <v>88782</v>
      </c>
      <c r="F28" s="54">
        <f>'表51 (3)'!GN36</f>
        <v>19314689548</v>
      </c>
      <c r="G28" s="52">
        <f>'表51 (3)'!GO36</f>
        <v>383097</v>
      </c>
      <c r="H28" s="57">
        <f>'表51 (3)'!GP36</f>
        <v>117700698</v>
      </c>
      <c r="I28" s="57">
        <f>'表51 (3)'!GQ36</f>
        <v>59907</v>
      </c>
      <c r="J28" s="53">
        <f>'表51 (3)'!GR36</f>
        <v>3033087619</v>
      </c>
      <c r="K28" s="53">
        <f>'表51 (3)'!GS36</f>
        <v>60973672</v>
      </c>
      <c r="L28" s="53">
        <f>'表51 (3)'!GT36</f>
        <v>133674949</v>
      </c>
      <c r="M28" s="55">
        <f>'表51 (3)'!GU36</f>
        <v>6083269</v>
      </c>
      <c r="N28" s="56">
        <f>'表51 (3)'!GV36</f>
        <v>12542400</v>
      </c>
      <c r="O28" s="53">
        <f>'表51 (3)'!GW36</f>
        <v>10385700</v>
      </c>
      <c r="P28" s="54">
        <f>'表51 (3)'!GX36</f>
        <v>22928100</v>
      </c>
      <c r="Q28" s="52">
        <f>'表51 (3)'!GY36</f>
        <v>5703620</v>
      </c>
      <c r="R28" s="53">
        <f>'表51 (3)'!GZ36</f>
        <v>10020600</v>
      </c>
      <c r="S28" s="57">
        <f>'表51 (3)'!HA36</f>
        <v>15724220</v>
      </c>
      <c r="T28" s="53">
        <f>'表51 (3)'!HB36</f>
        <v>913900</v>
      </c>
      <c r="U28" s="53">
        <f>'表51 (3)'!HC36</f>
        <v>196040</v>
      </c>
      <c r="V28" s="53">
        <f>'表51 (3)'!HD36</f>
        <v>135334870</v>
      </c>
      <c r="W28" s="53">
        <f>'表51 (3)'!HE36</f>
        <v>8561370</v>
      </c>
      <c r="X28" s="57">
        <f>'表51 (3)'!HF36</f>
        <v>143896240</v>
      </c>
      <c r="Y28" s="55">
        <f>'表51 (3)'!HG36</f>
        <v>29603060</v>
      </c>
      <c r="Z28" s="56">
        <f>'表51 (3)'!HH36</f>
        <v>91661790</v>
      </c>
      <c r="AA28" s="53">
        <f>'表51 (3)'!HI36</f>
        <v>70767000</v>
      </c>
      <c r="AB28" s="53">
        <f>'表51 (3)'!HJ36</f>
        <v>25207680</v>
      </c>
      <c r="AC28" s="53">
        <f>'表51 (3)'!HK36</f>
        <v>30845700</v>
      </c>
      <c r="AD28" s="57">
        <f>'表51 (3)'!HL36</f>
        <v>218482170</v>
      </c>
      <c r="AE28" s="53">
        <f>'表51 (3)'!HM36</f>
        <v>3568220</v>
      </c>
      <c r="AF28" s="53">
        <f>'表51 (3)'!HN36</f>
        <v>1432368960</v>
      </c>
      <c r="AG28" s="54">
        <f>'表51 (3)'!HO36</f>
        <v>5219584214</v>
      </c>
      <c r="AH28" s="52">
        <f>'表51 (3)'!HP36</f>
        <v>14095006583</v>
      </c>
      <c r="AI28" s="55">
        <f>'表51 (3)'!HQ36</f>
        <v>9972</v>
      </c>
      <c r="AJ28" s="56">
        <f>'表51 (3)'!HR36</f>
        <v>88779</v>
      </c>
      <c r="AK28" s="54">
        <f>'表51 (3)'!HS36</f>
        <v>14095105334</v>
      </c>
      <c r="AL28" s="52">
        <f>'表51 (3)'!HT36</f>
        <v>563635675</v>
      </c>
      <c r="AM28" s="53">
        <f>'表51 (3)'!HU36</f>
        <v>563635675</v>
      </c>
      <c r="AN28" s="58">
        <f t="shared" si="0"/>
        <v>3.9988042773998048E-2</v>
      </c>
    </row>
  </sheetData>
  <mergeCells count="55">
    <mergeCell ref="AN5:AN9"/>
    <mergeCell ref="AC6:AC9"/>
    <mergeCell ref="AD6:AD9"/>
    <mergeCell ref="AM5:AM6"/>
    <mergeCell ref="AI5:AI9"/>
    <mergeCell ref="AM7:AM9"/>
    <mergeCell ref="AJ5:AJ9"/>
    <mergeCell ref="AL5:AL9"/>
    <mergeCell ref="AK5:AK9"/>
    <mergeCell ref="AJ4:AK4"/>
    <mergeCell ref="AL4:AM4"/>
    <mergeCell ref="N4:P4"/>
    <mergeCell ref="Q4:Y4"/>
    <mergeCell ref="T5:T9"/>
    <mergeCell ref="U5:U9"/>
    <mergeCell ref="V5:X5"/>
    <mergeCell ref="V6:V9"/>
    <mergeCell ref="Q6:Q9"/>
    <mergeCell ref="R6:R9"/>
    <mergeCell ref="AH5:AH9"/>
    <mergeCell ref="Z4:AG4"/>
    <mergeCell ref="Q5:S5"/>
    <mergeCell ref="S6:S9"/>
    <mergeCell ref="AG5:AG9"/>
    <mergeCell ref="AH4:AI4"/>
    <mergeCell ref="W6:W9"/>
    <mergeCell ref="Y5:Y9"/>
    <mergeCell ref="Z5:AD5"/>
    <mergeCell ref="X6:X9"/>
    <mergeCell ref="Z6:Z9"/>
    <mergeCell ref="AA6:AA9"/>
    <mergeCell ref="AB6:AB9"/>
    <mergeCell ref="AE5:AE9"/>
    <mergeCell ref="AF5:AF9"/>
    <mergeCell ref="N5:P5"/>
    <mergeCell ref="N7:N9"/>
    <mergeCell ref="O7:O9"/>
    <mergeCell ref="P7:P9"/>
    <mergeCell ref="N6:P6"/>
    <mergeCell ref="C2:M2"/>
    <mergeCell ref="A4:B4"/>
    <mergeCell ref="C4:F4"/>
    <mergeCell ref="G4:M4"/>
    <mergeCell ref="A5:B10"/>
    <mergeCell ref="C5:C9"/>
    <mergeCell ref="D5:D9"/>
    <mergeCell ref="E5:E9"/>
    <mergeCell ref="F5:F9"/>
    <mergeCell ref="J5:J9"/>
    <mergeCell ref="K5:K9"/>
    <mergeCell ref="L5:L9"/>
    <mergeCell ref="M5:M9"/>
    <mergeCell ref="H5:I6"/>
    <mergeCell ref="I7:I9"/>
    <mergeCell ref="G5:G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1 Z11:AC11 Q11:R11 K11 N11:O11 T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1 D11 H11:I11 I13:I2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1:AM11 Y11 G11 V11:W11 AF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8" pageOrder="overThenDown" orientation="landscape" useFirstPageNumber="1" horizontalDpi="300" verticalDpi="300" r:id="rId1"/>
  <headerFooter alignWithMargins="0">
    <oddHeader>&amp;C&amp;"ＭＳ Ｐゴシック,太字"&amp;12第51表　課税標準額段階別令和２年度分所得割額等に関する調
【給与所得者】
（課税標準額の段階別総括　特別区計）</oddHeader>
  </headerFooter>
  <colBreaks count="3" manualBreakCount="3">
    <brk id="13" max="1048575" man="1"/>
    <brk id="25" max="1048575" man="1"/>
    <brk id="35" max="1048575" man="1"/>
  </colBreaks>
  <ignoredErrors>
    <ignoredError sqref="J11:AN28 C11:H25 C28:G28 C27:G27 C26:G26 I12" unlockedFormula="1"/>
    <ignoredError sqref="I3:M3 C3:H3 AN3 N3:AM3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1">
    <tabColor theme="8"/>
  </sheetPr>
  <dimension ref="A1:AN28"/>
  <sheetViews>
    <sheetView showGridLines="0" topLeftCell="A3" zoomScaleNormal="130" zoomScaleSheetLayoutView="100" workbookViewId="0">
      <selection activeCell="D12" sqref="D12"/>
    </sheetView>
  </sheetViews>
  <sheetFormatPr defaultColWidth="1" defaultRowHeight="15" customHeight="1" x14ac:dyDescent="0.2"/>
  <cols>
    <col min="1" max="1" width="3" style="59" customWidth="1"/>
    <col min="2" max="2" width="22.21875" style="59" customWidth="1"/>
    <col min="3" max="6" width="15" style="59" customWidth="1"/>
    <col min="7" max="7" width="8" style="59" customWidth="1"/>
    <col min="8" max="8" width="7" style="60" customWidth="1"/>
    <col min="9" max="9" width="8.44140625" style="60" customWidth="1"/>
    <col min="10" max="10" width="10" style="59" customWidth="1"/>
    <col min="11" max="11" width="9" style="59" customWidth="1"/>
    <col min="12" max="13" width="10" style="59" customWidth="1"/>
    <col min="14" max="16" width="9" style="59" customWidth="1"/>
    <col min="17" max="20" width="8" style="59" customWidth="1"/>
    <col min="21" max="25" width="7" style="59" customWidth="1"/>
    <col min="26" max="32" width="10" style="59" customWidth="1"/>
    <col min="33" max="33" width="12" style="59" customWidth="1"/>
    <col min="34" max="39" width="18" style="59" customWidth="1"/>
    <col min="40" max="40" width="6" style="59" customWidth="1"/>
    <col min="41" max="16384" width="1" style="59"/>
  </cols>
  <sheetData>
    <row r="1" spans="1:40" ht="33.75" customHeight="1" x14ac:dyDescent="0.2"/>
    <row r="2" spans="1:40" ht="13.5" customHeight="1" x14ac:dyDescent="0.2"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40" ht="13.5" customHeight="1" x14ac:dyDescent="0.2">
      <c r="B3" s="59" t="s">
        <v>123</v>
      </c>
      <c r="C3" s="61" t="s">
        <v>0</v>
      </c>
      <c r="D3" s="61" t="s">
        <v>30</v>
      </c>
      <c r="E3" s="61" t="s">
        <v>26</v>
      </c>
      <c r="F3" s="61" t="s">
        <v>31</v>
      </c>
      <c r="G3" s="61" t="s">
        <v>28</v>
      </c>
      <c r="H3" s="61" t="s">
        <v>29</v>
      </c>
      <c r="I3" s="61" t="s">
        <v>186</v>
      </c>
      <c r="J3" s="61" t="s">
        <v>187</v>
      </c>
      <c r="K3" s="61" t="s">
        <v>188</v>
      </c>
      <c r="L3" s="61" t="s">
        <v>189</v>
      </c>
      <c r="M3" s="62" t="s">
        <v>190</v>
      </c>
      <c r="N3" s="62" t="s">
        <v>6</v>
      </c>
      <c r="O3" s="62" t="s">
        <v>7</v>
      </c>
      <c r="P3" s="62" t="s">
        <v>191</v>
      </c>
      <c r="Q3" s="61" t="s">
        <v>8</v>
      </c>
      <c r="R3" s="61" t="s">
        <v>9</v>
      </c>
      <c r="S3" s="61" t="s">
        <v>10</v>
      </c>
      <c r="T3" s="61" t="s">
        <v>192</v>
      </c>
      <c r="U3" s="61" t="s">
        <v>11</v>
      </c>
      <c r="V3" s="61" t="s">
        <v>12</v>
      </c>
      <c r="W3" s="61" t="s">
        <v>13</v>
      </c>
      <c r="X3" s="61" t="s">
        <v>14</v>
      </c>
      <c r="Y3" s="61" t="s">
        <v>193</v>
      </c>
      <c r="Z3" s="61" t="s">
        <v>15</v>
      </c>
      <c r="AA3" s="61" t="s">
        <v>16</v>
      </c>
      <c r="AB3" s="61" t="s">
        <v>17</v>
      </c>
      <c r="AC3" s="61" t="s">
        <v>18</v>
      </c>
      <c r="AD3" s="61" t="s">
        <v>19</v>
      </c>
      <c r="AE3" s="61" t="s">
        <v>194</v>
      </c>
      <c r="AF3" s="61" t="s">
        <v>195</v>
      </c>
      <c r="AG3" s="61" t="s">
        <v>196</v>
      </c>
      <c r="AH3" s="61" t="s">
        <v>20</v>
      </c>
      <c r="AI3" s="61" t="s">
        <v>21</v>
      </c>
      <c r="AJ3" s="61" t="s">
        <v>22</v>
      </c>
      <c r="AK3" s="61" t="s">
        <v>197</v>
      </c>
      <c r="AL3" s="61" t="s">
        <v>23</v>
      </c>
      <c r="AM3" s="61" t="s">
        <v>204</v>
      </c>
    </row>
    <row r="4" spans="1:40" s="63" customFormat="1" ht="13.5" customHeight="1" x14ac:dyDescent="0.2">
      <c r="A4" s="150" t="s">
        <v>32</v>
      </c>
      <c r="B4" s="151"/>
      <c r="C4" s="152" t="s">
        <v>137</v>
      </c>
      <c r="D4" s="152"/>
      <c r="E4" s="152"/>
      <c r="F4" s="152"/>
      <c r="G4" s="153" t="s">
        <v>138</v>
      </c>
      <c r="H4" s="153"/>
      <c r="I4" s="153"/>
      <c r="J4" s="153"/>
      <c r="K4" s="153"/>
      <c r="L4" s="153"/>
      <c r="M4" s="154"/>
      <c r="N4" s="153" t="str">
        <f>+G4</f>
        <v>ｘｘ1</v>
      </c>
      <c r="O4" s="153"/>
      <c r="P4" s="154"/>
      <c r="Q4" s="152" t="s">
        <v>139</v>
      </c>
      <c r="R4" s="152"/>
      <c r="S4" s="152"/>
      <c r="T4" s="152"/>
      <c r="U4" s="152"/>
      <c r="V4" s="152"/>
      <c r="W4" s="152"/>
      <c r="X4" s="152"/>
      <c r="Y4" s="152"/>
      <c r="Z4" s="152" t="s">
        <v>140</v>
      </c>
      <c r="AA4" s="152"/>
      <c r="AB4" s="152"/>
      <c r="AC4" s="152"/>
      <c r="AD4" s="152"/>
      <c r="AE4" s="152"/>
      <c r="AF4" s="152"/>
      <c r="AG4" s="152"/>
      <c r="AH4" s="153" t="s">
        <v>141</v>
      </c>
      <c r="AI4" s="154"/>
      <c r="AJ4" s="153" t="str">
        <f>+AH4</f>
        <v>ｘｘ4</v>
      </c>
      <c r="AK4" s="154"/>
      <c r="AL4" s="152" t="s">
        <v>142</v>
      </c>
      <c r="AM4" s="152"/>
      <c r="AN4" s="82"/>
    </row>
    <row r="5" spans="1:40" ht="15" customHeight="1" x14ac:dyDescent="0.2">
      <c r="A5" s="111" t="s">
        <v>183</v>
      </c>
      <c r="B5" s="112"/>
      <c r="C5" s="115" t="s">
        <v>50</v>
      </c>
      <c r="D5" s="116" t="s">
        <v>51</v>
      </c>
      <c r="E5" s="116" t="s">
        <v>52</v>
      </c>
      <c r="F5" s="117" t="s">
        <v>53</v>
      </c>
      <c r="G5" s="115" t="s">
        <v>54</v>
      </c>
      <c r="H5" s="143" t="s">
        <v>184</v>
      </c>
      <c r="I5" s="144"/>
      <c r="J5" s="116" t="s">
        <v>55</v>
      </c>
      <c r="K5" s="116" t="s">
        <v>56</v>
      </c>
      <c r="L5" s="116" t="s">
        <v>57</v>
      </c>
      <c r="M5" s="117" t="s">
        <v>58</v>
      </c>
      <c r="N5" s="115" t="s">
        <v>59</v>
      </c>
      <c r="O5" s="116"/>
      <c r="P5" s="117"/>
      <c r="Q5" s="122" t="s">
        <v>60</v>
      </c>
      <c r="R5" s="122"/>
      <c r="S5" s="123"/>
      <c r="T5" s="116" t="s">
        <v>61</v>
      </c>
      <c r="U5" s="124" t="s">
        <v>62</v>
      </c>
      <c r="V5" s="118" t="s">
        <v>63</v>
      </c>
      <c r="W5" s="118"/>
      <c r="X5" s="119"/>
      <c r="Y5" s="120" t="s">
        <v>64</v>
      </c>
      <c r="Z5" s="122" t="s">
        <v>65</v>
      </c>
      <c r="AA5" s="122"/>
      <c r="AB5" s="122"/>
      <c r="AC5" s="122"/>
      <c r="AD5" s="123"/>
      <c r="AE5" s="116" t="s">
        <v>66</v>
      </c>
      <c r="AF5" s="116" t="s">
        <v>67</v>
      </c>
      <c r="AG5" s="117" t="s">
        <v>53</v>
      </c>
      <c r="AH5" s="115" t="s">
        <v>68</v>
      </c>
      <c r="AI5" s="117" t="s">
        <v>69</v>
      </c>
      <c r="AJ5" s="115" t="s">
        <v>70</v>
      </c>
      <c r="AK5" s="117" t="s">
        <v>53</v>
      </c>
      <c r="AL5" s="135" t="s">
        <v>71</v>
      </c>
      <c r="AM5" s="137"/>
      <c r="AN5" s="134" t="s">
        <v>128</v>
      </c>
    </row>
    <row r="6" spans="1:40" ht="15" customHeight="1" x14ac:dyDescent="0.2">
      <c r="A6" s="111"/>
      <c r="B6" s="112"/>
      <c r="C6" s="115"/>
      <c r="D6" s="116"/>
      <c r="E6" s="116"/>
      <c r="F6" s="117"/>
      <c r="G6" s="115"/>
      <c r="H6" s="145"/>
      <c r="I6" s="146"/>
      <c r="J6" s="116"/>
      <c r="K6" s="116"/>
      <c r="L6" s="116"/>
      <c r="M6" s="117"/>
      <c r="N6" s="123" t="s">
        <v>72</v>
      </c>
      <c r="O6" s="132"/>
      <c r="P6" s="133"/>
      <c r="Q6" s="125" t="s">
        <v>73</v>
      </c>
      <c r="R6" s="121" t="s">
        <v>74</v>
      </c>
      <c r="S6" s="121" t="s">
        <v>75</v>
      </c>
      <c r="T6" s="116"/>
      <c r="U6" s="124"/>
      <c r="V6" s="121" t="s">
        <v>129</v>
      </c>
      <c r="W6" s="141" t="s">
        <v>130</v>
      </c>
      <c r="X6" s="121" t="s">
        <v>75</v>
      </c>
      <c r="Y6" s="120"/>
      <c r="Z6" s="126" t="s">
        <v>76</v>
      </c>
      <c r="AA6" s="128" t="s">
        <v>77</v>
      </c>
      <c r="AB6" s="130" t="s">
        <v>78</v>
      </c>
      <c r="AC6" s="130" t="s">
        <v>79</v>
      </c>
      <c r="AD6" s="121" t="s">
        <v>75</v>
      </c>
      <c r="AE6" s="116"/>
      <c r="AF6" s="116"/>
      <c r="AG6" s="117"/>
      <c r="AH6" s="115"/>
      <c r="AI6" s="117"/>
      <c r="AJ6" s="115"/>
      <c r="AK6" s="117"/>
      <c r="AL6" s="135"/>
      <c r="AM6" s="138"/>
      <c r="AN6" s="134"/>
    </row>
    <row r="7" spans="1:40" ht="15" customHeight="1" x14ac:dyDescent="0.2">
      <c r="A7" s="111"/>
      <c r="B7" s="112"/>
      <c r="C7" s="115"/>
      <c r="D7" s="116"/>
      <c r="E7" s="116"/>
      <c r="F7" s="117"/>
      <c r="G7" s="115"/>
      <c r="H7" s="91"/>
      <c r="I7" s="147" t="s">
        <v>185</v>
      </c>
      <c r="J7" s="116"/>
      <c r="K7" s="116"/>
      <c r="L7" s="116"/>
      <c r="M7" s="117"/>
      <c r="N7" s="125" t="s">
        <v>80</v>
      </c>
      <c r="O7" s="121" t="s">
        <v>81</v>
      </c>
      <c r="P7" s="131" t="s">
        <v>75</v>
      </c>
      <c r="Q7" s="115"/>
      <c r="R7" s="116"/>
      <c r="S7" s="116"/>
      <c r="T7" s="116"/>
      <c r="U7" s="124"/>
      <c r="V7" s="116"/>
      <c r="W7" s="142"/>
      <c r="X7" s="116"/>
      <c r="Y7" s="120"/>
      <c r="Z7" s="127"/>
      <c r="AA7" s="129"/>
      <c r="AB7" s="124"/>
      <c r="AC7" s="124"/>
      <c r="AD7" s="116"/>
      <c r="AE7" s="116"/>
      <c r="AF7" s="116"/>
      <c r="AG7" s="117"/>
      <c r="AH7" s="115"/>
      <c r="AI7" s="117"/>
      <c r="AJ7" s="115"/>
      <c r="AK7" s="117"/>
      <c r="AL7" s="136"/>
      <c r="AM7" s="139" t="s">
        <v>82</v>
      </c>
      <c r="AN7" s="134"/>
    </row>
    <row r="8" spans="1:40" ht="15" customHeight="1" x14ac:dyDescent="0.2">
      <c r="A8" s="111"/>
      <c r="B8" s="112"/>
      <c r="C8" s="115"/>
      <c r="D8" s="116"/>
      <c r="E8" s="116"/>
      <c r="F8" s="117"/>
      <c r="G8" s="115"/>
      <c r="H8" s="91"/>
      <c r="I8" s="148"/>
      <c r="J8" s="116"/>
      <c r="K8" s="116"/>
      <c r="L8" s="116"/>
      <c r="M8" s="117"/>
      <c r="N8" s="115"/>
      <c r="O8" s="116"/>
      <c r="P8" s="117"/>
      <c r="Q8" s="115"/>
      <c r="R8" s="116"/>
      <c r="S8" s="116"/>
      <c r="T8" s="116"/>
      <c r="U8" s="124"/>
      <c r="V8" s="116"/>
      <c r="W8" s="142"/>
      <c r="X8" s="116"/>
      <c r="Y8" s="120"/>
      <c r="Z8" s="127"/>
      <c r="AA8" s="129"/>
      <c r="AB8" s="124"/>
      <c r="AC8" s="124"/>
      <c r="AD8" s="116"/>
      <c r="AE8" s="116"/>
      <c r="AF8" s="116"/>
      <c r="AG8" s="117"/>
      <c r="AH8" s="115"/>
      <c r="AI8" s="117"/>
      <c r="AJ8" s="115"/>
      <c r="AK8" s="117"/>
      <c r="AL8" s="136"/>
      <c r="AM8" s="140"/>
      <c r="AN8" s="134"/>
    </row>
    <row r="9" spans="1:40" ht="15" customHeight="1" x14ac:dyDescent="0.2">
      <c r="A9" s="111"/>
      <c r="B9" s="112"/>
      <c r="C9" s="115"/>
      <c r="D9" s="116"/>
      <c r="E9" s="116"/>
      <c r="F9" s="117"/>
      <c r="G9" s="115"/>
      <c r="H9" s="91"/>
      <c r="I9" s="148"/>
      <c r="J9" s="116"/>
      <c r="K9" s="116"/>
      <c r="L9" s="116"/>
      <c r="M9" s="117"/>
      <c r="N9" s="115"/>
      <c r="O9" s="116"/>
      <c r="P9" s="117"/>
      <c r="Q9" s="115"/>
      <c r="R9" s="116"/>
      <c r="S9" s="116"/>
      <c r="T9" s="116"/>
      <c r="U9" s="124"/>
      <c r="V9" s="116"/>
      <c r="W9" s="142"/>
      <c r="X9" s="116"/>
      <c r="Y9" s="120"/>
      <c r="Z9" s="127"/>
      <c r="AA9" s="129"/>
      <c r="AB9" s="124"/>
      <c r="AC9" s="124"/>
      <c r="AD9" s="116"/>
      <c r="AE9" s="116"/>
      <c r="AF9" s="116"/>
      <c r="AG9" s="117"/>
      <c r="AH9" s="115"/>
      <c r="AI9" s="117"/>
      <c r="AJ9" s="115"/>
      <c r="AK9" s="117"/>
      <c r="AL9" s="136"/>
      <c r="AM9" s="140"/>
      <c r="AN9" s="134"/>
    </row>
    <row r="10" spans="1:40" ht="15" customHeight="1" x14ac:dyDescent="0.2">
      <c r="A10" s="113"/>
      <c r="B10" s="114"/>
      <c r="C10" s="64" t="s">
        <v>143</v>
      </c>
      <c r="D10" s="65" t="s">
        <v>83</v>
      </c>
      <c r="E10" s="65" t="s">
        <v>144</v>
      </c>
      <c r="F10" s="66" t="s">
        <v>143</v>
      </c>
      <c r="G10" s="64" t="s">
        <v>83</v>
      </c>
      <c r="H10" s="65" t="s">
        <v>83</v>
      </c>
      <c r="I10" s="65" t="s">
        <v>83</v>
      </c>
      <c r="J10" s="65" t="s">
        <v>143</v>
      </c>
      <c r="K10" s="65" t="s">
        <v>83</v>
      </c>
      <c r="L10" s="65" t="s">
        <v>83</v>
      </c>
      <c r="M10" s="66" t="s">
        <v>143</v>
      </c>
      <c r="N10" s="64" t="s">
        <v>83</v>
      </c>
      <c r="O10" s="65" t="s">
        <v>83</v>
      </c>
      <c r="P10" s="66" t="s">
        <v>143</v>
      </c>
      <c r="Q10" s="64" t="s">
        <v>83</v>
      </c>
      <c r="R10" s="65" t="s">
        <v>83</v>
      </c>
      <c r="S10" s="65" t="s">
        <v>143</v>
      </c>
      <c r="T10" s="65" t="s">
        <v>83</v>
      </c>
      <c r="U10" s="65" t="s">
        <v>83</v>
      </c>
      <c r="V10" s="65" t="s">
        <v>143</v>
      </c>
      <c r="W10" s="65" t="s">
        <v>83</v>
      </c>
      <c r="X10" s="65" t="s">
        <v>144</v>
      </c>
      <c r="Y10" s="66" t="s">
        <v>143</v>
      </c>
      <c r="Z10" s="64" t="s">
        <v>83</v>
      </c>
      <c r="AA10" s="65" t="s">
        <v>144</v>
      </c>
      <c r="AB10" s="65" t="s">
        <v>143</v>
      </c>
      <c r="AC10" s="65" t="s">
        <v>83</v>
      </c>
      <c r="AD10" s="65" t="s">
        <v>144</v>
      </c>
      <c r="AE10" s="65" t="s">
        <v>143</v>
      </c>
      <c r="AF10" s="65" t="s">
        <v>83</v>
      </c>
      <c r="AG10" s="66" t="s">
        <v>144</v>
      </c>
      <c r="AH10" s="67" t="s">
        <v>143</v>
      </c>
      <c r="AI10" s="68" t="s">
        <v>83</v>
      </c>
      <c r="AJ10" s="67" t="s">
        <v>144</v>
      </c>
      <c r="AK10" s="69" t="s">
        <v>145</v>
      </c>
      <c r="AL10" s="70" t="s">
        <v>84</v>
      </c>
      <c r="AM10" s="71" t="s">
        <v>146</v>
      </c>
      <c r="AN10" s="72" t="s">
        <v>147</v>
      </c>
    </row>
    <row r="11" spans="1:40" s="60" customFormat="1" ht="19.2" x14ac:dyDescent="0.15">
      <c r="A11" s="83">
        <v>1</v>
      </c>
      <c r="B11" s="84" t="s">
        <v>117</v>
      </c>
      <c r="C11" s="30">
        <f>表51!C38</f>
        <v>74456286</v>
      </c>
      <c r="D11" s="31">
        <f>表51!D38</f>
        <v>0</v>
      </c>
      <c r="E11" s="31">
        <f>表51!E38</f>
        <v>0</v>
      </c>
      <c r="F11" s="32">
        <f>表51!F38</f>
        <v>74456286</v>
      </c>
      <c r="G11" s="30">
        <f>表51!G38</f>
        <v>9538</v>
      </c>
      <c r="H11" s="31">
        <f>表51!H38</f>
        <v>1710200</v>
      </c>
      <c r="I11" s="31">
        <f>表51!I38</f>
        <v>586</v>
      </c>
      <c r="J11" s="31">
        <f>表51!J38</f>
        <v>12241365</v>
      </c>
      <c r="K11" s="31">
        <f>表51!K38</f>
        <v>472125</v>
      </c>
      <c r="L11" s="31">
        <f>表51!L38</f>
        <v>1827434</v>
      </c>
      <c r="M11" s="33">
        <f>表51!M38</f>
        <v>41763</v>
      </c>
      <c r="N11" s="34">
        <f>表51!N38</f>
        <v>271440</v>
      </c>
      <c r="O11" s="31">
        <f>表51!O38</f>
        <v>276600</v>
      </c>
      <c r="P11" s="32">
        <f>表51!P38</f>
        <v>548040</v>
      </c>
      <c r="Q11" s="30">
        <f>表51!Q38</f>
        <v>68640</v>
      </c>
      <c r="R11" s="31">
        <f>表51!R38</f>
        <v>597000</v>
      </c>
      <c r="S11" s="35">
        <f>表51!S38</f>
        <v>665640</v>
      </c>
      <c r="T11" s="31">
        <f>表51!T38</f>
        <v>20280</v>
      </c>
      <c r="U11" s="31">
        <f>表51!U38</f>
        <v>291460</v>
      </c>
      <c r="V11" s="31">
        <f>表51!V38</f>
        <v>886380</v>
      </c>
      <c r="W11" s="31">
        <f>表51!W38</f>
        <v>310080</v>
      </c>
      <c r="X11" s="35">
        <f>表51!X38</f>
        <v>1196460</v>
      </c>
      <c r="Y11" s="33">
        <f>表51!Y38</f>
        <v>364590</v>
      </c>
      <c r="Z11" s="34">
        <f>表51!Z38</f>
        <v>1394580</v>
      </c>
      <c r="AA11" s="31">
        <f>表51!AA38</f>
        <v>1057500</v>
      </c>
      <c r="AB11" s="31">
        <f>表51!AB38</f>
        <v>300200</v>
      </c>
      <c r="AC11" s="31">
        <f>表51!AC38</f>
        <v>825750</v>
      </c>
      <c r="AD11" s="35">
        <f>表51!AD38</f>
        <v>3578030</v>
      </c>
      <c r="AE11" s="31">
        <f>表51!AE38</f>
        <v>143520</v>
      </c>
      <c r="AF11" s="31">
        <f>表51!AF38</f>
        <v>44568810</v>
      </c>
      <c r="AG11" s="32">
        <f>表51!AG38</f>
        <v>67679255</v>
      </c>
      <c r="AH11" s="30">
        <f>表51!AH38</f>
        <v>6777031</v>
      </c>
      <c r="AI11" s="33">
        <f>表51!AI38</f>
        <v>0</v>
      </c>
      <c r="AJ11" s="34">
        <f>表51!AJ38</f>
        <v>0</v>
      </c>
      <c r="AK11" s="32">
        <f>表51!AK38</f>
        <v>6777031</v>
      </c>
      <c r="AL11" s="30">
        <f>表51!AL38</f>
        <v>401294</v>
      </c>
      <c r="AM11" s="31">
        <f>表51!AM38</f>
        <v>401294</v>
      </c>
      <c r="AN11" s="36">
        <f t="shared" ref="AN11:AN28" si="0">+AL11/AK11</f>
        <v>5.9213835675238906E-2</v>
      </c>
    </row>
    <row r="12" spans="1:40" ht="19.2" x14ac:dyDescent="0.15">
      <c r="A12" s="85">
        <v>2</v>
      </c>
      <c r="B12" s="86" t="s">
        <v>148</v>
      </c>
      <c r="C12" s="37">
        <f>表51!AO38</f>
        <v>1650819050</v>
      </c>
      <c r="D12" s="38">
        <f>表51!AP38</f>
        <v>5</v>
      </c>
      <c r="E12" s="38">
        <f>表51!AQ38</f>
        <v>0</v>
      </c>
      <c r="F12" s="39">
        <f>表51!AR38</f>
        <v>1650819055</v>
      </c>
      <c r="G12" s="37">
        <f>表51!AS38</f>
        <v>120858</v>
      </c>
      <c r="H12" s="38">
        <f>表51!AT38</f>
        <v>19192272</v>
      </c>
      <c r="I12" s="38">
        <f>表51!AU38</f>
        <v>10417</v>
      </c>
      <c r="J12" s="38">
        <f>表51!AV38</f>
        <v>345024463</v>
      </c>
      <c r="K12" s="38">
        <f>表51!AW38</f>
        <v>5822432</v>
      </c>
      <c r="L12" s="38">
        <f>表51!AX38</f>
        <v>26569468</v>
      </c>
      <c r="M12" s="40">
        <f>表51!AY38</f>
        <v>687252</v>
      </c>
      <c r="N12" s="41">
        <f>表51!AZ38</f>
        <v>5568940</v>
      </c>
      <c r="O12" s="38">
        <f>表51!BA38</f>
        <v>3746100</v>
      </c>
      <c r="P12" s="39">
        <f>表51!BB38</f>
        <v>9315040</v>
      </c>
      <c r="Q12" s="37">
        <f>表51!BC38</f>
        <v>2830100</v>
      </c>
      <c r="R12" s="38">
        <f>表51!BD38</f>
        <v>8078400</v>
      </c>
      <c r="S12" s="42">
        <f>表51!BE38</f>
        <v>10908500</v>
      </c>
      <c r="T12" s="38">
        <f>表51!BF38</f>
        <v>374660</v>
      </c>
      <c r="U12" s="38">
        <f>表51!BG38</f>
        <v>0</v>
      </c>
      <c r="V12" s="38">
        <f>表51!BH38</f>
        <v>21326580</v>
      </c>
      <c r="W12" s="38">
        <f>表51!BI38</f>
        <v>4628030</v>
      </c>
      <c r="X12" s="42">
        <f>表51!BJ38</f>
        <v>25954610</v>
      </c>
      <c r="Y12" s="40">
        <f>表51!BK38</f>
        <v>6056640</v>
      </c>
      <c r="Z12" s="41">
        <f>表51!BL38</f>
        <v>21192930</v>
      </c>
      <c r="AA12" s="38">
        <f>表51!BM38</f>
        <v>12867750</v>
      </c>
      <c r="AB12" s="38">
        <f>表51!BN38</f>
        <v>4484380</v>
      </c>
      <c r="AC12" s="38">
        <f>表51!BO38</f>
        <v>10372500</v>
      </c>
      <c r="AD12" s="42">
        <f>表51!BP38</f>
        <v>48917560</v>
      </c>
      <c r="AE12" s="38">
        <f>表51!BQ38</f>
        <v>1305940</v>
      </c>
      <c r="AF12" s="38">
        <f>表51!BR38</f>
        <v>407974050</v>
      </c>
      <c r="AG12" s="39">
        <f>表51!BS38</f>
        <v>908223745</v>
      </c>
      <c r="AH12" s="37">
        <f>表51!BT38</f>
        <v>742595306</v>
      </c>
      <c r="AI12" s="40">
        <f>表51!BU38</f>
        <v>4</v>
      </c>
      <c r="AJ12" s="41">
        <f>表51!BV38</f>
        <v>0</v>
      </c>
      <c r="AK12" s="39">
        <f>表51!BW38</f>
        <v>742595310</v>
      </c>
      <c r="AL12" s="37">
        <f>表51!BX38</f>
        <v>44506309</v>
      </c>
      <c r="AM12" s="38">
        <f>表51!BY38</f>
        <v>44506309</v>
      </c>
      <c r="AN12" s="43">
        <f t="shared" si="0"/>
        <v>5.9933463625026127E-2</v>
      </c>
    </row>
    <row r="13" spans="1:40" ht="19.2" x14ac:dyDescent="0.15">
      <c r="A13" s="87">
        <v>3</v>
      </c>
      <c r="B13" s="88" t="s">
        <v>149</v>
      </c>
      <c r="C13" s="44">
        <f>表51!CA38</f>
        <v>4051851483</v>
      </c>
      <c r="D13" s="45">
        <f>表51!CB38</f>
        <v>1056</v>
      </c>
      <c r="E13" s="45">
        <f>表51!CC38</f>
        <v>589</v>
      </c>
      <c r="F13" s="46">
        <f>表51!CD38</f>
        <v>4051853128</v>
      </c>
      <c r="G13" s="44">
        <f>表51!CE38</f>
        <v>71831</v>
      </c>
      <c r="H13" s="45">
        <f>表51!CF38</f>
        <v>21553078</v>
      </c>
      <c r="I13" s="45">
        <f>表51!CG38</f>
        <v>12472</v>
      </c>
      <c r="J13" s="45">
        <f>表51!CH38</f>
        <v>828479338</v>
      </c>
      <c r="K13" s="45">
        <f>表51!CI38</f>
        <v>9366037</v>
      </c>
      <c r="L13" s="45">
        <f>表51!CJ38</f>
        <v>43018940</v>
      </c>
      <c r="M13" s="47">
        <f>表51!CK38</f>
        <v>1255841</v>
      </c>
      <c r="N13" s="48">
        <f>表51!CL38</f>
        <v>4402320</v>
      </c>
      <c r="O13" s="45">
        <f>表51!CM38</f>
        <v>3498000</v>
      </c>
      <c r="P13" s="46">
        <f>表51!CN38</f>
        <v>7900320</v>
      </c>
      <c r="Q13" s="44">
        <f>表51!CO38</f>
        <v>1871740</v>
      </c>
      <c r="R13" s="45">
        <f>表51!CP38</f>
        <v>4791300</v>
      </c>
      <c r="S13" s="49">
        <f>表51!CQ38</f>
        <v>6663040</v>
      </c>
      <c r="T13" s="45">
        <f>表51!CR38</f>
        <v>629980</v>
      </c>
      <c r="U13" s="45">
        <f>表51!CS38</f>
        <v>0</v>
      </c>
      <c r="V13" s="45">
        <f>表51!CT38</f>
        <v>42503450</v>
      </c>
      <c r="W13" s="45">
        <f>表51!CU38</f>
        <v>3893480</v>
      </c>
      <c r="X13" s="49">
        <f>表51!CV38</f>
        <v>46396930</v>
      </c>
      <c r="Y13" s="47">
        <f>表51!CW38</f>
        <v>11192380</v>
      </c>
      <c r="Z13" s="48">
        <f>表51!CX38</f>
        <v>23729970</v>
      </c>
      <c r="AA13" s="45">
        <f>表51!CY38</f>
        <v>15138900</v>
      </c>
      <c r="AB13" s="45">
        <f>表51!CZ38</f>
        <v>5234120</v>
      </c>
      <c r="AC13" s="45">
        <f>表51!DA38</f>
        <v>10918350</v>
      </c>
      <c r="AD13" s="49">
        <f>表51!DB38</f>
        <v>55021340</v>
      </c>
      <c r="AE13" s="45">
        <f>表51!DC38</f>
        <v>1149770</v>
      </c>
      <c r="AF13" s="45">
        <f>表51!DD38</f>
        <v>551939520</v>
      </c>
      <c r="AG13" s="46">
        <f>表51!DE38</f>
        <v>1584638345</v>
      </c>
      <c r="AH13" s="44">
        <f>表51!DF38</f>
        <v>2467213141</v>
      </c>
      <c r="AI13" s="47">
        <f>表51!DG38</f>
        <v>1053</v>
      </c>
      <c r="AJ13" s="48">
        <f>表51!DH38</f>
        <v>589</v>
      </c>
      <c r="AK13" s="46">
        <f>表51!DI38</f>
        <v>2467214783</v>
      </c>
      <c r="AL13" s="44">
        <f>表51!DJ38</f>
        <v>147964791</v>
      </c>
      <c r="AM13" s="45">
        <f>表51!DK38</f>
        <v>147964791</v>
      </c>
      <c r="AN13" s="50">
        <f t="shared" si="0"/>
        <v>5.9972399654675705E-2</v>
      </c>
    </row>
    <row r="14" spans="1:40" ht="19.2" x14ac:dyDescent="0.15">
      <c r="A14" s="85">
        <v>4</v>
      </c>
      <c r="B14" s="86" t="s">
        <v>118</v>
      </c>
      <c r="C14" s="37">
        <f>表51!DM38</f>
        <v>4169540526</v>
      </c>
      <c r="D14" s="38">
        <f>表51!DN38</f>
        <v>763</v>
      </c>
      <c r="E14" s="38">
        <f>表51!DO38</f>
        <v>0</v>
      </c>
      <c r="F14" s="39">
        <f>表51!DP38</f>
        <v>4169541289</v>
      </c>
      <c r="G14" s="37">
        <f>表51!DQ38</f>
        <v>71792</v>
      </c>
      <c r="H14" s="38">
        <f>表51!DR38</f>
        <v>19702123</v>
      </c>
      <c r="I14" s="38">
        <f>表51!DS38</f>
        <v>11574</v>
      </c>
      <c r="J14" s="38">
        <f>表51!DT38</f>
        <v>821808810</v>
      </c>
      <c r="K14" s="38">
        <f>表51!DU38</f>
        <v>11131293</v>
      </c>
      <c r="L14" s="38">
        <f>表51!DV38</f>
        <v>38788098</v>
      </c>
      <c r="M14" s="40">
        <f>表51!DW38</f>
        <v>1518393</v>
      </c>
      <c r="N14" s="41">
        <f>表51!DX38</f>
        <v>2851680</v>
      </c>
      <c r="O14" s="38">
        <f>表51!DY38</f>
        <v>2376300</v>
      </c>
      <c r="P14" s="39">
        <f>表51!DZ38</f>
        <v>5227980</v>
      </c>
      <c r="Q14" s="37">
        <f>表51!EA38</f>
        <v>968500</v>
      </c>
      <c r="R14" s="38">
        <f>表51!EB38</f>
        <v>1837800</v>
      </c>
      <c r="S14" s="42">
        <f>表51!EC38</f>
        <v>2806300</v>
      </c>
      <c r="T14" s="38">
        <f>表51!ED38</f>
        <v>412100</v>
      </c>
      <c r="U14" s="38">
        <f>表51!EE38</f>
        <v>0</v>
      </c>
      <c r="V14" s="38">
        <f>表51!EF38</f>
        <v>46771890</v>
      </c>
      <c r="W14" s="38">
        <f>表51!EG38</f>
        <v>2067580</v>
      </c>
      <c r="X14" s="42">
        <f>表51!EH38</f>
        <v>48839470</v>
      </c>
      <c r="Y14" s="40">
        <f>表51!EI38</f>
        <v>10825840</v>
      </c>
      <c r="Z14" s="41">
        <f>表51!EJ38</f>
        <v>20611470</v>
      </c>
      <c r="AA14" s="38">
        <f>表51!EK38</f>
        <v>14950800</v>
      </c>
      <c r="AB14" s="38">
        <f>表51!EL38</f>
        <v>4675140</v>
      </c>
      <c r="AC14" s="38">
        <f>表51!EM38</f>
        <v>7785000</v>
      </c>
      <c r="AD14" s="42">
        <f>表51!EN38</f>
        <v>48022410</v>
      </c>
      <c r="AE14" s="38">
        <f>表51!EO38</f>
        <v>847780</v>
      </c>
      <c r="AF14" s="38">
        <f>表51!EP38</f>
        <v>373762620</v>
      </c>
      <c r="AG14" s="39">
        <f>表51!EQ38</f>
        <v>1383765009</v>
      </c>
      <c r="AH14" s="37">
        <f>表51!ER38</f>
        <v>2785775519</v>
      </c>
      <c r="AI14" s="40">
        <f>表51!ES38</f>
        <v>761</v>
      </c>
      <c r="AJ14" s="41">
        <f>表51!ET38</f>
        <v>0</v>
      </c>
      <c r="AK14" s="39">
        <f>表51!EU38</f>
        <v>2785776280</v>
      </c>
      <c r="AL14" s="37">
        <f>表51!EV38</f>
        <v>167099485</v>
      </c>
      <c r="AM14" s="38">
        <f>表51!EW38</f>
        <v>167099485</v>
      </c>
      <c r="AN14" s="51">
        <f t="shared" si="0"/>
        <v>5.9983095627478028E-2</v>
      </c>
    </row>
    <row r="15" spans="1:40" ht="19.2" x14ac:dyDescent="0.15">
      <c r="A15" s="87">
        <v>5</v>
      </c>
      <c r="B15" s="88" t="s">
        <v>150</v>
      </c>
      <c r="C15" s="44">
        <f>表51!EY38</f>
        <v>3136755914</v>
      </c>
      <c r="D15" s="45">
        <f>表51!EZ38</f>
        <v>331</v>
      </c>
      <c r="E15" s="45">
        <f>表51!FA38</f>
        <v>462</v>
      </c>
      <c r="F15" s="46">
        <f>表51!FB38</f>
        <v>3136756707</v>
      </c>
      <c r="G15" s="44">
        <f>表51!FC38</f>
        <v>41122</v>
      </c>
      <c r="H15" s="45">
        <f>表51!FD38</f>
        <v>16138138</v>
      </c>
      <c r="I15" s="45">
        <f>表51!FE38</f>
        <v>8569</v>
      </c>
      <c r="J15" s="45">
        <f>表51!FF38</f>
        <v>594309256</v>
      </c>
      <c r="K15" s="45">
        <f>表51!FG38</f>
        <v>9823170</v>
      </c>
      <c r="L15" s="45">
        <f>表51!FH38</f>
        <v>25894517</v>
      </c>
      <c r="M15" s="47">
        <f>表51!FI38</f>
        <v>1324811</v>
      </c>
      <c r="N15" s="48">
        <f>表51!FJ38</f>
        <v>1822080</v>
      </c>
      <c r="O15" s="45">
        <f>表51!FK38</f>
        <v>1531500</v>
      </c>
      <c r="P15" s="46">
        <f>表51!FL38</f>
        <v>3353580</v>
      </c>
      <c r="Q15" s="44">
        <f>表51!FM38</f>
        <v>999960</v>
      </c>
      <c r="R15" s="45">
        <f>表51!FN38</f>
        <v>182400</v>
      </c>
      <c r="S15" s="49">
        <f>表51!FO38</f>
        <v>1182360</v>
      </c>
      <c r="T15" s="45">
        <f>表51!FP38</f>
        <v>47840</v>
      </c>
      <c r="U15" s="45">
        <f>表51!FQ38</f>
        <v>0</v>
      </c>
      <c r="V15" s="45">
        <f>表51!FR38</f>
        <v>38120280</v>
      </c>
      <c r="W15" s="45">
        <f>表51!FS38</f>
        <v>879700</v>
      </c>
      <c r="X15" s="49">
        <f>表51!FT38</f>
        <v>38999980</v>
      </c>
      <c r="Y15" s="47">
        <f>表51!FU38</f>
        <v>7596970</v>
      </c>
      <c r="Z15" s="48">
        <f>表51!FV38</f>
        <v>16322460</v>
      </c>
      <c r="AA15" s="45">
        <f>表51!FW38</f>
        <v>14076450</v>
      </c>
      <c r="AB15" s="45">
        <f>表51!FX38</f>
        <v>3895000</v>
      </c>
      <c r="AC15" s="45">
        <f>表51!FY38</f>
        <v>4898700</v>
      </c>
      <c r="AD15" s="49">
        <f>表51!FZ38</f>
        <v>39192610</v>
      </c>
      <c r="AE15" s="45">
        <f>表51!GA38</f>
        <v>594780</v>
      </c>
      <c r="AF15" s="45">
        <f>表51!GB38</f>
        <v>209353650</v>
      </c>
      <c r="AG15" s="46">
        <f>表51!GC38</f>
        <v>947852784</v>
      </c>
      <c r="AH15" s="44">
        <f>表51!GD38</f>
        <v>2188903131</v>
      </c>
      <c r="AI15" s="47">
        <f>表51!GE38</f>
        <v>330</v>
      </c>
      <c r="AJ15" s="48">
        <f>表51!GF38</f>
        <v>462</v>
      </c>
      <c r="AK15" s="46">
        <f>表51!GG38</f>
        <v>2188903923</v>
      </c>
      <c r="AL15" s="44">
        <f>表51!GH38</f>
        <v>131307478</v>
      </c>
      <c r="AM15" s="45">
        <f>表51!GI38</f>
        <v>131307478</v>
      </c>
      <c r="AN15" s="50">
        <f t="shared" si="0"/>
        <v>5.9987775900203363E-2</v>
      </c>
    </row>
    <row r="16" spans="1:40" ht="19.2" x14ac:dyDescent="0.15">
      <c r="A16" s="85">
        <v>6</v>
      </c>
      <c r="B16" s="86" t="s">
        <v>151</v>
      </c>
      <c r="C16" s="37">
        <f>表51!GK38</f>
        <v>3377346321</v>
      </c>
      <c r="D16" s="38">
        <f>表51!GL38</f>
        <v>1345</v>
      </c>
      <c r="E16" s="38">
        <f>表51!GM38</f>
        <v>0</v>
      </c>
      <c r="F16" s="39">
        <f>表51!GN38</f>
        <v>3377347666</v>
      </c>
      <c r="G16" s="37">
        <f>表51!GO38</f>
        <v>52774</v>
      </c>
      <c r="H16" s="38">
        <f>表51!GP38</f>
        <v>17865526</v>
      </c>
      <c r="I16" s="38">
        <f>表51!GQ38</f>
        <v>10905</v>
      </c>
      <c r="J16" s="38">
        <f>表51!GR38</f>
        <v>603861254</v>
      </c>
      <c r="K16" s="38">
        <f>表51!GS38</f>
        <v>11408004</v>
      </c>
      <c r="L16" s="38">
        <f>表51!GT38</f>
        <v>23901421</v>
      </c>
      <c r="M16" s="40">
        <f>表51!GU38</f>
        <v>1484206</v>
      </c>
      <c r="N16" s="41">
        <f>表51!GV38</f>
        <v>1661400</v>
      </c>
      <c r="O16" s="38">
        <f>表51!GW38</f>
        <v>1297500</v>
      </c>
      <c r="P16" s="39">
        <f>表51!GX38</f>
        <v>2958900</v>
      </c>
      <c r="Q16" s="37">
        <f>表51!GY38</f>
        <v>596180</v>
      </c>
      <c r="R16" s="38">
        <f>表51!GZ38</f>
        <v>0</v>
      </c>
      <c r="S16" s="42">
        <f>表51!HA38</f>
        <v>596180</v>
      </c>
      <c r="T16" s="38">
        <f>表51!HB38</f>
        <v>0</v>
      </c>
      <c r="U16" s="38">
        <f>表51!HC38</f>
        <v>0</v>
      </c>
      <c r="V16" s="38">
        <f>表51!HD38</f>
        <v>43176760</v>
      </c>
      <c r="W16" s="38">
        <f>表51!HE38</f>
        <v>606480</v>
      </c>
      <c r="X16" s="42">
        <f>表51!HF38</f>
        <v>43783240</v>
      </c>
      <c r="Y16" s="40">
        <f>表51!HG38</f>
        <v>7532140</v>
      </c>
      <c r="Z16" s="41">
        <f>表51!HH38</f>
        <v>18316320</v>
      </c>
      <c r="AA16" s="38">
        <f>表51!HI38</f>
        <v>17737200</v>
      </c>
      <c r="AB16" s="38">
        <f>表51!HJ38</f>
        <v>4181140</v>
      </c>
      <c r="AC16" s="38">
        <f>表51!HK38</f>
        <v>4290300</v>
      </c>
      <c r="AD16" s="42">
        <f>表51!HL38</f>
        <v>44524960</v>
      </c>
      <c r="AE16" s="38">
        <f>表51!HM38</f>
        <v>526470</v>
      </c>
      <c r="AF16" s="38">
        <f>表51!HN38</f>
        <v>173100510</v>
      </c>
      <c r="AG16" s="39">
        <f>表51!HO38</f>
        <v>931595585</v>
      </c>
      <c r="AH16" s="37">
        <f>表51!HP38</f>
        <v>2445750736</v>
      </c>
      <c r="AI16" s="40">
        <f>表51!HQ38</f>
        <v>1345</v>
      </c>
      <c r="AJ16" s="41">
        <f>表51!HR38</f>
        <v>0</v>
      </c>
      <c r="AK16" s="39">
        <f>表51!HS38</f>
        <v>2445752081</v>
      </c>
      <c r="AL16" s="37">
        <f>表51!HT38</f>
        <v>146722739</v>
      </c>
      <c r="AM16" s="38">
        <f>表51!HU38</f>
        <v>146722739</v>
      </c>
      <c r="AN16" s="51">
        <f t="shared" si="0"/>
        <v>5.9990847044484229E-2</v>
      </c>
    </row>
    <row r="17" spans="1:40" ht="19.2" x14ac:dyDescent="0.15">
      <c r="A17" s="87">
        <v>7</v>
      </c>
      <c r="B17" s="88" t="s">
        <v>119</v>
      </c>
      <c r="C17" s="44">
        <f>'表51 (2)'!C38</f>
        <v>1956962827</v>
      </c>
      <c r="D17" s="45">
        <f>'表51 (2)'!D38</f>
        <v>41</v>
      </c>
      <c r="E17" s="45">
        <f>'表51 (2)'!E38</f>
        <v>2413</v>
      </c>
      <c r="F17" s="46">
        <f>'表51 (2)'!F38</f>
        <v>1956965281</v>
      </c>
      <c r="G17" s="44">
        <f>'表51 (2)'!G38</f>
        <v>43430</v>
      </c>
      <c r="H17" s="45">
        <f>'表51 (2)'!H38</f>
        <v>11087338</v>
      </c>
      <c r="I17" s="45">
        <f>'表51 (2)'!I38</f>
        <v>6610</v>
      </c>
      <c r="J17" s="45">
        <f>'表51 (2)'!J38</f>
        <v>312907379</v>
      </c>
      <c r="K17" s="45">
        <f>'表51 (2)'!K38</f>
        <v>7084869</v>
      </c>
      <c r="L17" s="45">
        <f>'表51 (2)'!L38</f>
        <v>11181667</v>
      </c>
      <c r="M17" s="47">
        <f>'表51 (2)'!M38</f>
        <v>814596</v>
      </c>
      <c r="N17" s="48">
        <f>'表51 (2)'!N38</f>
        <v>768560</v>
      </c>
      <c r="O17" s="45">
        <f>'表51 (2)'!O38</f>
        <v>657300</v>
      </c>
      <c r="P17" s="46">
        <f>'表51 (2)'!P38</f>
        <v>1425860</v>
      </c>
      <c r="Q17" s="44">
        <f>'表51 (2)'!Q38</f>
        <v>202540</v>
      </c>
      <c r="R17" s="45">
        <f>'表51 (2)'!R38</f>
        <v>0</v>
      </c>
      <c r="S17" s="49">
        <f>'表51 (2)'!S38</f>
        <v>202540</v>
      </c>
      <c r="T17" s="45">
        <f>'表51 (2)'!T38</f>
        <v>0</v>
      </c>
      <c r="U17" s="45">
        <f>'表51 (2)'!U38</f>
        <v>0</v>
      </c>
      <c r="V17" s="45">
        <f>'表51 (2)'!V38</f>
        <v>21032550</v>
      </c>
      <c r="W17" s="45">
        <f>'表51 (2)'!W38</f>
        <v>333120</v>
      </c>
      <c r="X17" s="49">
        <f>'表51 (2)'!X38</f>
        <v>21365670</v>
      </c>
      <c r="Y17" s="47">
        <f>'表51 (2)'!Y38</f>
        <v>3403400</v>
      </c>
      <c r="Z17" s="48">
        <f>'表51 (2)'!Z38</f>
        <v>10176540</v>
      </c>
      <c r="AA17" s="45">
        <f>'表51 (2)'!AA38</f>
        <v>10485000</v>
      </c>
      <c r="AB17" s="45">
        <f>'表51 (2)'!AB38</f>
        <v>2371580</v>
      </c>
      <c r="AC17" s="45">
        <f>'表51 (2)'!AC38</f>
        <v>1792800</v>
      </c>
      <c r="AD17" s="49">
        <f>'表51 (2)'!AD38</f>
        <v>24825920</v>
      </c>
      <c r="AE17" s="45">
        <f>'表51 (2)'!AE38</f>
        <v>271170</v>
      </c>
      <c r="AF17" s="45">
        <f>'表51 (2)'!AF38</f>
        <v>79526370</v>
      </c>
      <c r="AG17" s="46">
        <f>'表51 (2)'!AG38</f>
        <v>474140209</v>
      </c>
      <c r="AH17" s="44">
        <f>'表51 (2)'!AH38</f>
        <v>1482822618</v>
      </c>
      <c r="AI17" s="47">
        <f>'表51 (2)'!AI38</f>
        <v>41</v>
      </c>
      <c r="AJ17" s="48">
        <f>'表51 (2)'!AJ38</f>
        <v>2413</v>
      </c>
      <c r="AK17" s="46">
        <f>'表51 (2)'!AK38</f>
        <v>1482825072</v>
      </c>
      <c r="AL17" s="44">
        <f>'表51 (2)'!AL38</f>
        <v>88959886</v>
      </c>
      <c r="AM17" s="45">
        <f>'表51 (2)'!AM38</f>
        <v>88959886</v>
      </c>
      <c r="AN17" s="50">
        <f t="shared" si="0"/>
        <v>5.9993513516744743E-2</v>
      </c>
    </row>
    <row r="18" spans="1:40" ht="19.2" x14ac:dyDescent="0.15">
      <c r="A18" s="85">
        <v>8</v>
      </c>
      <c r="B18" s="86" t="s">
        <v>152</v>
      </c>
      <c r="C18" s="37">
        <f>'表51 (2)'!AO38</f>
        <v>2278151414</v>
      </c>
      <c r="D18" s="38">
        <f>'表51 (2)'!AP38</f>
        <v>2</v>
      </c>
      <c r="E18" s="38">
        <f>'表51 (2)'!AQ38</f>
        <v>4808</v>
      </c>
      <c r="F18" s="39">
        <f>'表51 (2)'!AR38</f>
        <v>2278156224</v>
      </c>
      <c r="G18" s="37">
        <f>'表51 (2)'!AS38</f>
        <v>27740</v>
      </c>
      <c r="H18" s="38">
        <f>'表51 (2)'!AT38</f>
        <v>14573044</v>
      </c>
      <c r="I18" s="38">
        <f>'表51 (2)'!AU38</f>
        <v>7152</v>
      </c>
      <c r="J18" s="38">
        <f>'表51 (2)'!AV38</f>
        <v>306825026</v>
      </c>
      <c r="K18" s="38">
        <f>'表51 (2)'!AW38</f>
        <v>8655109</v>
      </c>
      <c r="L18" s="38">
        <f>'表51 (2)'!AX38</f>
        <v>10257415</v>
      </c>
      <c r="M18" s="40">
        <f>'表51 (2)'!AY38</f>
        <v>898547</v>
      </c>
      <c r="N18" s="41">
        <f>'表51 (2)'!AZ38</f>
        <v>767260</v>
      </c>
      <c r="O18" s="38">
        <f>'表51 (2)'!BA38</f>
        <v>747300</v>
      </c>
      <c r="P18" s="39">
        <f>'表51 (2)'!BB38</f>
        <v>1514560</v>
      </c>
      <c r="Q18" s="37">
        <f>'表51 (2)'!BC38</f>
        <v>173940</v>
      </c>
      <c r="R18" s="38">
        <f>'表51 (2)'!BD38</f>
        <v>0</v>
      </c>
      <c r="S18" s="42">
        <f>'表51 (2)'!BE38</f>
        <v>173940</v>
      </c>
      <c r="T18" s="38">
        <f>'表51 (2)'!BF38</f>
        <v>0</v>
      </c>
      <c r="U18" s="38">
        <f>'表51 (2)'!BG38</f>
        <v>0</v>
      </c>
      <c r="V18" s="38">
        <f>'表51 (2)'!BH38</f>
        <v>3611740</v>
      </c>
      <c r="W18" s="38">
        <f>'表51 (2)'!BI38</f>
        <v>119580</v>
      </c>
      <c r="X18" s="42">
        <f>'表51 (2)'!BJ38</f>
        <v>3731320</v>
      </c>
      <c r="Y18" s="40">
        <f>'表51 (2)'!BK38</f>
        <v>516120</v>
      </c>
      <c r="Z18" s="41">
        <f>'表51 (2)'!BL38</f>
        <v>11485320</v>
      </c>
      <c r="AA18" s="38">
        <f>'表51 (2)'!BM38</f>
        <v>12700350</v>
      </c>
      <c r="AB18" s="38">
        <f>'表51 (2)'!BN38</f>
        <v>2794900</v>
      </c>
      <c r="AC18" s="38">
        <f>'表51 (2)'!BO38</f>
        <v>1685250</v>
      </c>
      <c r="AD18" s="42">
        <f>'表51 (2)'!BP38</f>
        <v>28665820</v>
      </c>
      <c r="AE18" s="38">
        <f>'表51 (2)'!BQ38</f>
        <v>316250</v>
      </c>
      <c r="AF18" s="38">
        <f>'表51 (2)'!BR38</f>
        <v>72748830</v>
      </c>
      <c r="AG18" s="39">
        <f>'表51 (2)'!BS38</f>
        <v>448903721</v>
      </c>
      <c r="AH18" s="37">
        <f>'表51 (2)'!BT38</f>
        <v>1829247696</v>
      </c>
      <c r="AI18" s="40">
        <f>'表51 (2)'!BU38</f>
        <v>0</v>
      </c>
      <c r="AJ18" s="41">
        <f>'表51 (2)'!BV38</f>
        <v>4807</v>
      </c>
      <c r="AK18" s="39">
        <f>'表51 (2)'!BW38</f>
        <v>1829252503</v>
      </c>
      <c r="AL18" s="37">
        <f>'表51 (2)'!BX38</f>
        <v>109745498</v>
      </c>
      <c r="AM18" s="38">
        <f>'表51 (2)'!BY38</f>
        <v>109745498</v>
      </c>
      <c r="AN18" s="51">
        <f t="shared" si="0"/>
        <v>5.9994723429387595E-2</v>
      </c>
    </row>
    <row r="19" spans="1:40" ht="19.2" x14ac:dyDescent="0.15">
      <c r="A19" s="87">
        <v>9</v>
      </c>
      <c r="B19" s="88" t="s">
        <v>153</v>
      </c>
      <c r="C19" s="44">
        <f>'表51 (2)'!CA38</f>
        <v>5068815136</v>
      </c>
      <c r="D19" s="45">
        <f>'表51 (2)'!CB38</f>
        <v>7155</v>
      </c>
      <c r="E19" s="45">
        <f>'表51 (2)'!CC38</f>
        <v>81739</v>
      </c>
      <c r="F19" s="46">
        <f>'表51 (2)'!CD38</f>
        <v>5068904030</v>
      </c>
      <c r="G19" s="44">
        <f>'表51 (2)'!CE38</f>
        <v>59677</v>
      </c>
      <c r="H19" s="45">
        <f>'表51 (2)'!CF38</f>
        <v>30647726</v>
      </c>
      <c r="I19" s="45">
        <f>'表51 (2)'!CG38</f>
        <v>11106</v>
      </c>
      <c r="J19" s="45">
        <f>'表51 (2)'!CH38</f>
        <v>346094807</v>
      </c>
      <c r="K19" s="45">
        <f>'表51 (2)'!CI38</f>
        <v>14896221</v>
      </c>
      <c r="L19" s="45">
        <f>'表51 (2)'!CJ38</f>
        <v>9996425</v>
      </c>
      <c r="M19" s="47">
        <f>'表51 (2)'!CK38</f>
        <v>1193959</v>
      </c>
      <c r="N19" s="48">
        <f>'表51 (2)'!CL38</f>
        <v>883480</v>
      </c>
      <c r="O19" s="45">
        <f>'表51 (2)'!CM38</f>
        <v>1005300</v>
      </c>
      <c r="P19" s="46">
        <f>'表51 (2)'!CN38</f>
        <v>1888780</v>
      </c>
      <c r="Q19" s="44">
        <f>'表51 (2)'!CO38</f>
        <v>224640</v>
      </c>
      <c r="R19" s="45">
        <f>'表51 (2)'!CP38</f>
        <v>0</v>
      </c>
      <c r="S19" s="49">
        <f>'表51 (2)'!CQ38</f>
        <v>224640</v>
      </c>
      <c r="T19" s="45">
        <f>'表51 (2)'!CR38</f>
        <v>0</v>
      </c>
      <c r="U19" s="45">
        <f>'表51 (2)'!CS38</f>
        <v>0</v>
      </c>
      <c r="V19" s="45">
        <f>'表51 (2)'!CT38</f>
        <v>0</v>
      </c>
      <c r="W19" s="45">
        <f>'表51 (2)'!CU38</f>
        <v>0</v>
      </c>
      <c r="X19" s="49">
        <f>'表51 (2)'!CV38</f>
        <v>0</v>
      </c>
      <c r="Y19" s="47">
        <f>'表51 (2)'!CW38</f>
        <v>0</v>
      </c>
      <c r="Z19" s="48">
        <f>'表51 (2)'!CX38</f>
        <v>13523400</v>
      </c>
      <c r="AA19" s="45">
        <f>'表51 (2)'!CY38</f>
        <v>13984200</v>
      </c>
      <c r="AB19" s="45">
        <f>'表51 (2)'!CZ38</f>
        <v>4204320</v>
      </c>
      <c r="AC19" s="45">
        <f>'表51 (2)'!DA38</f>
        <v>1781550</v>
      </c>
      <c r="AD19" s="49">
        <f>'表51 (2)'!DB38</f>
        <v>33493470</v>
      </c>
      <c r="AE19" s="45">
        <f>'表51 (2)'!DC38</f>
        <v>359490</v>
      </c>
      <c r="AF19" s="45">
        <f>'表51 (2)'!DD38</f>
        <v>76036950</v>
      </c>
      <c r="AG19" s="46">
        <f>'表51 (2)'!DE38</f>
        <v>514892145</v>
      </c>
      <c r="AH19" s="44">
        <f>'表51 (2)'!DF38</f>
        <v>4553923001</v>
      </c>
      <c r="AI19" s="47">
        <f>'表51 (2)'!DG38</f>
        <v>7151</v>
      </c>
      <c r="AJ19" s="48">
        <f>'表51 (2)'!DH38</f>
        <v>81734</v>
      </c>
      <c r="AK19" s="46">
        <f>'表51 (2)'!DI38</f>
        <v>4554011886</v>
      </c>
      <c r="AL19" s="44">
        <f>'表51 (2)'!DJ38</f>
        <v>273230509</v>
      </c>
      <c r="AM19" s="45">
        <f>'表51 (2)'!DK38</f>
        <v>273230509</v>
      </c>
      <c r="AN19" s="50">
        <f t="shared" si="0"/>
        <v>5.9997759303169286E-2</v>
      </c>
    </row>
    <row r="20" spans="1:40" ht="19.2" x14ac:dyDescent="0.15">
      <c r="A20" s="85">
        <v>10</v>
      </c>
      <c r="B20" s="86" t="s">
        <v>120</v>
      </c>
      <c r="C20" s="37">
        <f>'表51 (2)'!DM38</f>
        <v>25764698957</v>
      </c>
      <c r="D20" s="38">
        <f>'表51 (2)'!DN38</f>
        <v>10698</v>
      </c>
      <c r="E20" s="38">
        <f>'表51 (2)'!DO38</f>
        <v>90011</v>
      </c>
      <c r="F20" s="39">
        <f>'表51 (2)'!DP38</f>
        <v>25764799666</v>
      </c>
      <c r="G20" s="37">
        <f>'表51 (2)'!DQ38</f>
        <v>498762</v>
      </c>
      <c r="H20" s="38">
        <f>'表51 (2)'!DR38</f>
        <v>152469445</v>
      </c>
      <c r="I20" s="38">
        <f>'表51 (2)'!DS38</f>
        <v>79391</v>
      </c>
      <c r="J20" s="38">
        <f>'表51 (2)'!DT38</f>
        <v>4171551698</v>
      </c>
      <c r="K20" s="38">
        <f>'表51 (2)'!DU38</f>
        <v>78659260</v>
      </c>
      <c r="L20" s="38">
        <f>'表51 (2)'!DV38</f>
        <v>191435385</v>
      </c>
      <c r="M20" s="40">
        <f>'表51 (2)'!DW38</f>
        <v>9219368</v>
      </c>
      <c r="N20" s="41">
        <f>'表51 (2)'!DX38</f>
        <v>18997160</v>
      </c>
      <c r="O20" s="38">
        <f>'表51 (2)'!DY38</f>
        <v>15135900</v>
      </c>
      <c r="P20" s="39">
        <f>'表51 (2)'!DZ38</f>
        <v>34133060</v>
      </c>
      <c r="Q20" s="37">
        <f>'表51 (2)'!EA38</f>
        <v>7936240</v>
      </c>
      <c r="R20" s="38">
        <f>'表51 (2)'!EB38</f>
        <v>15486900</v>
      </c>
      <c r="S20" s="42">
        <f>'表51 (2)'!EC38</f>
        <v>23423140</v>
      </c>
      <c r="T20" s="38">
        <f>'表51 (2)'!ED38</f>
        <v>1484860</v>
      </c>
      <c r="U20" s="38">
        <f>'表51 (2)'!EE38</f>
        <v>291460</v>
      </c>
      <c r="V20" s="38">
        <f>'表51 (2)'!EF38</f>
        <v>217429630</v>
      </c>
      <c r="W20" s="38">
        <f>'表51 (2)'!EG38</f>
        <v>12838050</v>
      </c>
      <c r="X20" s="42">
        <f>'表51 (2)'!EH38</f>
        <v>230267680</v>
      </c>
      <c r="Y20" s="40">
        <f>'表51 (2)'!EI38</f>
        <v>47488080</v>
      </c>
      <c r="Z20" s="41">
        <f>'表51 (2)'!EJ38</f>
        <v>136752990</v>
      </c>
      <c r="AA20" s="38">
        <f>'表51 (2)'!EK38</f>
        <v>112998150</v>
      </c>
      <c r="AB20" s="38">
        <f>'表51 (2)'!EL38</f>
        <v>32140780</v>
      </c>
      <c r="AC20" s="38">
        <f>'表51 (2)'!EM38</f>
        <v>44350200</v>
      </c>
      <c r="AD20" s="42">
        <f>'表51 (2)'!EN38</f>
        <v>326242120</v>
      </c>
      <c r="AE20" s="38">
        <f>'表51 (2)'!EO38</f>
        <v>5515170</v>
      </c>
      <c r="AF20" s="38">
        <f>'表51 (2)'!EP38</f>
        <v>1989011310</v>
      </c>
      <c r="AG20" s="39">
        <f>'表51 (2)'!EQ38</f>
        <v>7261690798</v>
      </c>
      <c r="AH20" s="37">
        <f>'表51 (2)'!ER38</f>
        <v>18503008179</v>
      </c>
      <c r="AI20" s="40">
        <f>'表51 (2)'!ES38</f>
        <v>10685</v>
      </c>
      <c r="AJ20" s="41">
        <f>'表51 (2)'!ET38</f>
        <v>90005</v>
      </c>
      <c r="AK20" s="39">
        <f>'表51 (2)'!EU38</f>
        <v>18503108869</v>
      </c>
      <c r="AL20" s="37">
        <f>'表51 (2)'!EV38</f>
        <v>1109937989</v>
      </c>
      <c r="AM20" s="38">
        <f>'表51 (2)'!EW38</f>
        <v>1109937989</v>
      </c>
      <c r="AN20" s="51">
        <f t="shared" si="0"/>
        <v>5.9986567492967824E-2</v>
      </c>
    </row>
    <row r="21" spans="1:40" ht="19.2" x14ac:dyDescent="0.15">
      <c r="A21" s="87">
        <v>11</v>
      </c>
      <c r="B21" s="88" t="s">
        <v>154</v>
      </c>
      <c r="C21" s="44">
        <f>'表51 (2)'!EY38</f>
        <v>5777126819</v>
      </c>
      <c r="D21" s="45">
        <f>'表51 (2)'!EZ38</f>
        <v>1061</v>
      </c>
      <c r="E21" s="45">
        <f>'表51 (2)'!FA38</f>
        <v>589</v>
      </c>
      <c r="F21" s="46">
        <f>'表51 (2)'!FB38</f>
        <v>5777128469</v>
      </c>
      <c r="G21" s="44">
        <f>'表51 (2)'!FC38</f>
        <v>202227</v>
      </c>
      <c r="H21" s="45">
        <f>'表51 (2)'!FD38</f>
        <v>42455550</v>
      </c>
      <c r="I21" s="45">
        <f>'表51 (2)'!FE38</f>
        <v>23475</v>
      </c>
      <c r="J21" s="45">
        <f>'表51 (2)'!FF38</f>
        <v>1185745166</v>
      </c>
      <c r="K21" s="45">
        <f>'表51 (2)'!FG38</f>
        <v>15660594</v>
      </c>
      <c r="L21" s="45">
        <f>'表51 (2)'!FH38</f>
        <v>71415842</v>
      </c>
      <c r="M21" s="47">
        <f>'表51 (2)'!FI38</f>
        <v>1984856</v>
      </c>
      <c r="N21" s="48">
        <f>'表51 (2)'!FJ38</f>
        <v>10242700</v>
      </c>
      <c r="O21" s="45">
        <f>'表51 (2)'!FK38</f>
        <v>7520700</v>
      </c>
      <c r="P21" s="46">
        <f>'表51 (2)'!FL38</f>
        <v>17763400</v>
      </c>
      <c r="Q21" s="44">
        <f>'表51 (2)'!FM38</f>
        <v>4770480</v>
      </c>
      <c r="R21" s="45">
        <f>'表51 (2)'!FN38</f>
        <v>13466700</v>
      </c>
      <c r="S21" s="49">
        <f>'表51 (2)'!FO38</f>
        <v>18237180</v>
      </c>
      <c r="T21" s="45">
        <f>'表51 (2)'!FP38</f>
        <v>1024920</v>
      </c>
      <c r="U21" s="45">
        <f>'表51 (2)'!FQ38</f>
        <v>291460</v>
      </c>
      <c r="V21" s="45">
        <f>'表51 (2)'!FR38</f>
        <v>64716410</v>
      </c>
      <c r="W21" s="45">
        <f>'表51 (2)'!FS38</f>
        <v>8831590</v>
      </c>
      <c r="X21" s="49">
        <f>'表51 (2)'!FT38</f>
        <v>73548000</v>
      </c>
      <c r="Y21" s="47">
        <f>'表51 (2)'!FU38</f>
        <v>17613610</v>
      </c>
      <c r="Z21" s="48">
        <f>'表51 (2)'!FV38</f>
        <v>46317480</v>
      </c>
      <c r="AA21" s="45">
        <f>'表51 (2)'!FW38</f>
        <v>29064150</v>
      </c>
      <c r="AB21" s="45">
        <f>'表51 (2)'!FX38</f>
        <v>10018700</v>
      </c>
      <c r="AC21" s="45">
        <f>'表51 (2)'!FY38</f>
        <v>22116600</v>
      </c>
      <c r="AD21" s="49">
        <f>'表51 (2)'!FZ38</f>
        <v>107516930</v>
      </c>
      <c r="AE21" s="45">
        <f>'表51 (2)'!GA38</f>
        <v>2599230</v>
      </c>
      <c r="AF21" s="45">
        <f>'表51 (2)'!GB38</f>
        <v>1004482380</v>
      </c>
      <c r="AG21" s="46">
        <f>'表51 (2)'!GC38</f>
        <v>2560541345</v>
      </c>
      <c r="AH21" s="44">
        <f>'表51 (2)'!GD38</f>
        <v>3216585478</v>
      </c>
      <c r="AI21" s="47">
        <f>'表51 (2)'!GE38</f>
        <v>1057</v>
      </c>
      <c r="AJ21" s="48">
        <f>'表51 (2)'!GF38</f>
        <v>589</v>
      </c>
      <c r="AK21" s="46">
        <f>'表51 (2)'!GG38</f>
        <v>3216587124</v>
      </c>
      <c r="AL21" s="44">
        <f>'表51 (2)'!GH38</f>
        <v>192872394</v>
      </c>
      <c r="AM21" s="45">
        <f>'表51 (2)'!GI38</f>
        <v>192872394</v>
      </c>
      <c r="AN21" s="50">
        <f t="shared" si="0"/>
        <v>5.9961812494030244E-2</v>
      </c>
    </row>
    <row r="22" spans="1:40" ht="19.2" x14ac:dyDescent="0.15">
      <c r="A22" s="85">
        <v>12</v>
      </c>
      <c r="B22" s="86" t="s">
        <v>155</v>
      </c>
      <c r="C22" s="37">
        <f>'表51 (2)'!GK38</f>
        <v>12640605588</v>
      </c>
      <c r="D22" s="38">
        <f>'表51 (2)'!GL38</f>
        <v>2480</v>
      </c>
      <c r="E22" s="38">
        <f>'表51 (2)'!GM38</f>
        <v>2875</v>
      </c>
      <c r="F22" s="39">
        <f>'表51 (2)'!GN38</f>
        <v>12640610943</v>
      </c>
      <c r="G22" s="37">
        <f>'表51 (2)'!GO38</f>
        <v>209118</v>
      </c>
      <c r="H22" s="38">
        <f>'表51 (2)'!GP38</f>
        <v>64793125</v>
      </c>
      <c r="I22" s="38">
        <f>'表51 (2)'!GQ38</f>
        <v>37658</v>
      </c>
      <c r="J22" s="38">
        <f>'表51 (2)'!GR38</f>
        <v>2332886699</v>
      </c>
      <c r="K22" s="38">
        <f>'表51 (2)'!GS38</f>
        <v>39447336</v>
      </c>
      <c r="L22" s="38">
        <f>'表51 (2)'!GT38</f>
        <v>99765703</v>
      </c>
      <c r="M22" s="40">
        <f>'表51 (2)'!GU38</f>
        <v>5142006</v>
      </c>
      <c r="N22" s="41">
        <f>'表51 (2)'!GV38</f>
        <v>7103720</v>
      </c>
      <c r="O22" s="38">
        <f>'表51 (2)'!GW38</f>
        <v>5862600</v>
      </c>
      <c r="P22" s="39">
        <f>'表51 (2)'!GX38</f>
        <v>12966320</v>
      </c>
      <c r="Q22" s="37">
        <f>'表51 (2)'!GY38</f>
        <v>2767180</v>
      </c>
      <c r="R22" s="38">
        <f>'表51 (2)'!GZ38</f>
        <v>2020200</v>
      </c>
      <c r="S22" s="42">
        <f>'表51 (2)'!HA38</f>
        <v>4787380</v>
      </c>
      <c r="T22" s="38">
        <f>'表51 (2)'!HB38</f>
        <v>459940</v>
      </c>
      <c r="U22" s="38">
        <f>'表51 (2)'!HC38</f>
        <v>0</v>
      </c>
      <c r="V22" s="38">
        <f>'表51 (2)'!HD38</f>
        <v>149101480</v>
      </c>
      <c r="W22" s="38">
        <f>'表51 (2)'!HE38</f>
        <v>3886880</v>
      </c>
      <c r="X22" s="42">
        <f>'表51 (2)'!HF38</f>
        <v>152988360</v>
      </c>
      <c r="Y22" s="40">
        <f>'表51 (2)'!HG38</f>
        <v>29358350</v>
      </c>
      <c r="Z22" s="41">
        <f>'表51 (2)'!HH38</f>
        <v>65426790</v>
      </c>
      <c r="AA22" s="38">
        <f>'表51 (2)'!HI38</f>
        <v>57249450</v>
      </c>
      <c r="AB22" s="38">
        <f>'表51 (2)'!HJ38</f>
        <v>15122860</v>
      </c>
      <c r="AC22" s="38">
        <f>'表51 (2)'!HK38</f>
        <v>18766800</v>
      </c>
      <c r="AD22" s="42">
        <f>'表51 (2)'!HL38</f>
        <v>156565900</v>
      </c>
      <c r="AE22" s="38">
        <f>'表51 (2)'!HM38</f>
        <v>2240200</v>
      </c>
      <c r="AF22" s="38">
        <f>'表51 (2)'!HN38</f>
        <v>835743150</v>
      </c>
      <c r="AG22" s="39">
        <f>'表51 (2)'!HO38</f>
        <v>3737353587</v>
      </c>
      <c r="AH22" s="37">
        <f>'表51 (2)'!HP38</f>
        <v>8903252004</v>
      </c>
      <c r="AI22" s="40">
        <f>'表51 (2)'!HQ38</f>
        <v>2477</v>
      </c>
      <c r="AJ22" s="41">
        <f>'表51 (2)'!HR38</f>
        <v>2875</v>
      </c>
      <c r="AK22" s="39">
        <f>'表51 (2)'!HS38</f>
        <v>8903257356</v>
      </c>
      <c r="AL22" s="37">
        <f>'表51 (2)'!HT38</f>
        <v>534089588</v>
      </c>
      <c r="AM22" s="38">
        <f>'表51 (2)'!HU38</f>
        <v>534089588</v>
      </c>
      <c r="AN22" s="51">
        <f t="shared" si="0"/>
        <v>5.9988110715464303E-2</v>
      </c>
    </row>
    <row r="23" spans="1:40" ht="19.2" x14ac:dyDescent="0.15">
      <c r="A23" s="87">
        <v>13</v>
      </c>
      <c r="B23" s="88" t="s">
        <v>156</v>
      </c>
      <c r="C23" s="44">
        <f>'表51 (3)'!C38</f>
        <v>2278151414</v>
      </c>
      <c r="D23" s="45">
        <f>'表51 (3)'!D38</f>
        <v>2</v>
      </c>
      <c r="E23" s="45">
        <f>'表51 (3)'!E38</f>
        <v>4808</v>
      </c>
      <c r="F23" s="46">
        <f>'表51 (3)'!F38</f>
        <v>2278156224</v>
      </c>
      <c r="G23" s="44">
        <f>'表51 (3)'!G38</f>
        <v>27740</v>
      </c>
      <c r="H23" s="45">
        <f>'表51 (3)'!H38</f>
        <v>14573044</v>
      </c>
      <c r="I23" s="45">
        <f>'表51 (3)'!I38</f>
        <v>7152</v>
      </c>
      <c r="J23" s="45">
        <f>'表51 (3)'!J38</f>
        <v>306825026</v>
      </c>
      <c r="K23" s="45">
        <f>'表51 (3)'!K38</f>
        <v>8655109</v>
      </c>
      <c r="L23" s="45">
        <f>'表51 (3)'!L38</f>
        <v>10257415</v>
      </c>
      <c r="M23" s="47">
        <f>'表51 (3)'!M38</f>
        <v>898547</v>
      </c>
      <c r="N23" s="48">
        <f>'表51 (3)'!N38</f>
        <v>767260</v>
      </c>
      <c r="O23" s="45">
        <f>'表51 (3)'!O38</f>
        <v>747300</v>
      </c>
      <c r="P23" s="46">
        <f>'表51 (3)'!P38</f>
        <v>1514560</v>
      </c>
      <c r="Q23" s="44">
        <f>'表51 (3)'!Q38</f>
        <v>173940</v>
      </c>
      <c r="R23" s="45">
        <f>'表51 (3)'!R38</f>
        <v>0</v>
      </c>
      <c r="S23" s="49">
        <f>'表51 (3)'!S38</f>
        <v>173940</v>
      </c>
      <c r="T23" s="45">
        <f>'表51 (3)'!T38</f>
        <v>0</v>
      </c>
      <c r="U23" s="45">
        <f>'表51 (3)'!U38</f>
        <v>0</v>
      </c>
      <c r="V23" s="45">
        <f>'表51 (3)'!V38</f>
        <v>3611740</v>
      </c>
      <c r="W23" s="45">
        <f>'表51 (3)'!W38</f>
        <v>119580</v>
      </c>
      <c r="X23" s="49">
        <f>'表51 (3)'!X38</f>
        <v>3731320</v>
      </c>
      <c r="Y23" s="47">
        <f>'表51 (3)'!Y38</f>
        <v>516120</v>
      </c>
      <c r="Z23" s="48">
        <f>'表51 (3)'!Z38</f>
        <v>11485320</v>
      </c>
      <c r="AA23" s="45">
        <f>'表51 (3)'!AA38</f>
        <v>12700350</v>
      </c>
      <c r="AB23" s="45">
        <f>'表51 (3)'!AB38</f>
        <v>2794900</v>
      </c>
      <c r="AC23" s="45">
        <f>'表51 (3)'!AC38</f>
        <v>1685250</v>
      </c>
      <c r="AD23" s="49">
        <f>'表51 (3)'!AD38</f>
        <v>28665820</v>
      </c>
      <c r="AE23" s="45">
        <f>'表51 (3)'!AE38</f>
        <v>316250</v>
      </c>
      <c r="AF23" s="45">
        <f>'表51 (3)'!AF38</f>
        <v>72748830</v>
      </c>
      <c r="AG23" s="46">
        <f>'表51 (3)'!AG38</f>
        <v>448903721</v>
      </c>
      <c r="AH23" s="44">
        <f>'表51 (3)'!AH38</f>
        <v>1829247696</v>
      </c>
      <c r="AI23" s="47">
        <f>'表51 (3)'!AI38</f>
        <v>0</v>
      </c>
      <c r="AJ23" s="48">
        <f>'表51 (3)'!AJ38</f>
        <v>4807</v>
      </c>
      <c r="AK23" s="46">
        <f>'表51 (3)'!AK38</f>
        <v>1829252503</v>
      </c>
      <c r="AL23" s="44">
        <f>'表51 (3)'!AL38</f>
        <v>109745498</v>
      </c>
      <c r="AM23" s="45">
        <f>'表51 (3)'!AM38</f>
        <v>109745498</v>
      </c>
      <c r="AN23" s="50">
        <f t="shared" si="0"/>
        <v>5.9994723429387595E-2</v>
      </c>
    </row>
    <row r="24" spans="1:40" ht="19.2" x14ac:dyDescent="0.15">
      <c r="A24" s="85">
        <v>14</v>
      </c>
      <c r="B24" s="86" t="s">
        <v>157</v>
      </c>
      <c r="C24" s="37">
        <f>'表51 (3)'!AO38</f>
        <v>5068815136</v>
      </c>
      <c r="D24" s="38">
        <f>'表51 (3)'!AP38</f>
        <v>7155</v>
      </c>
      <c r="E24" s="38">
        <f>'表51 (3)'!AQ38</f>
        <v>81739</v>
      </c>
      <c r="F24" s="39">
        <f>'表51 (3)'!AR38</f>
        <v>5068904030</v>
      </c>
      <c r="G24" s="37">
        <f>'表51 (3)'!AS38</f>
        <v>59677</v>
      </c>
      <c r="H24" s="38">
        <f>'表51 (3)'!AT38</f>
        <v>30647726</v>
      </c>
      <c r="I24" s="38">
        <f>'表51 (3)'!AU38</f>
        <v>11106</v>
      </c>
      <c r="J24" s="38">
        <f>'表51 (3)'!AV38</f>
        <v>346094807</v>
      </c>
      <c r="K24" s="38">
        <f>'表51 (3)'!AW38</f>
        <v>14896221</v>
      </c>
      <c r="L24" s="38">
        <f>'表51 (3)'!AX38</f>
        <v>9996425</v>
      </c>
      <c r="M24" s="40">
        <f>'表51 (3)'!AY38</f>
        <v>1193959</v>
      </c>
      <c r="N24" s="41">
        <f>'表51 (3)'!AZ38</f>
        <v>883480</v>
      </c>
      <c r="O24" s="38">
        <f>'表51 (3)'!BA38</f>
        <v>1005300</v>
      </c>
      <c r="P24" s="39">
        <f>'表51 (3)'!BB38</f>
        <v>1888780</v>
      </c>
      <c r="Q24" s="37">
        <f>'表51 (3)'!BC38</f>
        <v>224640</v>
      </c>
      <c r="R24" s="38">
        <f>'表51 (3)'!BD38</f>
        <v>0</v>
      </c>
      <c r="S24" s="42">
        <f>'表51 (3)'!BE38</f>
        <v>224640</v>
      </c>
      <c r="T24" s="38">
        <f>'表51 (3)'!BF38</f>
        <v>0</v>
      </c>
      <c r="U24" s="38">
        <f>'表51 (3)'!BG38</f>
        <v>0</v>
      </c>
      <c r="V24" s="38">
        <f>'表51 (3)'!BH38</f>
        <v>0</v>
      </c>
      <c r="W24" s="38">
        <f>'表51 (3)'!BI38</f>
        <v>0</v>
      </c>
      <c r="X24" s="42">
        <f>'表51 (3)'!BJ38</f>
        <v>0</v>
      </c>
      <c r="Y24" s="40">
        <f>'表51 (3)'!BK38</f>
        <v>0</v>
      </c>
      <c r="Z24" s="41">
        <f>'表51 (3)'!BL38</f>
        <v>13523400</v>
      </c>
      <c r="AA24" s="38">
        <f>'表51 (3)'!BM38</f>
        <v>13984200</v>
      </c>
      <c r="AB24" s="38">
        <f>'表51 (3)'!BN38</f>
        <v>4204320</v>
      </c>
      <c r="AC24" s="38">
        <f>'表51 (3)'!BO38</f>
        <v>1781550</v>
      </c>
      <c r="AD24" s="42">
        <f>'表51 (3)'!BP38</f>
        <v>33493470</v>
      </c>
      <c r="AE24" s="38">
        <f>'表51 (3)'!BQ38</f>
        <v>359490</v>
      </c>
      <c r="AF24" s="38">
        <f>'表51 (3)'!BR38</f>
        <v>76036950</v>
      </c>
      <c r="AG24" s="39">
        <f>'表51 (3)'!BS38</f>
        <v>514892145</v>
      </c>
      <c r="AH24" s="37">
        <f>'表51 (3)'!BT38</f>
        <v>4553923001</v>
      </c>
      <c r="AI24" s="40">
        <f>'表51 (3)'!BU38</f>
        <v>7151</v>
      </c>
      <c r="AJ24" s="41">
        <f>'表51 (3)'!BV38</f>
        <v>81734</v>
      </c>
      <c r="AK24" s="39">
        <f>'表51 (3)'!BW38</f>
        <v>4554011886</v>
      </c>
      <c r="AL24" s="37">
        <f>'表51 (3)'!BX38</f>
        <v>273230509</v>
      </c>
      <c r="AM24" s="38">
        <f>'表51 (3)'!BY38</f>
        <v>273230509</v>
      </c>
      <c r="AN24" s="51">
        <f t="shared" si="0"/>
        <v>5.9997759303169286E-2</v>
      </c>
    </row>
    <row r="25" spans="1:40" ht="19.2" x14ac:dyDescent="0.15">
      <c r="A25" s="87">
        <v>15</v>
      </c>
      <c r="B25" s="88" t="s">
        <v>158</v>
      </c>
      <c r="C25" s="44">
        <f>'表51 (3)'!CA38</f>
        <v>18417123747</v>
      </c>
      <c r="D25" s="45">
        <f>'表51 (3)'!CB38</f>
        <v>3541</v>
      </c>
      <c r="E25" s="45">
        <f>'表51 (3)'!CC38</f>
        <v>3464</v>
      </c>
      <c r="F25" s="46">
        <f>'表51 (3)'!CD38</f>
        <v>18417130752</v>
      </c>
      <c r="G25" s="44">
        <f>'表51 (3)'!CE38</f>
        <v>411344</v>
      </c>
      <c r="H25" s="45">
        <f>'表51 (3)'!CF38</f>
        <v>107219929</v>
      </c>
      <c r="I25" s="45">
        <f>'表51 (3)'!CG38</f>
        <v>61131</v>
      </c>
      <c r="J25" s="45">
        <f>'表51 (3)'!CH38</f>
        <v>3518483690</v>
      </c>
      <c r="K25" s="45">
        <f>'表51 (3)'!CI38</f>
        <v>55096545</v>
      </c>
      <c r="L25" s="45">
        <f>'表51 (3)'!CJ38</f>
        <v>171159033</v>
      </c>
      <c r="M25" s="47">
        <f>'表51 (3)'!CK38</f>
        <v>7126235</v>
      </c>
      <c r="N25" s="48">
        <f>'表51 (3)'!CL38</f>
        <v>17343300</v>
      </c>
      <c r="O25" s="45">
        <f>'表51 (3)'!CM38</f>
        <v>13378200</v>
      </c>
      <c r="P25" s="46">
        <f>'表51 (3)'!CN38</f>
        <v>30721500</v>
      </c>
      <c r="Q25" s="44">
        <f>'表51 (3)'!CO38</f>
        <v>7536360</v>
      </c>
      <c r="R25" s="45">
        <f>'表51 (3)'!CP38</f>
        <v>15481500</v>
      </c>
      <c r="S25" s="49">
        <f>'表51 (3)'!CQ38</f>
        <v>23017860</v>
      </c>
      <c r="T25" s="45">
        <f>'表51 (3)'!CR38</f>
        <v>1484860</v>
      </c>
      <c r="U25" s="45">
        <f>'表51 (3)'!CS38</f>
        <v>288860</v>
      </c>
      <c r="V25" s="45">
        <f>'表51 (3)'!CT38</f>
        <v>213808650</v>
      </c>
      <c r="W25" s="45">
        <f>'表51 (3)'!CU38</f>
        <v>12714670</v>
      </c>
      <c r="X25" s="49">
        <f>'表51 (3)'!CV38</f>
        <v>226523320</v>
      </c>
      <c r="Y25" s="47">
        <f>'表51 (3)'!CW38</f>
        <v>46967550</v>
      </c>
      <c r="Z25" s="48">
        <f>'表51 (3)'!CX38</f>
        <v>111730740</v>
      </c>
      <c r="AA25" s="45">
        <f>'表51 (3)'!CY38</f>
        <v>86300100</v>
      </c>
      <c r="AB25" s="45">
        <f>'表51 (3)'!CZ38</f>
        <v>25137000</v>
      </c>
      <c r="AC25" s="45">
        <f>'表51 (3)'!DA38</f>
        <v>40873050</v>
      </c>
      <c r="AD25" s="49">
        <f>'表51 (3)'!DB38</f>
        <v>264040890</v>
      </c>
      <c r="AE25" s="45">
        <f>'表51 (3)'!DC38</f>
        <v>4837360</v>
      </c>
      <c r="AF25" s="45">
        <f>'表51 (3)'!DD38</f>
        <v>1839926880</v>
      </c>
      <c r="AG25" s="46">
        <f>'表51 (3)'!DE38</f>
        <v>6297305856</v>
      </c>
      <c r="AH25" s="44">
        <f>'表51 (3)'!DF38</f>
        <v>12119817763</v>
      </c>
      <c r="AI25" s="47">
        <f>'表51 (3)'!DG38</f>
        <v>3534</v>
      </c>
      <c r="AJ25" s="48">
        <f>'表51 (3)'!DH38</f>
        <v>3464</v>
      </c>
      <c r="AK25" s="46">
        <f>'表51 (3)'!DI38</f>
        <v>12119824761</v>
      </c>
      <c r="AL25" s="44">
        <f>'表51 (3)'!DJ38</f>
        <v>484576335</v>
      </c>
      <c r="AM25" s="45">
        <f>'表51 (3)'!DK38</f>
        <v>484576335</v>
      </c>
      <c r="AN25" s="50">
        <f t="shared" si="0"/>
        <v>3.9982123880149059E-2</v>
      </c>
    </row>
    <row r="26" spans="1:40" ht="19.2" x14ac:dyDescent="0.15">
      <c r="A26" s="85">
        <v>16</v>
      </c>
      <c r="B26" s="86" t="s">
        <v>159</v>
      </c>
      <c r="C26" s="37">
        <f>'表51 (3)'!DM38</f>
        <v>2278151414</v>
      </c>
      <c r="D26" s="38">
        <f>'表51 (3)'!DN38</f>
        <v>2</v>
      </c>
      <c r="E26" s="38">
        <f>'表51 (3)'!DO38</f>
        <v>4808</v>
      </c>
      <c r="F26" s="39">
        <f>'表51 (3)'!DP38</f>
        <v>2278156224</v>
      </c>
      <c r="G26" s="37">
        <f>'表51 (3)'!DQ38</f>
        <v>27740</v>
      </c>
      <c r="H26" s="38">
        <f>'表51 (3)'!DR38</f>
        <v>14573044</v>
      </c>
      <c r="I26" s="38">
        <f>'表51 (3)'!DS38</f>
        <v>7152</v>
      </c>
      <c r="J26" s="38">
        <f>'表51 (3)'!DT38</f>
        <v>306825026</v>
      </c>
      <c r="K26" s="38">
        <f>'表51 (3)'!DU38</f>
        <v>8655109</v>
      </c>
      <c r="L26" s="38">
        <f>'表51 (3)'!DV38</f>
        <v>10257415</v>
      </c>
      <c r="M26" s="40">
        <f>'表51 (3)'!DW38</f>
        <v>898547</v>
      </c>
      <c r="N26" s="41">
        <f>'表51 (3)'!DX38</f>
        <v>767260</v>
      </c>
      <c r="O26" s="38">
        <f>'表51 (3)'!DY38</f>
        <v>747300</v>
      </c>
      <c r="P26" s="39">
        <f>'表51 (3)'!DZ38</f>
        <v>1514560</v>
      </c>
      <c r="Q26" s="37">
        <f>'表51 (3)'!EA38</f>
        <v>173940</v>
      </c>
      <c r="R26" s="38">
        <f>'表51 (3)'!EB38</f>
        <v>0</v>
      </c>
      <c r="S26" s="42">
        <f>'表51 (3)'!EC38</f>
        <v>173940</v>
      </c>
      <c r="T26" s="38">
        <f>'表51 (3)'!ED38</f>
        <v>0</v>
      </c>
      <c r="U26" s="38">
        <f>'表51 (3)'!EE38</f>
        <v>0</v>
      </c>
      <c r="V26" s="38">
        <f>'表51 (3)'!EF38</f>
        <v>3611740</v>
      </c>
      <c r="W26" s="38">
        <f>'表51 (3)'!EG38</f>
        <v>119580</v>
      </c>
      <c r="X26" s="42">
        <f>'表51 (3)'!EH38</f>
        <v>3731320</v>
      </c>
      <c r="Y26" s="40">
        <f>'表51 (3)'!EI38</f>
        <v>516120</v>
      </c>
      <c r="Z26" s="41">
        <f>'表51 (3)'!EJ38</f>
        <v>11485320</v>
      </c>
      <c r="AA26" s="38">
        <f>'表51 (3)'!EK38</f>
        <v>12700350</v>
      </c>
      <c r="AB26" s="38">
        <f>'表51 (3)'!EL38</f>
        <v>2794900</v>
      </c>
      <c r="AC26" s="38">
        <f>'表51 (3)'!EM38</f>
        <v>1685250</v>
      </c>
      <c r="AD26" s="42">
        <f>'表51 (3)'!EN38</f>
        <v>28665820</v>
      </c>
      <c r="AE26" s="38">
        <f>'表51 (3)'!EO38</f>
        <v>316250</v>
      </c>
      <c r="AF26" s="38">
        <f>'表51 (3)'!EP38</f>
        <v>72748830</v>
      </c>
      <c r="AG26" s="39">
        <f>'表51 (3)'!EQ38</f>
        <v>448903721</v>
      </c>
      <c r="AH26" s="37">
        <f>'表51 (3)'!ER38</f>
        <v>1829247696</v>
      </c>
      <c r="AI26" s="40">
        <f>'表51 (3)'!ES38</f>
        <v>0</v>
      </c>
      <c r="AJ26" s="41">
        <f>'表51 (3)'!ET38</f>
        <v>4807</v>
      </c>
      <c r="AK26" s="39">
        <f>'表51 (3)'!EU38</f>
        <v>1829252503</v>
      </c>
      <c r="AL26" s="37">
        <f>'表51 (3)'!EV38</f>
        <v>73160978</v>
      </c>
      <c r="AM26" s="38">
        <f>'表51 (3)'!EW38</f>
        <v>73160978</v>
      </c>
      <c r="AN26" s="51">
        <f t="shared" si="0"/>
        <v>3.9995013198022122E-2</v>
      </c>
    </row>
    <row r="27" spans="1:40" ht="19.2" x14ac:dyDescent="0.15">
      <c r="A27" s="87">
        <v>17</v>
      </c>
      <c r="B27" s="88" t="s">
        <v>160</v>
      </c>
      <c r="C27" s="44">
        <f>'表51 (3)'!EY38</f>
        <v>5068816609</v>
      </c>
      <c r="D27" s="45">
        <f>'表51 (3)'!EZ38</f>
        <v>7155</v>
      </c>
      <c r="E27" s="45">
        <f>'表51 (3)'!FA38</f>
        <v>81739</v>
      </c>
      <c r="F27" s="46">
        <f>'表51 (3)'!FB38</f>
        <v>5068905503</v>
      </c>
      <c r="G27" s="44">
        <f>'表51 (3)'!FC38</f>
        <v>59677</v>
      </c>
      <c r="H27" s="45">
        <f>'表51 (3)'!FD38</f>
        <v>30647891</v>
      </c>
      <c r="I27" s="45">
        <f>'表51 (3)'!FE38</f>
        <v>11106</v>
      </c>
      <c r="J27" s="45">
        <f>'表51 (3)'!FF38</f>
        <v>346095347</v>
      </c>
      <c r="K27" s="45">
        <f>'表51 (3)'!FG38</f>
        <v>14896220</v>
      </c>
      <c r="L27" s="45">
        <f>'表51 (3)'!FH38</f>
        <v>9996412</v>
      </c>
      <c r="M27" s="47">
        <f>'表51 (3)'!FI38</f>
        <v>1193959</v>
      </c>
      <c r="N27" s="48">
        <f>'表51 (3)'!FJ38</f>
        <v>883480</v>
      </c>
      <c r="O27" s="45">
        <f>'表51 (3)'!FK38</f>
        <v>1005300</v>
      </c>
      <c r="P27" s="46">
        <f>'表51 (3)'!FL38</f>
        <v>1888780</v>
      </c>
      <c r="Q27" s="44">
        <f>'表51 (3)'!FM38</f>
        <v>224640</v>
      </c>
      <c r="R27" s="45">
        <f>'表51 (3)'!FN38</f>
        <v>0</v>
      </c>
      <c r="S27" s="49">
        <f>'表51 (3)'!FO38</f>
        <v>224640</v>
      </c>
      <c r="T27" s="45">
        <f>'表51 (3)'!FP38</f>
        <v>0</v>
      </c>
      <c r="U27" s="45">
        <f>'表51 (3)'!FQ38</f>
        <v>0</v>
      </c>
      <c r="V27" s="45">
        <f>'表51 (3)'!FR38</f>
        <v>0</v>
      </c>
      <c r="W27" s="45">
        <f>'表51 (3)'!FS38</f>
        <v>0</v>
      </c>
      <c r="X27" s="49">
        <f>'表51 (3)'!FT38</f>
        <v>0</v>
      </c>
      <c r="Y27" s="47">
        <f>'表51 (3)'!FU38</f>
        <v>0</v>
      </c>
      <c r="Z27" s="48">
        <f>'表51 (3)'!FV38</f>
        <v>13523070</v>
      </c>
      <c r="AA27" s="45">
        <f>'表51 (3)'!FW38</f>
        <v>13984200</v>
      </c>
      <c r="AB27" s="45">
        <f>'表51 (3)'!FX38</f>
        <v>4204320</v>
      </c>
      <c r="AC27" s="45">
        <f>'表51 (3)'!FY38</f>
        <v>1781550</v>
      </c>
      <c r="AD27" s="49">
        <f>'表51 (3)'!FZ38</f>
        <v>33493140</v>
      </c>
      <c r="AE27" s="45">
        <f>'表51 (3)'!GA38</f>
        <v>359490</v>
      </c>
      <c r="AF27" s="45">
        <f>'表51 (3)'!GB38</f>
        <v>76036950</v>
      </c>
      <c r="AG27" s="46">
        <f>'表51 (3)'!GC38</f>
        <v>514892506</v>
      </c>
      <c r="AH27" s="44">
        <f>'表51 (3)'!GD38</f>
        <v>4553924112</v>
      </c>
      <c r="AI27" s="47">
        <f>'表51 (3)'!GE38</f>
        <v>7151</v>
      </c>
      <c r="AJ27" s="48">
        <f>'表51 (3)'!GF38</f>
        <v>81734</v>
      </c>
      <c r="AK27" s="46">
        <f>'表51 (3)'!GG38</f>
        <v>4554012997</v>
      </c>
      <c r="AL27" s="44">
        <f>'表51 (3)'!GH38</f>
        <v>182150391</v>
      </c>
      <c r="AM27" s="45">
        <f>'表51 (3)'!GI38</f>
        <v>182150391</v>
      </c>
      <c r="AN27" s="50">
        <f t="shared" si="0"/>
        <v>3.9997775834191368E-2</v>
      </c>
    </row>
    <row r="28" spans="1:40" ht="21" customHeight="1" x14ac:dyDescent="0.15">
      <c r="A28" s="89">
        <v>18</v>
      </c>
      <c r="B28" s="90" t="s">
        <v>121</v>
      </c>
      <c r="C28" s="52">
        <f>'表51 (3)'!GK38</f>
        <v>25764091770</v>
      </c>
      <c r="D28" s="53">
        <f>'表51 (3)'!GL38</f>
        <v>10698</v>
      </c>
      <c r="E28" s="53">
        <f>'表51 (3)'!GM38</f>
        <v>90011</v>
      </c>
      <c r="F28" s="54">
        <f>'表51 (3)'!GN38</f>
        <v>25764192479</v>
      </c>
      <c r="G28" s="52">
        <f>'表51 (3)'!GO38</f>
        <v>498761</v>
      </c>
      <c r="H28" s="53">
        <f>'表51 (3)'!GP38</f>
        <v>152440864</v>
      </c>
      <c r="I28" s="53">
        <f>'表51 (3)'!GQ38</f>
        <v>79389</v>
      </c>
      <c r="J28" s="53">
        <f>'表51 (3)'!GR38</f>
        <v>4171404063</v>
      </c>
      <c r="K28" s="53">
        <f>'表51 (3)'!GS38</f>
        <v>78647874</v>
      </c>
      <c r="L28" s="53">
        <f>'表51 (3)'!GT38</f>
        <v>191412860</v>
      </c>
      <c r="M28" s="55">
        <f>'表51 (3)'!GU38</f>
        <v>9218741</v>
      </c>
      <c r="N28" s="56">
        <f>'表51 (3)'!GV38</f>
        <v>18994040</v>
      </c>
      <c r="O28" s="53">
        <f>'表51 (3)'!GW38</f>
        <v>15130800</v>
      </c>
      <c r="P28" s="54">
        <f>'表51 (3)'!GX38</f>
        <v>34124840</v>
      </c>
      <c r="Q28" s="52">
        <f>'表51 (3)'!GY38</f>
        <v>7934940</v>
      </c>
      <c r="R28" s="53">
        <f>'表51 (3)'!GZ38</f>
        <v>15481500</v>
      </c>
      <c r="S28" s="57">
        <f>'表51 (3)'!HA38</f>
        <v>23416440</v>
      </c>
      <c r="T28" s="53">
        <f>'表51 (3)'!HB38</f>
        <v>1484860</v>
      </c>
      <c r="U28" s="53">
        <f>'表51 (3)'!HC38</f>
        <v>288860</v>
      </c>
      <c r="V28" s="53">
        <f>'表51 (3)'!HD38</f>
        <v>217420390</v>
      </c>
      <c r="W28" s="53">
        <f>'表51 (3)'!HE38</f>
        <v>12834250</v>
      </c>
      <c r="X28" s="57">
        <f>'表51 (3)'!HF38</f>
        <v>230254640</v>
      </c>
      <c r="Y28" s="55">
        <f>'表51 (3)'!HG38</f>
        <v>47483670</v>
      </c>
      <c r="Z28" s="56">
        <f>'表51 (3)'!HH38</f>
        <v>136739130</v>
      </c>
      <c r="AA28" s="53">
        <f>'表51 (3)'!HI38</f>
        <v>112984650</v>
      </c>
      <c r="AB28" s="53">
        <f>'表51 (3)'!HJ38</f>
        <v>32136220</v>
      </c>
      <c r="AC28" s="53">
        <f>'表51 (3)'!HK38</f>
        <v>44339850</v>
      </c>
      <c r="AD28" s="57">
        <f>'表51 (3)'!HL38</f>
        <v>326199850</v>
      </c>
      <c r="AE28" s="53">
        <f>'表51 (3)'!HM38</f>
        <v>5513100</v>
      </c>
      <c r="AF28" s="53">
        <f>'表51 (3)'!HN38</f>
        <v>1988712660</v>
      </c>
      <c r="AG28" s="54">
        <f>'表51 (3)'!HO38</f>
        <v>7261102083</v>
      </c>
      <c r="AH28" s="52">
        <f>'表51 (3)'!HP38</f>
        <v>18502989571</v>
      </c>
      <c r="AI28" s="55">
        <f>'表51 (3)'!HQ38</f>
        <v>10685</v>
      </c>
      <c r="AJ28" s="56">
        <f>'表51 (3)'!HR38</f>
        <v>90005</v>
      </c>
      <c r="AK28" s="54">
        <f>'表51 (3)'!HS38</f>
        <v>18503090261</v>
      </c>
      <c r="AL28" s="52">
        <f>'表51 (3)'!HT38</f>
        <v>739887704</v>
      </c>
      <c r="AM28" s="53">
        <f>'表51 (3)'!HU38</f>
        <v>739887704</v>
      </c>
      <c r="AN28" s="58">
        <f t="shared" si="0"/>
        <v>3.9987250430243149E-2</v>
      </c>
    </row>
  </sheetData>
  <mergeCells count="55">
    <mergeCell ref="AN5:AN9"/>
    <mergeCell ref="AC6:AC9"/>
    <mergeCell ref="AD6:AD9"/>
    <mergeCell ref="AM5:AM6"/>
    <mergeCell ref="AI5:AI9"/>
    <mergeCell ref="AM7:AM9"/>
    <mergeCell ref="AJ5:AJ9"/>
    <mergeCell ref="AL5:AL9"/>
    <mergeCell ref="AK5:AK9"/>
    <mergeCell ref="AJ4:AK4"/>
    <mergeCell ref="AL4:AM4"/>
    <mergeCell ref="N4:P4"/>
    <mergeCell ref="Q4:Y4"/>
    <mergeCell ref="T5:T9"/>
    <mergeCell ref="U5:U9"/>
    <mergeCell ref="V5:X5"/>
    <mergeCell ref="V6:V9"/>
    <mergeCell ref="Q6:Q9"/>
    <mergeCell ref="R6:R9"/>
    <mergeCell ref="AH5:AH9"/>
    <mergeCell ref="Z4:AG4"/>
    <mergeCell ref="Q5:S5"/>
    <mergeCell ref="S6:S9"/>
    <mergeCell ref="AG5:AG9"/>
    <mergeCell ref="AH4:AI4"/>
    <mergeCell ref="W6:W9"/>
    <mergeCell ref="Y5:Y9"/>
    <mergeCell ref="Z5:AD5"/>
    <mergeCell ref="X6:X9"/>
    <mergeCell ref="Z6:Z9"/>
    <mergeCell ref="AA6:AA9"/>
    <mergeCell ref="AB6:AB9"/>
    <mergeCell ref="AE5:AE9"/>
    <mergeCell ref="AF5:AF9"/>
    <mergeCell ref="N5:P5"/>
    <mergeCell ref="N7:N9"/>
    <mergeCell ref="O7:O9"/>
    <mergeCell ref="P7:P9"/>
    <mergeCell ref="N6:P6"/>
    <mergeCell ref="C2:M2"/>
    <mergeCell ref="A4:B4"/>
    <mergeCell ref="C4:F4"/>
    <mergeCell ref="G4:M4"/>
    <mergeCell ref="A5:B10"/>
    <mergeCell ref="C5:C9"/>
    <mergeCell ref="D5:D9"/>
    <mergeCell ref="E5:E9"/>
    <mergeCell ref="F5:F9"/>
    <mergeCell ref="J5:J9"/>
    <mergeCell ref="K5:K9"/>
    <mergeCell ref="L5:L9"/>
    <mergeCell ref="M5:M9"/>
    <mergeCell ref="H5:I6"/>
    <mergeCell ref="I7:I9"/>
    <mergeCell ref="G5:G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U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E11 Z11:AC11 Q11:R11 K11 N11:O11 T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H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I11 H11:I11 D11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J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L11:AM11 Y11 G11 V11:W11 AF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8" pageOrder="overThenDown" orientation="landscape" useFirstPageNumber="1" horizontalDpi="300" verticalDpi="300" r:id="rId1"/>
  <headerFooter alignWithMargins="0">
    <oddHeader>&amp;C&amp;"ＭＳ Ｐゴシック,太字"&amp;12第51表　課税標準額段階別令和２年度分所得割額等に関する調
【給与所得者】
（課税標準額の段階別総括　都計）</oddHeader>
  </headerFooter>
  <colBreaks count="3" manualBreakCount="3">
    <brk id="13" max="1048575" man="1"/>
    <brk id="25" max="1048575" man="1"/>
    <brk id="35" max="1048575" man="1"/>
  </colBreaks>
  <ignoredErrors>
    <ignoredError sqref="AM3:AN3 C3:H3 I3:AL3" numberStoredAsText="1"/>
    <ignoredError sqref="J11:AN28 C11:H28 I11:I2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表51</vt:lpstr>
      <vt:lpstr>表51 (2)</vt:lpstr>
      <vt:lpstr>表51 (3)</vt:lpstr>
      <vt:lpstr>表51総括(区)</vt:lpstr>
      <vt:lpstr>表51総括(都)</vt:lpstr>
      <vt:lpstr>表51!Print_Area</vt:lpstr>
      <vt:lpstr>'表51 (2)'!Print_Area</vt:lpstr>
      <vt:lpstr>'表51 (3)'!Print_Area</vt:lpstr>
      <vt:lpstr>'表51総括(区)'!Print_Area</vt:lpstr>
      <vt:lpstr>'表51総括(都)'!Print_Area</vt:lpstr>
      <vt:lpstr>表51!Print_Titles</vt:lpstr>
      <vt:lpstr>'表51 (2)'!Print_Titles</vt:lpstr>
      <vt:lpstr>'表51 (3)'!Print_Titles</vt:lpstr>
      <vt:lpstr>'表51総括(区)'!Print_Titles</vt:lpstr>
      <vt:lpstr>'表51総括(都)'!Print_Titles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2022-06-16T02:48:47Z</dcterms:modified>
</cp:coreProperties>
</file>