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 activeTab="1"/>
  </bookViews>
  <sheets>
    <sheet name="表55" sheetId="4" r:id="rId1"/>
    <sheet name="表55 (2)" sheetId="7" r:id="rId2"/>
    <sheet name="表55 (3)" sheetId="8" r:id="rId3"/>
    <sheet name="表55総括(区)" sheetId="5" r:id="rId4"/>
    <sheet name="表55総括(都)" sheetId="6" r:id="rId5"/>
  </sheets>
  <definedNames>
    <definedName name="_xlnm.Print_Area" localSheetId="0">表55!$A$1:$HV$38</definedName>
    <definedName name="_xlnm.Print_Area" localSheetId="1">'表55 (2)'!$A$1:$HV$38</definedName>
    <definedName name="_xlnm.Print_Area" localSheetId="2">'表55 (3)'!$A$1:$HV$38</definedName>
    <definedName name="_xlnm.Print_Titles" localSheetId="0">表55!$A:$B,表55!$1:$12</definedName>
    <definedName name="_xlnm.Print_Titles" localSheetId="1">'表55 (2)'!$A:$B,'表55 (2)'!$1:$12</definedName>
    <definedName name="_xlnm.Print_Titles" localSheetId="2">'表55 (3)'!$A:$B,'表55 (3)'!$1:$12</definedName>
    <definedName name="_xlnm.Print_Titles" localSheetId="3">'表55総括(区)'!$A:$B,'表55総括(区)'!$1:$10</definedName>
    <definedName name="_xlnm.Print_Titles" localSheetId="4">'表55総括(都)'!$A:$B,'表55総括(都)'!$1:$10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Q36" i="8" l="1"/>
  <c r="GQ38" i="8"/>
  <c r="I28" i="6" s="1"/>
  <c r="FE36" i="7"/>
  <c r="FE38" i="7" s="1"/>
  <c r="I21" i="6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BZ37" i="7"/>
  <c r="BZ13" i="7"/>
  <c r="BZ14" i="7"/>
  <c r="BZ15" i="7"/>
  <c r="BZ16" i="7"/>
  <c r="BZ17" i="7"/>
  <c r="BZ18" i="7"/>
  <c r="BZ19" i="7"/>
  <c r="BZ20" i="7"/>
  <c r="BZ21" i="7"/>
  <c r="BZ22" i="7"/>
  <c r="BZ23" i="7"/>
  <c r="BZ24" i="7"/>
  <c r="BZ25" i="7"/>
  <c r="BZ26" i="7"/>
  <c r="BZ27" i="7"/>
  <c r="BZ28" i="7"/>
  <c r="BZ29" i="7"/>
  <c r="BZ30" i="7"/>
  <c r="BZ31" i="7"/>
  <c r="BZ32" i="7"/>
  <c r="BZ33" i="7"/>
  <c r="BZ34" i="7"/>
  <c r="BZ35" i="7"/>
  <c r="EX37" i="4"/>
  <c r="I28" i="5"/>
  <c r="I21" i="5"/>
  <c r="FE36" i="8"/>
  <c r="FE38" i="8"/>
  <c r="I27" i="6" s="1"/>
  <c r="DS36" i="8"/>
  <c r="I26" i="5" s="1"/>
  <c r="CG36" i="8"/>
  <c r="I25" i="5" s="1"/>
  <c r="AU36" i="8"/>
  <c r="AU38" i="8" s="1"/>
  <c r="I24" i="6"/>
  <c r="I36" i="8"/>
  <c r="I23" i="5"/>
  <c r="GQ36" i="7"/>
  <c r="GQ38" i="7"/>
  <c r="I22" i="6" s="1"/>
  <c r="DS36" i="7"/>
  <c r="CG36" i="7"/>
  <c r="I19" i="5"/>
  <c r="AU36" i="7"/>
  <c r="I36" i="7"/>
  <c r="I38" i="7" s="1"/>
  <c r="I17" i="6"/>
  <c r="GQ36" i="4"/>
  <c r="I16" i="5"/>
  <c r="FE36" i="4"/>
  <c r="FE38" i="4"/>
  <c r="I15" i="6" s="1"/>
  <c r="DS36" i="4"/>
  <c r="DS38" i="4" s="1"/>
  <c r="I14" i="6"/>
  <c r="CG36" i="4"/>
  <c r="CG38" i="4"/>
  <c r="I13" i="6" s="1"/>
  <c r="AU36" i="4"/>
  <c r="AU38" i="4" s="1"/>
  <c r="I12" i="6"/>
  <c r="I36" i="4"/>
  <c r="I38" i="4"/>
  <c r="I11" i="6" s="1"/>
  <c r="I12" i="5"/>
  <c r="HV14" i="4"/>
  <c r="HV15" i="4"/>
  <c r="HV16" i="4"/>
  <c r="HV17" i="4"/>
  <c r="HV18" i="4"/>
  <c r="HV19" i="4"/>
  <c r="HV20" i="4"/>
  <c r="HV21" i="4"/>
  <c r="HV22" i="4"/>
  <c r="HV23" i="4"/>
  <c r="HV24" i="4"/>
  <c r="HV25" i="4"/>
  <c r="HV26" i="4"/>
  <c r="HV27" i="4"/>
  <c r="HV28" i="4"/>
  <c r="HV29" i="4"/>
  <c r="HV30" i="4"/>
  <c r="HV31" i="4"/>
  <c r="HV32" i="4"/>
  <c r="HV33" i="4"/>
  <c r="HV34" i="4"/>
  <c r="HV35" i="4"/>
  <c r="HV13" i="4"/>
  <c r="GJ37" i="7"/>
  <c r="GJ35" i="7"/>
  <c r="GJ34" i="7"/>
  <c r="GJ33" i="7"/>
  <c r="GJ32" i="7"/>
  <c r="GJ31" i="7"/>
  <c r="GJ30" i="7"/>
  <c r="GJ29" i="7"/>
  <c r="GJ28" i="7"/>
  <c r="GJ27" i="7"/>
  <c r="GJ26" i="7"/>
  <c r="GJ25" i="7"/>
  <c r="GJ24" i="7"/>
  <c r="GJ23" i="7"/>
  <c r="GJ22" i="7"/>
  <c r="GJ21" i="7"/>
  <c r="GJ20" i="7"/>
  <c r="GJ19" i="7"/>
  <c r="GJ18" i="7"/>
  <c r="GJ17" i="7"/>
  <c r="GJ16" i="7"/>
  <c r="GJ15" i="7"/>
  <c r="GJ14" i="7"/>
  <c r="GJ13" i="7"/>
  <c r="C36" i="4"/>
  <c r="C38" i="4" s="1"/>
  <c r="C11" i="6"/>
  <c r="D36" i="4"/>
  <c r="D38" i="4"/>
  <c r="D11" i="6" s="1"/>
  <c r="E36" i="4"/>
  <c r="E11" i="5" s="1"/>
  <c r="F36" i="4"/>
  <c r="F38" i="4" s="1"/>
  <c r="F11" i="6" s="1"/>
  <c r="G36" i="4"/>
  <c r="G11" i="5"/>
  <c r="H36" i="4"/>
  <c r="H38" i="4"/>
  <c r="H11" i="6" s="1"/>
  <c r="J36" i="4"/>
  <c r="J38" i="4" s="1"/>
  <c r="J11" i="6" s="1"/>
  <c r="K36" i="4"/>
  <c r="K11" i="5"/>
  <c r="L36" i="4"/>
  <c r="L38" i="4"/>
  <c r="L11" i="6" s="1"/>
  <c r="M36" i="4"/>
  <c r="M38" i="4" s="1"/>
  <c r="M11" i="6" s="1"/>
  <c r="N36" i="4"/>
  <c r="N11" i="5"/>
  <c r="O36" i="4"/>
  <c r="O11" i="5"/>
  <c r="P36" i="4"/>
  <c r="P38" i="4"/>
  <c r="P11" i="6" s="1"/>
  <c r="Q36" i="4"/>
  <c r="Q38" i="4" s="1"/>
  <c r="Q11" i="6" s="1"/>
  <c r="R36" i="4"/>
  <c r="R11" i="5"/>
  <c r="S36" i="4"/>
  <c r="S11" i="5"/>
  <c r="T36" i="4"/>
  <c r="T38" i="4"/>
  <c r="T11" i="6" s="1"/>
  <c r="U36" i="4"/>
  <c r="U11" i="5" s="1"/>
  <c r="V36" i="4"/>
  <c r="V11" i="5" s="1"/>
  <c r="W36" i="4"/>
  <c r="W38" i="4" s="1"/>
  <c r="W11" i="6" s="1"/>
  <c r="X36" i="4"/>
  <c r="X38" i="4"/>
  <c r="X11" i="6" s="1"/>
  <c r="Y36" i="4"/>
  <c r="Y38" i="4" s="1"/>
  <c r="Y11" i="6" s="1"/>
  <c r="Z36" i="4"/>
  <c r="Z11" i="5"/>
  <c r="AA36" i="4"/>
  <c r="AA38" i="4"/>
  <c r="AA11" i="6" s="1"/>
  <c r="AB36" i="4"/>
  <c r="AB11" i="5" s="1"/>
  <c r="AC36" i="4"/>
  <c r="AC11" i="5" s="1"/>
  <c r="AD36" i="4"/>
  <c r="AD38" i="4" s="1"/>
  <c r="AD11" i="6" s="1"/>
  <c r="AE36" i="4"/>
  <c r="AE38" i="4"/>
  <c r="AE11" i="6" s="1"/>
  <c r="AF36" i="4"/>
  <c r="AF11" i="5" s="1"/>
  <c r="AG36" i="4"/>
  <c r="AG11" i="5" s="1"/>
  <c r="AH36" i="4"/>
  <c r="AH38" i="4" s="1"/>
  <c r="AH11" i="6" s="1"/>
  <c r="AI36" i="4"/>
  <c r="AI38" i="4"/>
  <c r="AI11" i="6" s="1"/>
  <c r="AJ36" i="4"/>
  <c r="AJ11" i="5" s="1"/>
  <c r="AK36" i="4"/>
  <c r="AK11" i="5" s="1"/>
  <c r="AL36" i="4"/>
  <c r="AL11" i="5" s="1"/>
  <c r="AN11" i="5" s="1"/>
  <c r="AM36" i="4"/>
  <c r="AM38" i="4"/>
  <c r="AM11" i="6" s="1"/>
  <c r="O38" i="4"/>
  <c r="O11" i="6" s="1"/>
  <c r="AC38" i="4"/>
  <c r="AC11" i="6" s="1"/>
  <c r="AJ38" i="4"/>
  <c r="AJ11" i="6" s="1"/>
  <c r="N4" i="6"/>
  <c r="HV35" i="8"/>
  <c r="HV34" i="8"/>
  <c r="HV33" i="8"/>
  <c r="HV32" i="8"/>
  <c r="HV31" i="8"/>
  <c r="HV30" i="8"/>
  <c r="HV29" i="8"/>
  <c r="HV28" i="8"/>
  <c r="HV27" i="8"/>
  <c r="HV26" i="8"/>
  <c r="HV25" i="8"/>
  <c r="HV24" i="8"/>
  <c r="HV23" i="8"/>
  <c r="HV22" i="8"/>
  <c r="HV21" i="8"/>
  <c r="HV20" i="8"/>
  <c r="HV19" i="8"/>
  <c r="HV18" i="8"/>
  <c r="HV17" i="8"/>
  <c r="HV16" i="8"/>
  <c r="HV15" i="8"/>
  <c r="HV14" i="8"/>
  <c r="HV13" i="8"/>
  <c r="GJ35" i="8"/>
  <c r="GJ34" i="8"/>
  <c r="GJ33" i="8"/>
  <c r="GJ32" i="8"/>
  <c r="GJ31" i="8"/>
  <c r="GJ30" i="8"/>
  <c r="GJ29" i="8"/>
  <c r="GJ28" i="8"/>
  <c r="GJ27" i="8"/>
  <c r="GJ26" i="8"/>
  <c r="GJ25" i="8"/>
  <c r="GJ24" i="8"/>
  <c r="GJ23" i="8"/>
  <c r="GJ22" i="8"/>
  <c r="GJ21" i="8"/>
  <c r="GJ20" i="8"/>
  <c r="GJ19" i="8"/>
  <c r="GJ18" i="8"/>
  <c r="GJ17" i="8"/>
  <c r="GJ16" i="8"/>
  <c r="GJ15" i="8"/>
  <c r="GJ14" i="8"/>
  <c r="GJ13" i="8"/>
  <c r="EX35" i="8"/>
  <c r="EX34" i="8"/>
  <c r="EX33" i="8"/>
  <c r="EX32" i="8"/>
  <c r="EX31" i="8"/>
  <c r="EX30" i="8"/>
  <c r="EX29" i="8"/>
  <c r="EX28" i="8"/>
  <c r="EX27" i="8"/>
  <c r="EX26" i="8"/>
  <c r="EX25" i="8"/>
  <c r="EX24" i="8"/>
  <c r="EX23" i="8"/>
  <c r="EX22" i="8"/>
  <c r="EX21" i="8"/>
  <c r="EX20" i="8"/>
  <c r="EX19" i="8"/>
  <c r="EX18" i="8"/>
  <c r="EX17" i="8"/>
  <c r="EX16" i="8"/>
  <c r="EX15" i="8"/>
  <c r="EX14" i="8"/>
  <c r="EX13" i="8"/>
  <c r="DL35" i="8"/>
  <c r="DL34" i="8"/>
  <c r="DL33" i="8"/>
  <c r="DL32" i="8"/>
  <c r="DL31" i="8"/>
  <c r="DL30" i="8"/>
  <c r="DL29" i="8"/>
  <c r="DL28" i="8"/>
  <c r="DL27" i="8"/>
  <c r="DL26" i="8"/>
  <c r="DL25" i="8"/>
  <c r="DL24" i="8"/>
  <c r="DL23" i="8"/>
  <c r="DL22" i="8"/>
  <c r="DL21" i="8"/>
  <c r="DL20" i="8"/>
  <c r="DL19" i="8"/>
  <c r="DL18" i="8"/>
  <c r="DL17" i="8"/>
  <c r="DL16" i="8"/>
  <c r="DL15" i="8"/>
  <c r="DL14" i="8"/>
  <c r="DL13" i="8"/>
  <c r="BZ35" i="8"/>
  <c r="BZ34" i="8"/>
  <c r="BZ33" i="8"/>
  <c r="BZ32" i="8"/>
  <c r="BZ31" i="8"/>
  <c r="BZ30" i="8"/>
  <c r="BZ29" i="8"/>
  <c r="BZ28" i="8"/>
  <c r="BZ27" i="8"/>
  <c r="BZ26" i="8"/>
  <c r="BZ25" i="8"/>
  <c r="BZ24" i="8"/>
  <c r="BZ23" i="8"/>
  <c r="BZ22" i="8"/>
  <c r="BZ21" i="8"/>
  <c r="BZ20" i="8"/>
  <c r="BZ19" i="8"/>
  <c r="BZ18" i="8"/>
  <c r="BZ17" i="8"/>
  <c r="BZ16" i="8"/>
  <c r="BZ15" i="8"/>
  <c r="BZ14" i="8"/>
  <c r="BZ13" i="8"/>
  <c r="AN35" i="8"/>
  <c r="AN34" i="8"/>
  <c r="AN33" i="8"/>
  <c r="AN32" i="8"/>
  <c r="AN31" i="8"/>
  <c r="AN30" i="8"/>
  <c r="AN29" i="8"/>
  <c r="AN28" i="8"/>
  <c r="AN27" i="8"/>
  <c r="AN26" i="8"/>
  <c r="AN25" i="8"/>
  <c r="AN24" i="8"/>
  <c r="AN23" i="8"/>
  <c r="AN22" i="8"/>
  <c r="AN21" i="8"/>
  <c r="AN20" i="8"/>
  <c r="AN19" i="8"/>
  <c r="AN18" i="8"/>
  <c r="AN17" i="8"/>
  <c r="AN16" i="8"/>
  <c r="AN15" i="8"/>
  <c r="AN14" i="8"/>
  <c r="AN13" i="8"/>
  <c r="HV35" i="7"/>
  <c r="HV34" i="7"/>
  <c r="HV33" i="7"/>
  <c r="HV32" i="7"/>
  <c r="HV31" i="7"/>
  <c r="HV30" i="7"/>
  <c r="HV29" i="7"/>
  <c r="HV28" i="7"/>
  <c r="HV27" i="7"/>
  <c r="HV26" i="7"/>
  <c r="HV25" i="7"/>
  <c r="HV24" i="7"/>
  <c r="HV23" i="7"/>
  <c r="HV22" i="7"/>
  <c r="HV21" i="7"/>
  <c r="HV20" i="7"/>
  <c r="HV19" i="7"/>
  <c r="HV18" i="7"/>
  <c r="HV17" i="7"/>
  <c r="HV16" i="7"/>
  <c r="HV15" i="7"/>
  <c r="HV14" i="7"/>
  <c r="HV13" i="7"/>
  <c r="EX35" i="7"/>
  <c r="EX34" i="7"/>
  <c r="EX33" i="7"/>
  <c r="EX32" i="7"/>
  <c r="EX31" i="7"/>
  <c r="EX30" i="7"/>
  <c r="EX29" i="7"/>
  <c r="EX28" i="7"/>
  <c r="EX27" i="7"/>
  <c r="EX26" i="7"/>
  <c r="EX25" i="7"/>
  <c r="EX24" i="7"/>
  <c r="EX23" i="7"/>
  <c r="EX22" i="7"/>
  <c r="EX21" i="7"/>
  <c r="EX20" i="7"/>
  <c r="EX19" i="7"/>
  <c r="EX18" i="7"/>
  <c r="EX17" i="7"/>
  <c r="EX16" i="7"/>
  <c r="EX15" i="7"/>
  <c r="EX14" i="7"/>
  <c r="EX13" i="7"/>
  <c r="DL35" i="7"/>
  <c r="DL34" i="7"/>
  <c r="DL33" i="7"/>
  <c r="DL32" i="7"/>
  <c r="DL31" i="7"/>
  <c r="DL30" i="7"/>
  <c r="DL29" i="7"/>
  <c r="DL28" i="7"/>
  <c r="DL27" i="7"/>
  <c r="DL26" i="7"/>
  <c r="DL25" i="7"/>
  <c r="DL24" i="7"/>
  <c r="DL23" i="7"/>
  <c r="DL22" i="7"/>
  <c r="DL21" i="7"/>
  <c r="DL20" i="7"/>
  <c r="DL19" i="7"/>
  <c r="DL18" i="7"/>
  <c r="DL17" i="7"/>
  <c r="DL16" i="7"/>
  <c r="DL15" i="7"/>
  <c r="DL14" i="7"/>
  <c r="DL13" i="7"/>
  <c r="HV37" i="8"/>
  <c r="GJ37" i="8"/>
  <c r="EX37" i="8"/>
  <c r="DL37" i="8"/>
  <c r="BZ37" i="8"/>
  <c r="AN37" i="8"/>
  <c r="HU36" i="8"/>
  <c r="HU38" i="8" s="1"/>
  <c r="AM28" i="6"/>
  <c r="HT36" i="8"/>
  <c r="HT38" i="8"/>
  <c r="AL28" i="6" s="1"/>
  <c r="AL28" i="5"/>
  <c r="HS36" i="8"/>
  <c r="HS38" i="8"/>
  <c r="AK28" i="6" s="1"/>
  <c r="HR36" i="8"/>
  <c r="AJ28" i="5" s="1"/>
  <c r="HQ36" i="8"/>
  <c r="AI28" i="5" s="1"/>
  <c r="HP36" i="8"/>
  <c r="HP38" i="8" s="1"/>
  <c r="AH28" i="6" s="1"/>
  <c r="HO36" i="8"/>
  <c r="AG28" i="5"/>
  <c r="HN36" i="8"/>
  <c r="HN38" i="8"/>
  <c r="AF28" i="6" s="1"/>
  <c r="HM36" i="8"/>
  <c r="AE28" i="5" s="1"/>
  <c r="HL36" i="8"/>
  <c r="HL38" i="8" s="1"/>
  <c r="AD28" i="6"/>
  <c r="HK36" i="8"/>
  <c r="HK38" i="8"/>
  <c r="AC28" i="6" s="1"/>
  <c r="HJ36" i="8"/>
  <c r="HJ38" i="8" s="1"/>
  <c r="AB28" i="6"/>
  <c r="HI36" i="8"/>
  <c r="AA28" i="5"/>
  <c r="HH36" i="8"/>
  <c r="HH38" i="8"/>
  <c r="Z28" i="6" s="1"/>
  <c r="Z28" i="5"/>
  <c r="HG36" i="8"/>
  <c r="Y28" i="5"/>
  <c r="HF36" i="8"/>
  <c r="X28" i="5"/>
  <c r="HE36" i="8"/>
  <c r="W28" i="5"/>
  <c r="HD36" i="8"/>
  <c r="HD38" i="8"/>
  <c r="V28" i="6" s="1"/>
  <c r="V28" i="5"/>
  <c r="HC36" i="8"/>
  <c r="U28" i="5"/>
  <c r="HB36" i="8"/>
  <c r="HB38" i="8"/>
  <c r="T28" i="6" s="1"/>
  <c r="T28" i="5"/>
  <c r="HA36" i="8"/>
  <c r="HA38" i="8"/>
  <c r="S28" i="6" s="1"/>
  <c r="GZ36" i="8"/>
  <c r="R28" i="5" s="1"/>
  <c r="GY36" i="8"/>
  <c r="Q28" i="5" s="1"/>
  <c r="GY38" i="8"/>
  <c r="Q28" i="6" s="1"/>
  <c r="GX36" i="8"/>
  <c r="P28" i="5" s="1"/>
  <c r="GW36" i="8"/>
  <c r="GW38" i="8" s="1"/>
  <c r="O28" i="6" s="1"/>
  <c r="GV36" i="8"/>
  <c r="GV38" i="8"/>
  <c r="N28" i="6" s="1"/>
  <c r="GU36" i="8"/>
  <c r="M28" i="5" s="1"/>
  <c r="GT36" i="8"/>
  <c r="L28" i="5" s="1"/>
  <c r="GS36" i="8"/>
  <c r="K28" i="5" s="1"/>
  <c r="GR36" i="8"/>
  <c r="J28" i="5" s="1"/>
  <c r="GP36" i="8"/>
  <c r="GP38" i="8" s="1"/>
  <c r="H28" i="6"/>
  <c r="GO36" i="8"/>
  <c r="G28" i="5"/>
  <c r="GN36" i="8"/>
  <c r="GN38" i="8"/>
  <c r="F28" i="6" s="1"/>
  <c r="F28" i="5"/>
  <c r="GM36" i="8"/>
  <c r="GM38" i="8"/>
  <c r="E28" i="6" s="1"/>
  <c r="GL36" i="8"/>
  <c r="GL38" i="8" s="1"/>
  <c r="D28" i="6" s="1"/>
  <c r="GK36" i="8"/>
  <c r="C28" i="5"/>
  <c r="GK38" i="8"/>
  <c r="C28" i="6"/>
  <c r="GI36" i="8"/>
  <c r="GI38" i="8"/>
  <c r="AM27" i="6" s="1"/>
  <c r="GH36" i="8"/>
  <c r="AL27" i="5" s="1"/>
  <c r="GG36" i="8"/>
  <c r="GG38" i="8"/>
  <c r="AK27" i="6" s="1"/>
  <c r="GF36" i="8"/>
  <c r="AJ27" i="5" s="1"/>
  <c r="GE36" i="8"/>
  <c r="AI27" i="5" s="1"/>
  <c r="GD36" i="8"/>
  <c r="GD38" i="8" s="1"/>
  <c r="AH27" i="6" s="1"/>
  <c r="GC36" i="8"/>
  <c r="AG27" i="5"/>
  <c r="GB36" i="8"/>
  <c r="GB38" i="8"/>
  <c r="AF27" i="6" s="1"/>
  <c r="GA36" i="8"/>
  <c r="AE27" i="5" s="1"/>
  <c r="FZ36" i="8"/>
  <c r="FZ38" i="8" s="1"/>
  <c r="AD27" i="6"/>
  <c r="FY36" i="8"/>
  <c r="FY38" i="8"/>
  <c r="AC27" i="6" s="1"/>
  <c r="FX36" i="8"/>
  <c r="FX38" i="8"/>
  <c r="AB27" i="6" s="1"/>
  <c r="FW36" i="8"/>
  <c r="AA27" i="5" s="1"/>
  <c r="FV36" i="8"/>
  <c r="FV38" i="8" s="1"/>
  <c r="Z27" i="6" s="1"/>
  <c r="FU36" i="8"/>
  <c r="FU38" i="8"/>
  <c r="Y27" i="6" s="1"/>
  <c r="FT36" i="8"/>
  <c r="X27" i="5" s="1"/>
  <c r="FS36" i="8"/>
  <c r="W27" i="5" s="1"/>
  <c r="FR36" i="8"/>
  <c r="V27" i="5" s="1"/>
  <c r="FQ36" i="8"/>
  <c r="U27" i="5" s="1"/>
  <c r="FP36" i="8"/>
  <c r="FP38" i="8" s="1"/>
  <c r="T27" i="6" s="1"/>
  <c r="FO36" i="8"/>
  <c r="S27" i="5"/>
  <c r="FN36" i="8"/>
  <c r="R27" i="5"/>
  <c r="FN38" i="8"/>
  <c r="R27" i="6"/>
  <c r="FM36" i="8"/>
  <c r="FM38" i="8"/>
  <c r="Q27" i="6" s="1"/>
  <c r="FL36" i="8"/>
  <c r="FL38" i="8" s="1"/>
  <c r="P27" i="6" s="1"/>
  <c r="FK36" i="8"/>
  <c r="O27" i="5"/>
  <c r="FJ36" i="8"/>
  <c r="FJ38" i="8"/>
  <c r="N27" i="6" s="1"/>
  <c r="FI36" i="8"/>
  <c r="M27" i="5" s="1"/>
  <c r="FH36" i="8"/>
  <c r="L27" i="5" s="1"/>
  <c r="FG36" i="8"/>
  <c r="FG38" i="8" s="1"/>
  <c r="K27" i="6" s="1"/>
  <c r="FF36" i="8"/>
  <c r="FF38" i="8" s="1"/>
  <c r="J27" i="6" s="1"/>
  <c r="FD36" i="8"/>
  <c r="FD38" i="8" s="1"/>
  <c r="H27" i="6" s="1"/>
  <c r="FC36" i="8"/>
  <c r="G27" i="5"/>
  <c r="FB36" i="8"/>
  <c r="F27" i="5"/>
  <c r="FA36" i="8"/>
  <c r="E27" i="5"/>
  <c r="EZ36" i="8"/>
  <c r="EZ38" i="8"/>
  <c r="D27" i="6" s="1"/>
  <c r="EY36" i="8"/>
  <c r="EY38" i="8" s="1"/>
  <c r="C27" i="6" s="1"/>
  <c r="EW36" i="8"/>
  <c r="EW38" i="8" s="1"/>
  <c r="AM26" i="6" s="1"/>
  <c r="EV36" i="8"/>
  <c r="EX36" i="8"/>
  <c r="EU36" i="8"/>
  <c r="EU38" i="8"/>
  <c r="AK26" i="6" s="1"/>
  <c r="ET36" i="8"/>
  <c r="ET38" i="8" s="1"/>
  <c r="AJ26" i="6" s="1"/>
  <c r="ES36" i="8"/>
  <c r="ES38" i="8" s="1"/>
  <c r="AI26" i="6" s="1"/>
  <c r="ER36" i="8"/>
  <c r="AH26" i="5" s="1"/>
  <c r="EQ36" i="8"/>
  <c r="AG26" i="5" s="1"/>
  <c r="EQ38" i="8"/>
  <c r="AG26" i="6" s="1"/>
  <c r="EP36" i="8"/>
  <c r="AF26" i="5" s="1"/>
  <c r="EP38" i="8"/>
  <c r="AF26" i="6" s="1"/>
  <c r="EO36" i="8"/>
  <c r="AE26" i="5" s="1"/>
  <c r="EN36" i="8"/>
  <c r="AD26" i="5" s="1"/>
  <c r="EM36" i="8"/>
  <c r="EM38" i="8" s="1"/>
  <c r="AC26" i="6" s="1"/>
  <c r="EL36" i="8"/>
  <c r="AB26" i="5"/>
  <c r="EK36" i="8"/>
  <c r="AA26" i="5"/>
  <c r="EJ36" i="8"/>
  <c r="Z26" i="5"/>
  <c r="EI36" i="8"/>
  <c r="EI38" i="8"/>
  <c r="Y26" i="6" s="1"/>
  <c r="EH36" i="8"/>
  <c r="EH38" i="8" s="1"/>
  <c r="X26" i="6" s="1"/>
  <c r="EG36" i="8"/>
  <c r="W26" i="5"/>
  <c r="EF36" i="8"/>
  <c r="EF38" i="8"/>
  <c r="V26" i="6" s="1"/>
  <c r="EE36" i="8"/>
  <c r="EE38" i="8" s="1"/>
  <c r="U26" i="6" s="1"/>
  <c r="ED36" i="8"/>
  <c r="T26" i="5"/>
  <c r="EC36" i="8"/>
  <c r="S26" i="5"/>
  <c r="EB36" i="8"/>
  <c r="EB38" i="8"/>
  <c r="R26" i="6" s="1"/>
  <c r="EA36" i="8"/>
  <c r="EA38" i="8" s="1"/>
  <c r="Q26" i="6" s="1"/>
  <c r="DZ36" i="8"/>
  <c r="DZ38" i="8"/>
  <c r="P26" i="6" s="1"/>
  <c r="DY36" i="8"/>
  <c r="DY38" i="8" s="1"/>
  <c r="O26" i="6" s="1"/>
  <c r="DX36" i="8"/>
  <c r="DX38" i="8" s="1"/>
  <c r="N26" i="6" s="1"/>
  <c r="DW36" i="8"/>
  <c r="DW38" i="8"/>
  <c r="M26" i="6" s="1"/>
  <c r="DV36" i="8"/>
  <c r="DV38" i="8" s="1"/>
  <c r="L26" i="6" s="1"/>
  <c r="DU36" i="8"/>
  <c r="DU38" i="8"/>
  <c r="K26" i="6" s="1"/>
  <c r="DT36" i="8"/>
  <c r="J26" i="5" s="1"/>
  <c r="DR36" i="8"/>
  <c r="DR38" i="8" s="1"/>
  <c r="H26" i="6" s="1"/>
  <c r="DQ36" i="8"/>
  <c r="DQ38" i="8"/>
  <c r="G26" i="6" s="1"/>
  <c r="DP36" i="8"/>
  <c r="F26" i="5" s="1"/>
  <c r="DO36" i="8"/>
  <c r="E26" i="5" s="1"/>
  <c r="DN36" i="8"/>
  <c r="DN38" i="8" s="1"/>
  <c r="D26" i="6" s="1"/>
  <c r="DM36" i="8"/>
  <c r="C26" i="5"/>
  <c r="DK36" i="8"/>
  <c r="AM25" i="5"/>
  <c r="DK38" i="8"/>
  <c r="AM25" i="6"/>
  <c r="DJ36" i="8"/>
  <c r="DJ38" i="8"/>
  <c r="AL25" i="5"/>
  <c r="DI36" i="8"/>
  <c r="AK25" i="5" s="1"/>
  <c r="DH36" i="8"/>
  <c r="AJ25" i="5" s="1"/>
  <c r="DH38" i="8"/>
  <c r="AJ25" i="6" s="1"/>
  <c r="DG36" i="8"/>
  <c r="DG38" i="8" s="1"/>
  <c r="AI25" i="6" s="1"/>
  <c r="DF36" i="8"/>
  <c r="DF38" i="8"/>
  <c r="AH25" i="6" s="1"/>
  <c r="AH25" i="5"/>
  <c r="DE36" i="8"/>
  <c r="DE38" i="8"/>
  <c r="AG25" i="6" s="1"/>
  <c r="AG25" i="5"/>
  <c r="DD36" i="8"/>
  <c r="AF25" i="5"/>
  <c r="DC36" i="8"/>
  <c r="AE25" i="5"/>
  <c r="DC38" i="8"/>
  <c r="AE25" i="6"/>
  <c r="DB36" i="8"/>
  <c r="DB38" i="8"/>
  <c r="AD25" i="6" s="1"/>
  <c r="DA36" i="8"/>
  <c r="AC25" i="5" s="1"/>
  <c r="CZ36" i="8"/>
  <c r="CZ38" i="8" s="1"/>
  <c r="AB25" i="6" s="1"/>
  <c r="CY36" i="8"/>
  <c r="AA25" i="5"/>
  <c r="CX36" i="8"/>
  <c r="CX38" i="8"/>
  <c r="Z25" i="6" s="1"/>
  <c r="CW36" i="8"/>
  <c r="CW38" i="8" s="1"/>
  <c r="Y25" i="6" s="1"/>
  <c r="CV36" i="8"/>
  <c r="CV38" i="8"/>
  <c r="X25" i="6" s="1"/>
  <c r="CU36" i="8"/>
  <c r="CU38" i="8" s="1"/>
  <c r="W25" i="6" s="1"/>
  <c r="CT36" i="8"/>
  <c r="CT38" i="8"/>
  <c r="V25" i="6" s="1"/>
  <c r="V25" i="5"/>
  <c r="CS36" i="8"/>
  <c r="U25" i="5"/>
  <c r="CR36" i="8"/>
  <c r="T25" i="5"/>
  <c r="CQ36" i="8"/>
  <c r="S25" i="5"/>
  <c r="CP36" i="8"/>
  <c r="CP38" i="8"/>
  <c r="R25" i="6" s="1"/>
  <c r="R25" i="5"/>
  <c r="CO36" i="8"/>
  <c r="Q25" i="5"/>
  <c r="CN36" i="8"/>
  <c r="CN38" i="8"/>
  <c r="P25" i="6" s="1"/>
  <c r="CM36" i="8"/>
  <c r="O25" i="5" s="1"/>
  <c r="CL36" i="8"/>
  <c r="CL38" i="8" s="1"/>
  <c r="N25" i="6" s="1"/>
  <c r="CK36" i="8"/>
  <c r="CK38" i="8"/>
  <c r="M25" i="6" s="1"/>
  <c r="CJ36" i="8"/>
  <c r="CJ38" i="8" s="1"/>
  <c r="L25" i="6" s="1"/>
  <c r="CI36" i="8"/>
  <c r="CI38" i="8"/>
  <c r="K25" i="6" s="1"/>
  <c r="CH36" i="8"/>
  <c r="J25" i="5" s="1"/>
  <c r="CF36" i="8"/>
  <c r="H25" i="5" s="1"/>
  <c r="CE36" i="8"/>
  <c r="CE38" i="8" s="1"/>
  <c r="G25" i="6" s="1"/>
  <c r="CD36" i="8"/>
  <c r="CD38" i="8"/>
  <c r="F25" i="6" s="1"/>
  <c r="CC36" i="8"/>
  <c r="E25" i="5" s="1"/>
  <c r="CC38" i="8"/>
  <c r="E25" i="6" s="1"/>
  <c r="CB36" i="8"/>
  <c r="D25" i="5" s="1"/>
  <c r="CA36" i="8"/>
  <c r="C25" i="5" s="1"/>
  <c r="BY36" i="8"/>
  <c r="BY38" i="8" s="1"/>
  <c r="AM24" i="6" s="1"/>
  <c r="BX36" i="8"/>
  <c r="AL24" i="5"/>
  <c r="AN24" i="5" s="1"/>
  <c r="BW36" i="8"/>
  <c r="AK24" i="5" s="1"/>
  <c r="BV36" i="8"/>
  <c r="AJ24" i="5" s="1"/>
  <c r="BU36" i="8"/>
  <c r="AI24" i="5" s="1"/>
  <c r="BT36" i="8"/>
  <c r="AH24" i="5" s="1"/>
  <c r="BS36" i="8"/>
  <c r="AG24" i="5" s="1"/>
  <c r="BR36" i="8"/>
  <c r="AF24" i="5" s="1"/>
  <c r="BQ36" i="8"/>
  <c r="BQ38" i="8" s="1"/>
  <c r="AE24" i="6" s="1"/>
  <c r="BP36" i="8"/>
  <c r="AD24" i="5"/>
  <c r="BO36" i="8"/>
  <c r="BO38" i="8"/>
  <c r="AC24" i="6" s="1"/>
  <c r="BN36" i="8"/>
  <c r="AB24" i="5" s="1"/>
  <c r="BM36" i="8"/>
  <c r="AA24" i="5" s="1"/>
  <c r="BL36" i="8"/>
  <c r="Z24" i="5" s="1"/>
  <c r="BK36" i="8"/>
  <c r="BK38" i="8" s="1"/>
  <c r="Y24" i="6" s="1"/>
  <c r="BJ36" i="8"/>
  <c r="BJ38" i="8"/>
  <c r="X24" i="6" s="1"/>
  <c r="BI36" i="8"/>
  <c r="W24" i="5" s="1"/>
  <c r="BH36" i="8"/>
  <c r="V24" i="5" s="1"/>
  <c r="BG36" i="8"/>
  <c r="BG38" i="8" s="1"/>
  <c r="U24" i="6" s="1"/>
  <c r="BF36" i="8"/>
  <c r="T24" i="5"/>
  <c r="BE36" i="8"/>
  <c r="BE38" i="8"/>
  <c r="S24" i="6" s="1"/>
  <c r="BD36" i="8"/>
  <c r="BD38" i="8" s="1"/>
  <c r="R24" i="6" s="1"/>
  <c r="BC36" i="8"/>
  <c r="Q24" i="5"/>
  <c r="BB36" i="8"/>
  <c r="P24" i="5"/>
  <c r="BA36" i="8"/>
  <c r="O24" i="5"/>
  <c r="AZ36" i="8"/>
  <c r="N24" i="5"/>
  <c r="AY36" i="8"/>
  <c r="M24" i="5"/>
  <c r="AX36" i="8"/>
  <c r="L24" i="5"/>
  <c r="AW36" i="8"/>
  <c r="K24" i="5"/>
  <c r="AV36" i="8"/>
  <c r="AV38" i="8"/>
  <c r="J24" i="6" s="1"/>
  <c r="AT36" i="8"/>
  <c r="H24" i="5" s="1"/>
  <c r="AS36" i="8"/>
  <c r="G24" i="5" s="1"/>
  <c r="AR36" i="8"/>
  <c r="F24" i="5" s="1"/>
  <c r="AQ36" i="8"/>
  <c r="E24" i="5" s="1"/>
  <c r="AP36" i="8"/>
  <c r="AP38" i="8" s="1"/>
  <c r="D24" i="6" s="1"/>
  <c r="AO36" i="8"/>
  <c r="AO38" i="8"/>
  <c r="C24" i="6" s="1"/>
  <c r="AM36" i="8"/>
  <c r="AM23" i="5" s="1"/>
  <c r="AL36" i="8"/>
  <c r="AL23" i="5" s="1"/>
  <c r="AN23" i="5" s="1"/>
  <c r="AK36" i="8"/>
  <c r="AK23" i="5"/>
  <c r="AJ36" i="8"/>
  <c r="AJ23" i="5"/>
  <c r="AJ38" i="8"/>
  <c r="AJ23" i="6"/>
  <c r="AI36" i="8"/>
  <c r="AI23" i="5"/>
  <c r="AH36" i="8"/>
  <c r="AH38" i="8"/>
  <c r="AH23" i="6" s="1"/>
  <c r="AG36" i="8"/>
  <c r="AF36" i="8"/>
  <c r="AF38" i="8"/>
  <c r="AF23" i="6" s="1"/>
  <c r="AE36" i="8"/>
  <c r="AE38" i="8" s="1"/>
  <c r="AE23" i="6" s="1"/>
  <c r="AD36" i="8"/>
  <c r="AD38" i="8"/>
  <c r="AD23" i="6" s="1"/>
  <c r="AC36" i="8"/>
  <c r="AC23" i="5" s="1"/>
  <c r="AB36" i="8"/>
  <c r="AB23" i="5" s="1"/>
  <c r="AA36" i="8"/>
  <c r="AA38" i="8" s="1"/>
  <c r="AA23" i="6" s="1"/>
  <c r="Z36" i="8"/>
  <c r="Z38" i="8"/>
  <c r="Z23" i="6" s="1"/>
  <c r="Y36" i="8"/>
  <c r="Y38" i="8" s="1"/>
  <c r="Y23" i="6" s="1"/>
  <c r="X36" i="8"/>
  <c r="X38" i="8"/>
  <c r="X23" i="6" s="1"/>
  <c r="W36" i="8"/>
  <c r="W23" i="5" s="1"/>
  <c r="V36" i="8"/>
  <c r="V23" i="5" s="1"/>
  <c r="U36" i="8"/>
  <c r="U38" i="8" s="1"/>
  <c r="U23" i="6" s="1"/>
  <c r="T36" i="8"/>
  <c r="T38" i="8"/>
  <c r="T23" i="6" s="1"/>
  <c r="S36" i="8"/>
  <c r="S38" i="8" s="1"/>
  <c r="S23" i="6" s="1"/>
  <c r="R36" i="8"/>
  <c r="R38" i="8"/>
  <c r="R23" i="6" s="1"/>
  <c r="Q36" i="8"/>
  <c r="Q23" i="5" s="1"/>
  <c r="P36" i="8"/>
  <c r="P38" i="8" s="1"/>
  <c r="P23" i="6" s="1"/>
  <c r="O36" i="8"/>
  <c r="O23" i="5"/>
  <c r="N36" i="8"/>
  <c r="N23" i="5"/>
  <c r="M36" i="8"/>
  <c r="M23" i="5"/>
  <c r="L36" i="8"/>
  <c r="L23" i="5"/>
  <c r="L38" i="8"/>
  <c r="L23" i="6"/>
  <c r="K36" i="8"/>
  <c r="K38" i="8"/>
  <c r="K23" i="6" s="1"/>
  <c r="J36" i="8"/>
  <c r="J38" i="8" s="1"/>
  <c r="J23" i="6" s="1"/>
  <c r="H36" i="8"/>
  <c r="H23" i="5"/>
  <c r="G36" i="8"/>
  <c r="G38" i="8"/>
  <c r="G23" i="6" s="1"/>
  <c r="F36" i="8"/>
  <c r="F23" i="5" s="1"/>
  <c r="E36" i="8"/>
  <c r="E23" i="5" s="1"/>
  <c r="E38" i="8"/>
  <c r="E23" i="6" s="1"/>
  <c r="D36" i="8"/>
  <c r="D23" i="5" s="1"/>
  <c r="C36" i="8"/>
  <c r="C38" i="8" s="1"/>
  <c r="C23" i="6" s="1"/>
  <c r="HV37" i="7"/>
  <c r="EX37" i="7"/>
  <c r="DL37" i="7"/>
  <c r="AN37" i="7"/>
  <c r="HU36" i="7"/>
  <c r="HU38" i="7"/>
  <c r="AM22" i="6" s="1"/>
  <c r="HT36" i="7"/>
  <c r="HT38" i="7" s="1"/>
  <c r="AL22" i="6" s="1"/>
  <c r="HS36" i="7"/>
  <c r="AK22" i="5" s="1"/>
  <c r="HR36" i="7"/>
  <c r="HR38" i="7" s="1"/>
  <c r="AJ22" i="6"/>
  <c r="HQ36" i="7"/>
  <c r="AI22" i="5"/>
  <c r="HP36" i="7"/>
  <c r="AH22" i="5"/>
  <c r="HO36" i="7"/>
  <c r="AG22" i="5"/>
  <c r="HN36" i="7"/>
  <c r="AF22" i="5"/>
  <c r="HM36" i="7"/>
  <c r="AE22" i="5"/>
  <c r="HL36" i="7"/>
  <c r="AD22" i="5"/>
  <c r="HK36" i="7"/>
  <c r="AC22" i="5"/>
  <c r="HJ36" i="7"/>
  <c r="AB22" i="5"/>
  <c r="HJ38" i="7"/>
  <c r="AB22" i="6"/>
  <c r="HI36" i="7"/>
  <c r="AA22" i="5"/>
  <c r="HH36" i="7"/>
  <c r="Z22" i="5"/>
  <c r="HG36" i="7"/>
  <c r="Y22" i="5"/>
  <c r="HF36" i="7"/>
  <c r="HF38" i="7"/>
  <c r="X22" i="6" s="1"/>
  <c r="HE36" i="7"/>
  <c r="HD36" i="7"/>
  <c r="V22" i="5" s="1"/>
  <c r="HC36" i="7"/>
  <c r="U22" i="5" s="1"/>
  <c r="HB36" i="7"/>
  <c r="T22" i="5" s="1"/>
  <c r="HA36" i="7"/>
  <c r="HA38" i="7" s="1"/>
  <c r="S22" i="6" s="1"/>
  <c r="GZ36" i="7"/>
  <c r="R22" i="5"/>
  <c r="GY36" i="7"/>
  <c r="Q22" i="5"/>
  <c r="GX36" i="7"/>
  <c r="GX38" i="7"/>
  <c r="P22" i="6" s="1"/>
  <c r="GW36" i="7"/>
  <c r="GW38" i="7" s="1"/>
  <c r="O22" i="6" s="1"/>
  <c r="GV36" i="7"/>
  <c r="N22" i="5" s="1"/>
  <c r="GV38" i="7"/>
  <c r="N22" i="6" s="1"/>
  <c r="GU36" i="7"/>
  <c r="M22" i="5" s="1"/>
  <c r="GT36" i="7"/>
  <c r="GT38" i="7" s="1"/>
  <c r="L22" i="6" s="1"/>
  <c r="GS36" i="7"/>
  <c r="K22" i="5"/>
  <c r="GR36" i="7"/>
  <c r="J22" i="5"/>
  <c r="GP36" i="7"/>
  <c r="GP38" i="7"/>
  <c r="H22" i="6" s="1"/>
  <c r="GO36" i="7"/>
  <c r="G22" i="5" s="1"/>
  <c r="GO38" i="7"/>
  <c r="G22" i="6" s="1"/>
  <c r="GN36" i="7"/>
  <c r="GN38" i="7" s="1"/>
  <c r="F22" i="6" s="1"/>
  <c r="GM36" i="7"/>
  <c r="E22" i="5"/>
  <c r="GL36" i="7"/>
  <c r="D22" i="5"/>
  <c r="GL38" i="7"/>
  <c r="D22" i="6"/>
  <c r="GK36" i="7"/>
  <c r="GK38" i="7"/>
  <c r="C22" i="6" s="1"/>
  <c r="GI36" i="7"/>
  <c r="GI38" i="7" s="1"/>
  <c r="AM21" i="6" s="1"/>
  <c r="GH36" i="7"/>
  <c r="GJ36" i="7"/>
  <c r="AL21" i="5"/>
  <c r="GG36" i="7"/>
  <c r="AK21" i="5"/>
  <c r="AN21" i="5" s="1"/>
  <c r="GF36" i="7"/>
  <c r="GF38" i="7"/>
  <c r="AJ21" i="6" s="1"/>
  <c r="GE36" i="7"/>
  <c r="AI21" i="5" s="1"/>
  <c r="GD36" i="7"/>
  <c r="AH21" i="5" s="1"/>
  <c r="GC36" i="7"/>
  <c r="AG21" i="5" s="1"/>
  <c r="GC38" i="7"/>
  <c r="AG21" i="6" s="1"/>
  <c r="GB36" i="7"/>
  <c r="GB38" i="7" s="1"/>
  <c r="AF21" i="6" s="1"/>
  <c r="GA36" i="7"/>
  <c r="GA38" i="7"/>
  <c r="AE21" i="6" s="1"/>
  <c r="FZ36" i="7"/>
  <c r="FZ38" i="7" s="1"/>
  <c r="AD21" i="6" s="1"/>
  <c r="FY36" i="7"/>
  <c r="FY38" i="7"/>
  <c r="AC21" i="6" s="1"/>
  <c r="AC21" i="5"/>
  <c r="FX36" i="7"/>
  <c r="FX38" i="7"/>
  <c r="AB21" i="6" s="1"/>
  <c r="FW36" i="7"/>
  <c r="AA21" i="5" s="1"/>
  <c r="FV36" i="7"/>
  <c r="FV38" i="7" s="1"/>
  <c r="Z21" i="6" s="1"/>
  <c r="FU36" i="7"/>
  <c r="Y21" i="5"/>
  <c r="FT36" i="7"/>
  <c r="FT38" i="7"/>
  <c r="X21" i="6" s="1"/>
  <c r="FS36" i="7"/>
  <c r="FS38" i="7" s="1"/>
  <c r="W21" i="6" s="1"/>
  <c r="FR36" i="7"/>
  <c r="FR38" i="7"/>
  <c r="V21" i="6" s="1"/>
  <c r="V21" i="5"/>
  <c r="FQ36" i="7"/>
  <c r="U21" i="5"/>
  <c r="FP36" i="7"/>
  <c r="T21" i="5"/>
  <c r="FP38" i="7"/>
  <c r="T21" i="6"/>
  <c r="FO36" i="7"/>
  <c r="S21" i="5"/>
  <c r="FN36" i="7"/>
  <c r="FN38" i="7"/>
  <c r="R21" i="6" s="1"/>
  <c r="FM36" i="7"/>
  <c r="Q21" i="5" s="1"/>
  <c r="FM38" i="7"/>
  <c r="Q21" i="6" s="1"/>
  <c r="FL36" i="7"/>
  <c r="FL38" i="7" s="1"/>
  <c r="P21" i="6" s="1"/>
  <c r="FK36" i="7"/>
  <c r="FK38" i="7"/>
  <c r="O21" i="6" s="1"/>
  <c r="FJ36" i="7"/>
  <c r="N21" i="5" s="1"/>
  <c r="FI36" i="7"/>
  <c r="M21" i="5" s="1"/>
  <c r="FH36" i="7"/>
  <c r="FH38" i="7" s="1"/>
  <c r="L21" i="6" s="1"/>
  <c r="FG36" i="7"/>
  <c r="FG38" i="7"/>
  <c r="K21" i="6" s="1"/>
  <c r="FF36" i="7"/>
  <c r="FF38" i="7" s="1"/>
  <c r="J21" i="6" s="1"/>
  <c r="FD36" i="7"/>
  <c r="FD38" i="7"/>
  <c r="H21" i="6" s="1"/>
  <c r="H21" i="5"/>
  <c r="FC36" i="7"/>
  <c r="FC38" i="7"/>
  <c r="G21" i="6" s="1"/>
  <c r="FB36" i="7"/>
  <c r="FB38" i="7" s="1"/>
  <c r="F21" i="6" s="1"/>
  <c r="FA36" i="7"/>
  <c r="FA38" i="7"/>
  <c r="E21" i="6" s="1"/>
  <c r="E21" i="5"/>
  <c r="EZ36" i="7"/>
  <c r="D21" i="5"/>
  <c r="EY36" i="7"/>
  <c r="EY38" i="7"/>
  <c r="C21" i="6" s="1"/>
  <c r="C21" i="5"/>
  <c r="EW36" i="7"/>
  <c r="AM20" i="5"/>
  <c r="EV36" i="7"/>
  <c r="AL20" i="5"/>
  <c r="EU36" i="7"/>
  <c r="EU38" i="7"/>
  <c r="AK20" i="6" s="1"/>
  <c r="ET36" i="7"/>
  <c r="AJ20" i="5" s="1"/>
  <c r="ET38" i="7"/>
  <c r="AJ20" i="6" s="1"/>
  <c r="ES36" i="7"/>
  <c r="AI20" i="5" s="1"/>
  <c r="ER36" i="7"/>
  <c r="ER38" i="7" s="1"/>
  <c r="AH20" i="6" s="1"/>
  <c r="EQ36" i="7"/>
  <c r="EQ38" i="7"/>
  <c r="AG20" i="6" s="1"/>
  <c r="EP36" i="7"/>
  <c r="EP38" i="7" s="1"/>
  <c r="AF20" i="6" s="1"/>
  <c r="EO36" i="7"/>
  <c r="AE20" i="5"/>
  <c r="EN36" i="7"/>
  <c r="EN38" i="7"/>
  <c r="AD20" i="6" s="1"/>
  <c r="EM36" i="7"/>
  <c r="EM38" i="7" s="1"/>
  <c r="AC20" i="6" s="1"/>
  <c r="EL36" i="7"/>
  <c r="EL38" i="7"/>
  <c r="AB20" i="6" s="1"/>
  <c r="EK36" i="7"/>
  <c r="AA20" i="5" s="1"/>
  <c r="EJ36" i="7"/>
  <c r="EJ38" i="7" s="1"/>
  <c r="Z20" i="6" s="1"/>
  <c r="EI36" i="7"/>
  <c r="Y20" i="5"/>
  <c r="EH36" i="7"/>
  <c r="X20" i="5"/>
  <c r="EG36" i="7"/>
  <c r="W20" i="5"/>
  <c r="EF36" i="7"/>
  <c r="V20" i="5"/>
  <c r="EE36" i="7"/>
  <c r="EE38" i="7" s="1"/>
  <c r="U20" i="6" s="1"/>
  <c r="ED36" i="7"/>
  <c r="T20" i="5" s="1"/>
  <c r="ED38" i="7"/>
  <c r="T20" i="6" s="1"/>
  <c r="EC36" i="7"/>
  <c r="S20" i="5" s="1"/>
  <c r="EB36" i="7"/>
  <c r="EB38" i="7" s="1"/>
  <c r="R20" i="6" s="1"/>
  <c r="EA36" i="7"/>
  <c r="EA38" i="7"/>
  <c r="Q20" i="6" s="1"/>
  <c r="Q20" i="5"/>
  <c r="DZ36" i="7"/>
  <c r="P20" i="5"/>
  <c r="DY36" i="7"/>
  <c r="O20" i="5"/>
  <c r="DX36" i="7"/>
  <c r="N20" i="5"/>
  <c r="DW36" i="7"/>
  <c r="M20" i="5" s="1"/>
  <c r="DW38" i="7"/>
  <c r="M20" i="6"/>
  <c r="DV36" i="7"/>
  <c r="L20" i="5" s="1"/>
  <c r="DU36" i="7"/>
  <c r="K20" i="5" s="1"/>
  <c r="DT36" i="7"/>
  <c r="DT38" i="7" s="1"/>
  <c r="J20" i="6" s="1"/>
  <c r="DR36" i="7"/>
  <c r="DR38" i="7" s="1"/>
  <c r="H20" i="6" s="1"/>
  <c r="DQ36" i="7"/>
  <c r="G20" i="5" s="1"/>
  <c r="DP36" i="7"/>
  <c r="F20" i="5" s="1"/>
  <c r="DO36" i="7"/>
  <c r="E20" i="5" s="1"/>
  <c r="DN36" i="7"/>
  <c r="DN38" i="7" s="1"/>
  <c r="D20" i="6" s="1"/>
  <c r="DM36" i="7"/>
  <c r="C20" i="5"/>
  <c r="DK36" i="7"/>
  <c r="AM19" i="5" s="1"/>
  <c r="DJ36" i="7"/>
  <c r="AL19" i="5" s="1"/>
  <c r="DI36" i="7"/>
  <c r="DI38" i="7"/>
  <c r="AK19" i="6" s="1"/>
  <c r="DH36" i="7"/>
  <c r="AJ19" i="5" s="1"/>
  <c r="DG36" i="7"/>
  <c r="DG38" i="7" s="1"/>
  <c r="AI19" i="6" s="1"/>
  <c r="DF36" i="7"/>
  <c r="AH19" i="5"/>
  <c r="DF38" i="7"/>
  <c r="AH19" i="6"/>
  <c r="DE36" i="7"/>
  <c r="DE38" i="7" s="1"/>
  <c r="AG19" i="6" s="1"/>
  <c r="DD36" i="7"/>
  <c r="AF19" i="5" s="1"/>
  <c r="DC36" i="7"/>
  <c r="AE19" i="5" s="1"/>
  <c r="DB36" i="7"/>
  <c r="AD19" i="5" s="1"/>
  <c r="DA36" i="7"/>
  <c r="AC19" i="5" s="1"/>
  <c r="DA38" i="7"/>
  <c r="AC19" i="6" s="1"/>
  <c r="CZ36" i="7"/>
  <c r="CZ38" i="7" s="1"/>
  <c r="AB19" i="6" s="1"/>
  <c r="CY36" i="7"/>
  <c r="CY38" i="7"/>
  <c r="AA19" i="6" s="1"/>
  <c r="CX36" i="7"/>
  <c r="CX38" i="7" s="1"/>
  <c r="Z19" i="6" s="1"/>
  <c r="CW36" i="7"/>
  <c r="CW38" i="7"/>
  <c r="Y19" i="6" s="1"/>
  <c r="CV36" i="7"/>
  <c r="CV38" i="7" s="1"/>
  <c r="X19" i="6" s="1"/>
  <c r="CU36" i="7"/>
  <c r="CU38" i="7"/>
  <c r="W19" i="6" s="1"/>
  <c r="CT36" i="7"/>
  <c r="CT38" i="7" s="1"/>
  <c r="V19" i="6" s="1"/>
  <c r="CS36" i="7"/>
  <c r="U19" i="5" s="1"/>
  <c r="CR36" i="7"/>
  <c r="T19" i="5" s="1"/>
  <c r="CQ36" i="7"/>
  <c r="CQ38" i="7" s="1"/>
  <c r="S19" i="6" s="1"/>
  <c r="CP36" i="7"/>
  <c r="CP38" i="7"/>
  <c r="R19" i="6" s="1"/>
  <c r="CO36" i="7"/>
  <c r="CO38" i="7" s="1"/>
  <c r="Q19" i="6" s="1"/>
  <c r="CN36" i="7"/>
  <c r="P19" i="5"/>
  <c r="CM36" i="7"/>
  <c r="CM38" i="7"/>
  <c r="O19" i="6" s="1"/>
  <c r="CL36" i="7"/>
  <c r="N19" i="5" s="1"/>
  <c r="CK36" i="7"/>
  <c r="CK38" i="7" s="1"/>
  <c r="M19" i="6" s="1"/>
  <c r="CJ36" i="7"/>
  <c r="L19" i="5"/>
  <c r="CI36" i="7"/>
  <c r="CI38" i="7"/>
  <c r="K19" i="6" s="1"/>
  <c r="CH36" i="7"/>
  <c r="CH38" i="7" s="1"/>
  <c r="J19" i="6" s="1"/>
  <c r="CF36" i="7"/>
  <c r="CF38" i="7"/>
  <c r="H19" i="6" s="1"/>
  <c r="CE36" i="7"/>
  <c r="G19" i="5" s="1"/>
  <c r="CD36" i="7"/>
  <c r="CD38" i="7" s="1"/>
  <c r="F19" i="6" s="1"/>
  <c r="CC36" i="7"/>
  <c r="CC38" i="7"/>
  <c r="E19" i="6" s="1"/>
  <c r="CB36" i="7"/>
  <c r="D19" i="5" s="1"/>
  <c r="CA36" i="7"/>
  <c r="C19" i="5" s="1"/>
  <c r="BY36" i="7"/>
  <c r="BY38" i="7" s="1"/>
  <c r="AM18" i="6" s="1"/>
  <c r="BX36" i="7"/>
  <c r="AL18" i="5"/>
  <c r="BW36" i="7"/>
  <c r="BW38" i="7" s="1"/>
  <c r="AK18" i="6" s="1"/>
  <c r="BV36" i="7"/>
  <c r="BV38" i="7"/>
  <c r="AJ18" i="6" s="1"/>
  <c r="BU36" i="7"/>
  <c r="AI18" i="5" s="1"/>
  <c r="BT36" i="7"/>
  <c r="AH18" i="5" s="1"/>
  <c r="BS36" i="7"/>
  <c r="BS38" i="7" s="1"/>
  <c r="AG18" i="6" s="1"/>
  <c r="BR36" i="7"/>
  <c r="AF18" i="5"/>
  <c r="BQ36" i="7"/>
  <c r="BQ38" i="7"/>
  <c r="AE18" i="6" s="1"/>
  <c r="AE18" i="5"/>
  <c r="BP36" i="7"/>
  <c r="BP38" i="7"/>
  <c r="AD18" i="6" s="1"/>
  <c r="BO36" i="7"/>
  <c r="AC18" i="5" s="1"/>
  <c r="BN36" i="7"/>
  <c r="AB18" i="5" s="1"/>
  <c r="BM36" i="7"/>
  <c r="AA18" i="5" s="1"/>
  <c r="BL36" i="7"/>
  <c r="Z18" i="5" s="1"/>
  <c r="BK36" i="7"/>
  <c r="BK38" i="7" s="1"/>
  <c r="Y18" i="6" s="1"/>
  <c r="BJ36" i="7"/>
  <c r="X18" i="5"/>
  <c r="BI36" i="7"/>
  <c r="W18" i="5"/>
  <c r="BH36" i="7"/>
  <c r="BH38" i="7"/>
  <c r="V18" i="6" s="1"/>
  <c r="BG36" i="7"/>
  <c r="BG38" i="7" s="1"/>
  <c r="U18" i="6" s="1"/>
  <c r="BF36" i="7"/>
  <c r="BF38" i="7"/>
  <c r="T18" i="6" s="1"/>
  <c r="BE36" i="7"/>
  <c r="S18" i="5" s="1"/>
  <c r="BD36" i="7"/>
  <c r="R18" i="5" s="1"/>
  <c r="BC36" i="7"/>
  <c r="BC38" i="7" s="1"/>
  <c r="Q18" i="6" s="1"/>
  <c r="BB36" i="7"/>
  <c r="BB38" i="7"/>
  <c r="P18" i="6" s="1"/>
  <c r="P18" i="5"/>
  <c r="BA36" i="7"/>
  <c r="O18" i="5"/>
  <c r="AZ36" i="7"/>
  <c r="AZ38" i="7"/>
  <c r="N18" i="6" s="1"/>
  <c r="N18" i="5"/>
  <c r="AY36" i="7"/>
  <c r="AY38" i="7"/>
  <c r="M18" i="6" s="1"/>
  <c r="AX36" i="7"/>
  <c r="AX38" i="7" s="1"/>
  <c r="L18" i="6" s="1"/>
  <c r="AW36" i="7"/>
  <c r="K18" i="5"/>
  <c r="AV36" i="7"/>
  <c r="J18" i="5"/>
  <c r="AT36" i="7"/>
  <c r="AT38" i="7"/>
  <c r="H18" i="6" s="1"/>
  <c r="H18" i="5"/>
  <c r="AS36" i="7"/>
  <c r="G18" i="5"/>
  <c r="AR36" i="7"/>
  <c r="AR38" i="7"/>
  <c r="F18" i="6" s="1"/>
  <c r="AQ36" i="7"/>
  <c r="AQ38" i="7" s="1"/>
  <c r="E18" i="6" s="1"/>
  <c r="AP36" i="7"/>
  <c r="D18" i="5"/>
  <c r="AP38" i="7"/>
  <c r="D18" i="6"/>
  <c r="AO36" i="7"/>
  <c r="C18" i="5"/>
  <c r="AM36" i="7"/>
  <c r="AM17" i="5"/>
  <c r="AL36" i="7"/>
  <c r="AL17" i="5"/>
  <c r="AK36" i="7"/>
  <c r="AK17" i="5" s="1"/>
  <c r="AJ36" i="7"/>
  <c r="AJ38" i="7" s="1"/>
  <c r="AJ17" i="6" s="1"/>
  <c r="AI36" i="7"/>
  <c r="AI38" i="7"/>
  <c r="AI17" i="6" s="1"/>
  <c r="AH36" i="7"/>
  <c r="AH38" i="7" s="1"/>
  <c r="AH17" i="6" s="1"/>
  <c r="AG36" i="7"/>
  <c r="AG17" i="5"/>
  <c r="AF36" i="7"/>
  <c r="AF38" i="7"/>
  <c r="AF17" i="6" s="1"/>
  <c r="AE36" i="7"/>
  <c r="AE38" i="7" s="1"/>
  <c r="AE17" i="6" s="1"/>
  <c r="AD36" i="7"/>
  <c r="AD38" i="7"/>
  <c r="AD17" i="6" s="1"/>
  <c r="AC36" i="7"/>
  <c r="AC17" i="5" s="1"/>
  <c r="AB36" i="7"/>
  <c r="AB17" i="5" s="1"/>
  <c r="AA36" i="7"/>
  <c r="AA17" i="5" s="1"/>
  <c r="Z36" i="7"/>
  <c r="Z38" i="7" s="1"/>
  <c r="Z17" i="6" s="1"/>
  <c r="Y36" i="7"/>
  <c r="Y17" i="5"/>
  <c r="X36" i="7"/>
  <c r="X38" i="7"/>
  <c r="X17" i="6" s="1"/>
  <c r="W36" i="7"/>
  <c r="W17" i="5" s="1"/>
  <c r="V36" i="7"/>
  <c r="V17" i="5" s="1"/>
  <c r="U36" i="7"/>
  <c r="U38" i="7" s="1"/>
  <c r="U17" i="6" s="1"/>
  <c r="T36" i="7"/>
  <c r="T17" i="5"/>
  <c r="S36" i="7"/>
  <c r="S17" i="5"/>
  <c r="R36" i="7"/>
  <c r="R38" i="7"/>
  <c r="R17" i="6" s="1"/>
  <c r="Q36" i="7"/>
  <c r="Q17" i="5" s="1"/>
  <c r="P36" i="7"/>
  <c r="P38" i="7" s="1"/>
  <c r="P17" i="6" s="1"/>
  <c r="O36" i="7"/>
  <c r="O17" i="5"/>
  <c r="N36" i="7"/>
  <c r="N17" i="5"/>
  <c r="M36" i="7"/>
  <c r="M17" i="5"/>
  <c r="L36" i="7"/>
  <c r="L38" i="7"/>
  <c r="L17" i="6" s="1"/>
  <c r="K36" i="7"/>
  <c r="K17" i="5" s="1"/>
  <c r="J36" i="7"/>
  <c r="J38" i="7" s="1"/>
  <c r="J17" i="6" s="1"/>
  <c r="H36" i="7"/>
  <c r="H17" i="5"/>
  <c r="G36" i="7"/>
  <c r="G38" i="7"/>
  <c r="G17" i="6" s="1"/>
  <c r="F36" i="7"/>
  <c r="F17" i="5" s="1"/>
  <c r="E36" i="7"/>
  <c r="E38" i="7" s="1"/>
  <c r="E17" i="6" s="1"/>
  <c r="D36" i="7"/>
  <c r="D17" i="5"/>
  <c r="C36" i="7"/>
  <c r="C17" i="5"/>
  <c r="GJ35" i="4"/>
  <c r="GJ34" i="4"/>
  <c r="GJ33" i="4"/>
  <c r="GJ32" i="4"/>
  <c r="GJ31" i="4"/>
  <c r="GJ30" i="4"/>
  <c r="GJ29" i="4"/>
  <c r="GJ28" i="4"/>
  <c r="GJ27" i="4"/>
  <c r="GJ26" i="4"/>
  <c r="GJ25" i="4"/>
  <c r="GJ24" i="4"/>
  <c r="GJ23" i="4"/>
  <c r="GJ22" i="4"/>
  <c r="GJ21" i="4"/>
  <c r="GJ20" i="4"/>
  <c r="GJ19" i="4"/>
  <c r="GJ18" i="4"/>
  <c r="GJ17" i="4"/>
  <c r="GJ16" i="4"/>
  <c r="GJ15" i="4"/>
  <c r="GJ14" i="4"/>
  <c r="GJ13" i="4"/>
  <c r="HV37" i="4"/>
  <c r="HU36" i="4"/>
  <c r="AM16" i="5"/>
  <c r="HT36" i="4"/>
  <c r="AL16" i="5"/>
  <c r="AN16" i="5" s="1"/>
  <c r="HS36" i="4"/>
  <c r="AK16" i="5" s="1"/>
  <c r="HR36" i="4"/>
  <c r="HR38" i="4" s="1"/>
  <c r="AJ16" i="6" s="1"/>
  <c r="HQ36" i="4"/>
  <c r="AI16" i="5"/>
  <c r="HP36" i="4"/>
  <c r="HP38" i="4"/>
  <c r="AH16" i="6" s="1"/>
  <c r="HO36" i="4"/>
  <c r="HO38" i="4" s="1"/>
  <c r="AG16" i="6" s="1"/>
  <c r="HN36" i="4"/>
  <c r="AF16" i="5"/>
  <c r="HN38" i="4"/>
  <c r="AF16" i="6"/>
  <c r="HM36" i="4"/>
  <c r="AE16" i="5"/>
  <c r="HL36" i="4"/>
  <c r="HL38" i="4" s="1"/>
  <c r="AD16" i="6" s="1"/>
  <c r="HK36" i="4"/>
  <c r="HK38" i="4" s="1"/>
  <c r="AC16" i="6" s="1"/>
  <c r="HJ36" i="4"/>
  <c r="AB16" i="5" s="1"/>
  <c r="HJ38" i="4"/>
  <c r="AB16" i="6" s="1"/>
  <c r="HI36" i="4"/>
  <c r="AA16" i="5" s="1"/>
  <c r="HH36" i="4"/>
  <c r="HH38" i="4" s="1"/>
  <c r="Z16" i="6" s="1"/>
  <c r="HG36" i="4"/>
  <c r="Y16" i="5"/>
  <c r="HF36" i="4"/>
  <c r="X16" i="5"/>
  <c r="HE36" i="4"/>
  <c r="W16" i="5" s="1"/>
  <c r="HD36" i="4"/>
  <c r="V16" i="5" s="1"/>
  <c r="HC36" i="4"/>
  <c r="U16" i="5" s="1"/>
  <c r="HC38" i="4"/>
  <c r="U16" i="6" s="1"/>
  <c r="HB36" i="4"/>
  <c r="T16" i="5" s="1"/>
  <c r="HA36" i="4"/>
  <c r="S16" i="5" s="1"/>
  <c r="GZ36" i="4"/>
  <c r="R16" i="5" s="1"/>
  <c r="GY36" i="4"/>
  <c r="GY38" i="4" s="1"/>
  <c r="Q16" i="6" s="1"/>
  <c r="GX36" i="4"/>
  <c r="GX38" i="4"/>
  <c r="P16" i="6" s="1"/>
  <c r="GW36" i="4"/>
  <c r="O16" i="5" s="1"/>
  <c r="GV36" i="4"/>
  <c r="GV38" i="4" s="1"/>
  <c r="N16" i="6" s="1"/>
  <c r="GU36" i="4"/>
  <c r="GU38" i="4"/>
  <c r="M16" i="6" s="1"/>
  <c r="GT36" i="4"/>
  <c r="L16" i="5" s="1"/>
  <c r="GS36" i="4"/>
  <c r="K16" i="5" s="1"/>
  <c r="GS38" i="4"/>
  <c r="K16" i="6" s="1"/>
  <c r="GR36" i="4"/>
  <c r="J16" i="5" s="1"/>
  <c r="GR38" i="4"/>
  <c r="J16" i="6" s="1"/>
  <c r="GP36" i="4"/>
  <c r="H16" i="5" s="1"/>
  <c r="GO36" i="4"/>
  <c r="G16" i="5" s="1"/>
  <c r="GN36" i="4"/>
  <c r="F16" i="5" s="1"/>
  <c r="GN38" i="4"/>
  <c r="F16" i="6" s="1"/>
  <c r="GM36" i="4"/>
  <c r="GM38" i="4" s="1"/>
  <c r="E16" i="6" s="1"/>
  <c r="GL36" i="4"/>
  <c r="D16" i="5"/>
  <c r="GK36" i="4"/>
  <c r="C16" i="5"/>
  <c r="EX35" i="4"/>
  <c r="EX34" i="4"/>
  <c r="EX33" i="4"/>
  <c r="EX32" i="4"/>
  <c r="EX31" i="4"/>
  <c r="EX30" i="4"/>
  <c r="EX29" i="4"/>
  <c r="EX28" i="4"/>
  <c r="EX27" i="4"/>
  <c r="EX26" i="4"/>
  <c r="EX25" i="4"/>
  <c r="EX24" i="4"/>
  <c r="EX23" i="4"/>
  <c r="EX22" i="4"/>
  <c r="EX21" i="4"/>
  <c r="EX20" i="4"/>
  <c r="EX19" i="4"/>
  <c r="EX18" i="4"/>
  <c r="EX17" i="4"/>
  <c r="EX16" i="4"/>
  <c r="EX15" i="4"/>
  <c r="EX14" i="4"/>
  <c r="EX13" i="4"/>
  <c r="GJ37" i="4"/>
  <c r="GI36" i="4"/>
  <c r="GI38" i="4"/>
  <c r="AM15" i="6" s="1"/>
  <c r="GH36" i="4"/>
  <c r="AL15" i="5" s="1"/>
  <c r="GG36" i="4"/>
  <c r="GG38" i="4"/>
  <c r="GF36" i="4"/>
  <c r="AJ15" i="5"/>
  <c r="GE36" i="4"/>
  <c r="AI15" i="5"/>
  <c r="GD36" i="4"/>
  <c r="GD38" i="4"/>
  <c r="AH15" i="6" s="1"/>
  <c r="GC36" i="4"/>
  <c r="GC38" i="4" s="1"/>
  <c r="AG15" i="6" s="1"/>
  <c r="GB36" i="4"/>
  <c r="AF15" i="5"/>
  <c r="GA36" i="4"/>
  <c r="GA38" i="4"/>
  <c r="AE15" i="6" s="1"/>
  <c r="FZ36" i="4"/>
  <c r="FZ38" i="4" s="1"/>
  <c r="AD15" i="6" s="1"/>
  <c r="FY36" i="4"/>
  <c r="FY38" i="4"/>
  <c r="AC15" i="6" s="1"/>
  <c r="FX36" i="4"/>
  <c r="FX38" i="4" s="1"/>
  <c r="AB15" i="6" s="1"/>
  <c r="FW36" i="4"/>
  <c r="AA15" i="5"/>
  <c r="FV36" i="4"/>
  <c r="FV38" i="4"/>
  <c r="Z15" i="6" s="1"/>
  <c r="FU36" i="4"/>
  <c r="FU38" i="4" s="1"/>
  <c r="Y15" i="6" s="1"/>
  <c r="FT36" i="4"/>
  <c r="X15" i="5"/>
  <c r="FS36" i="4"/>
  <c r="W15" i="5" s="1"/>
  <c r="FR36" i="4"/>
  <c r="V15" i="5" s="1"/>
  <c r="FQ36" i="4"/>
  <c r="U15" i="5" s="1"/>
  <c r="FP36" i="4"/>
  <c r="FP38" i="4" s="1"/>
  <c r="T15" i="6" s="1"/>
  <c r="FO36" i="4"/>
  <c r="S15" i="5"/>
  <c r="FN36" i="4"/>
  <c r="R15" i="5"/>
  <c r="FM36" i="4"/>
  <c r="FM38" i="4"/>
  <c r="Q15" i="6" s="1"/>
  <c r="FL36" i="4"/>
  <c r="FL38" i="4" s="1"/>
  <c r="P15" i="6" s="1"/>
  <c r="FK36" i="4"/>
  <c r="FK38" i="4"/>
  <c r="O15" i="6" s="1"/>
  <c r="FJ36" i="4"/>
  <c r="FJ38" i="4" s="1"/>
  <c r="N15" i="6" s="1"/>
  <c r="FI36" i="4"/>
  <c r="M15" i="5"/>
  <c r="FI38" i="4"/>
  <c r="M15" i="6"/>
  <c r="FH36" i="4"/>
  <c r="FH38" i="4"/>
  <c r="L15" i="6" s="1"/>
  <c r="FG36" i="4"/>
  <c r="K15" i="5" s="1"/>
  <c r="FF36" i="4"/>
  <c r="J15" i="5" s="1"/>
  <c r="FD36" i="4"/>
  <c r="H15" i="5" s="1"/>
  <c r="FC36" i="4"/>
  <c r="G15" i="5" s="1"/>
  <c r="FB36" i="4"/>
  <c r="F15" i="5" s="1"/>
  <c r="FA36" i="4"/>
  <c r="E15" i="5" s="1"/>
  <c r="EZ36" i="4"/>
  <c r="EZ38" i="4" s="1"/>
  <c r="D15" i="6" s="1"/>
  <c r="EY36" i="4"/>
  <c r="C15" i="5"/>
  <c r="DL35" i="4"/>
  <c r="DL34" i="4"/>
  <c r="DL33" i="4"/>
  <c r="DL32" i="4"/>
  <c r="DL31" i="4"/>
  <c r="DL30" i="4"/>
  <c r="DL29" i="4"/>
  <c r="DL28" i="4"/>
  <c r="DL27" i="4"/>
  <c r="DL26" i="4"/>
  <c r="DL25" i="4"/>
  <c r="DL24" i="4"/>
  <c r="DL23" i="4"/>
  <c r="DL22" i="4"/>
  <c r="DL21" i="4"/>
  <c r="DL20" i="4"/>
  <c r="DL19" i="4"/>
  <c r="DL18" i="4"/>
  <c r="DL17" i="4"/>
  <c r="DL16" i="4"/>
  <c r="DL15" i="4"/>
  <c r="DL14" i="4"/>
  <c r="DL13" i="4"/>
  <c r="EW36" i="4"/>
  <c r="EW38" i="4" s="1"/>
  <c r="AM14" i="6" s="1"/>
  <c r="EV36" i="4"/>
  <c r="AL14" i="5" s="1"/>
  <c r="EU36" i="4"/>
  <c r="EU38" i="4" s="1"/>
  <c r="ET36" i="4"/>
  <c r="AJ14" i="5" s="1"/>
  <c r="ES36" i="4"/>
  <c r="AI14" i="5" s="1"/>
  <c r="ER36" i="4"/>
  <c r="AH14" i="5" s="1"/>
  <c r="EQ36" i="4"/>
  <c r="EQ38" i="4" s="1"/>
  <c r="AG14" i="6" s="1"/>
  <c r="EP36" i="4"/>
  <c r="AF14" i="5"/>
  <c r="EP38" i="4"/>
  <c r="AF14" i="6"/>
  <c r="EO36" i="4"/>
  <c r="AE14" i="5"/>
  <c r="EN36" i="4"/>
  <c r="AD14" i="5"/>
  <c r="EM36" i="4"/>
  <c r="AC14" i="5"/>
  <c r="EL36" i="4"/>
  <c r="AB14" i="5"/>
  <c r="EK36" i="4"/>
  <c r="EK38" i="4"/>
  <c r="AA14" i="6" s="1"/>
  <c r="EJ36" i="4"/>
  <c r="Z14" i="5" s="1"/>
  <c r="EJ38" i="4"/>
  <c r="Z14" i="6" s="1"/>
  <c r="EI36" i="4"/>
  <c r="Y14" i="5" s="1"/>
  <c r="EI38" i="4"/>
  <c r="Y14" i="6" s="1"/>
  <c r="EH36" i="4"/>
  <c r="X14" i="5" s="1"/>
  <c r="EH38" i="4"/>
  <c r="X14" i="6" s="1"/>
  <c r="EG36" i="4"/>
  <c r="W14" i="5" s="1"/>
  <c r="EG38" i="4"/>
  <c r="W14" i="6" s="1"/>
  <c r="EF36" i="4"/>
  <c r="EF38" i="4" s="1"/>
  <c r="V14" i="6" s="1"/>
  <c r="EE36" i="4"/>
  <c r="U14" i="5"/>
  <c r="ED36" i="4"/>
  <c r="ED38" i="4"/>
  <c r="T14" i="6" s="1"/>
  <c r="EC36" i="4"/>
  <c r="S14" i="5" s="1"/>
  <c r="EB36" i="4"/>
  <c r="R14" i="5" s="1"/>
  <c r="EA36" i="4"/>
  <c r="EA38" i="4" s="1"/>
  <c r="Q14" i="6" s="1"/>
  <c r="DZ36" i="4"/>
  <c r="P14" i="5"/>
  <c r="DY36" i="4"/>
  <c r="O14" i="5"/>
  <c r="DX36" i="4"/>
  <c r="DX38" i="4"/>
  <c r="N14" i="6" s="1"/>
  <c r="N14" i="5"/>
  <c r="DW36" i="4"/>
  <c r="M14" i="5"/>
  <c r="DW38" i="4"/>
  <c r="M14" i="6"/>
  <c r="DV36" i="4"/>
  <c r="L14" i="5"/>
  <c r="DU36" i="4"/>
  <c r="DU38" i="4"/>
  <c r="K14" i="6" s="1"/>
  <c r="DT36" i="4"/>
  <c r="DT38" i="4" s="1"/>
  <c r="J14" i="6" s="1"/>
  <c r="DR36" i="4"/>
  <c r="DR38" i="4"/>
  <c r="H14" i="6" s="1"/>
  <c r="DQ36" i="4"/>
  <c r="G14" i="5" s="1"/>
  <c r="DP36" i="4"/>
  <c r="DP38" i="4" s="1"/>
  <c r="F14" i="6" s="1"/>
  <c r="DO36" i="4"/>
  <c r="DO38" i="4" s="1"/>
  <c r="E14" i="6" s="1"/>
  <c r="DN36" i="4"/>
  <c r="DN38" i="4"/>
  <c r="D14" i="6" s="1"/>
  <c r="DM36" i="4"/>
  <c r="DM38" i="4" s="1"/>
  <c r="C14" i="6" s="1"/>
  <c r="BZ35" i="4"/>
  <c r="BZ34" i="4"/>
  <c r="BZ33" i="4"/>
  <c r="BZ32" i="4"/>
  <c r="BZ31" i="4"/>
  <c r="BZ30" i="4"/>
  <c r="BZ29" i="4"/>
  <c r="BZ28" i="4"/>
  <c r="BZ27" i="4"/>
  <c r="BZ26" i="4"/>
  <c r="BZ25" i="4"/>
  <c r="BZ24" i="4"/>
  <c r="BZ23" i="4"/>
  <c r="BZ22" i="4"/>
  <c r="BZ21" i="4"/>
  <c r="BZ20" i="4"/>
  <c r="BZ19" i="4"/>
  <c r="BZ18" i="4"/>
  <c r="BZ17" i="4"/>
  <c r="BZ16" i="4"/>
  <c r="BZ15" i="4"/>
  <c r="BZ14" i="4"/>
  <c r="BZ13" i="4"/>
  <c r="DL37" i="4"/>
  <c r="DK36" i="4"/>
  <c r="DK38" i="4" s="1"/>
  <c r="AM13" i="6" s="1"/>
  <c r="DJ36" i="4"/>
  <c r="DJ38" i="4" s="1"/>
  <c r="DI36" i="4"/>
  <c r="DI38" i="4" s="1"/>
  <c r="AK13" i="6" s="1"/>
  <c r="DH36" i="4"/>
  <c r="DH38" i="4" s="1"/>
  <c r="AJ13" i="6" s="1"/>
  <c r="DG36" i="4"/>
  <c r="DG38" i="4"/>
  <c r="AI13" i="6" s="1"/>
  <c r="AI13" i="5"/>
  <c r="DF36" i="4"/>
  <c r="DF38" i="4"/>
  <c r="AH13" i="6" s="1"/>
  <c r="DE36" i="4"/>
  <c r="DE38" i="4" s="1"/>
  <c r="AG13" i="5"/>
  <c r="DD36" i="4"/>
  <c r="DD38" i="4"/>
  <c r="AF13" i="6" s="1"/>
  <c r="AF13" i="5"/>
  <c r="DC36" i="4"/>
  <c r="DC38" i="4"/>
  <c r="AE13" i="5"/>
  <c r="DB36" i="4"/>
  <c r="DB38" i="4" s="1"/>
  <c r="AD13" i="6" s="1"/>
  <c r="DA36" i="4"/>
  <c r="DA38" i="4"/>
  <c r="AC13" i="6" s="1"/>
  <c r="CZ36" i="4"/>
  <c r="CZ38" i="4" s="1"/>
  <c r="AB13" i="6" s="1"/>
  <c r="CY36" i="4"/>
  <c r="CY38" i="4"/>
  <c r="AA13" i="5"/>
  <c r="AA13" i="6"/>
  <c r="CX36" i="4"/>
  <c r="CX38" i="4"/>
  <c r="Z13" i="6" s="1"/>
  <c r="CW36" i="4"/>
  <c r="CW38" i="4" s="1"/>
  <c r="Y13" i="6" s="1"/>
  <c r="CV36" i="4"/>
  <c r="CV38" i="4"/>
  <c r="X13" i="6" s="1"/>
  <c r="CU36" i="4"/>
  <c r="CU38" i="4" s="1"/>
  <c r="W13" i="6" s="1"/>
  <c r="CT36" i="4"/>
  <c r="CT38" i="4"/>
  <c r="V13" i="6" s="1"/>
  <c r="CS36" i="4"/>
  <c r="CS38" i="4" s="1"/>
  <c r="U13" i="6" s="1"/>
  <c r="CR36" i="4"/>
  <c r="CR38" i="4"/>
  <c r="T13" i="6" s="1"/>
  <c r="CQ36" i="4"/>
  <c r="CQ38" i="4" s="1"/>
  <c r="CP36" i="4"/>
  <c r="CP38" i="4" s="1"/>
  <c r="R13" i="6" s="1"/>
  <c r="CO36" i="4"/>
  <c r="CO38" i="4"/>
  <c r="Q13" i="6" s="1"/>
  <c r="CN36" i="4"/>
  <c r="CN38" i="4" s="1"/>
  <c r="P13" i="6" s="1"/>
  <c r="CM36" i="4"/>
  <c r="CM38" i="4"/>
  <c r="O13" i="6" s="1"/>
  <c r="CL36" i="4"/>
  <c r="CL38" i="4" s="1"/>
  <c r="N13" i="6" s="1"/>
  <c r="N13" i="5"/>
  <c r="CK36" i="4"/>
  <c r="CK38" i="4" s="1"/>
  <c r="M13" i="6" s="1"/>
  <c r="CJ36" i="4"/>
  <c r="CJ38" i="4"/>
  <c r="L13" i="6" s="1"/>
  <c r="CI36" i="4"/>
  <c r="CI38" i="4" s="1"/>
  <c r="K13" i="6" s="1"/>
  <c r="CH36" i="4"/>
  <c r="CH38" i="4"/>
  <c r="J13" i="6" s="1"/>
  <c r="CF36" i="4"/>
  <c r="CF38" i="4" s="1"/>
  <c r="CE36" i="4"/>
  <c r="CE38" i="4" s="1"/>
  <c r="G13" i="6" s="1"/>
  <c r="CD36" i="4"/>
  <c r="CD38" i="4" s="1"/>
  <c r="F13" i="6" s="1"/>
  <c r="CC36" i="4"/>
  <c r="CC38" i="4"/>
  <c r="E13" i="6" s="1"/>
  <c r="CB36" i="4"/>
  <c r="CB38" i="4" s="1"/>
  <c r="D13" i="6" s="1"/>
  <c r="D13" i="5"/>
  <c r="CA36" i="4"/>
  <c r="CA38" i="4" s="1"/>
  <c r="C13" i="6" s="1"/>
  <c r="BZ37" i="4"/>
  <c r="BY36" i="4"/>
  <c r="AM12" i="5" s="1"/>
  <c r="BX36" i="4"/>
  <c r="AL12" i="5" s="1"/>
  <c r="BW36" i="4"/>
  <c r="AK12" i="5" s="1"/>
  <c r="BV36" i="4"/>
  <c r="AJ12" i="5" s="1"/>
  <c r="BU36" i="4"/>
  <c r="BU38" i="4" s="1"/>
  <c r="AI12" i="6" s="1"/>
  <c r="BT36" i="4"/>
  <c r="AH12" i="5"/>
  <c r="BS36" i="4"/>
  <c r="AG12" i="5"/>
  <c r="BR36" i="4"/>
  <c r="AF12" i="5"/>
  <c r="BQ36" i="4"/>
  <c r="BQ38" i="4"/>
  <c r="AE12" i="6" s="1"/>
  <c r="BP36" i="4"/>
  <c r="AD12" i="5" s="1"/>
  <c r="BO36" i="4"/>
  <c r="AC12" i="5" s="1"/>
  <c r="BN36" i="4"/>
  <c r="AB12" i="5" s="1"/>
  <c r="BN38" i="4"/>
  <c r="AB12" i="6" s="1"/>
  <c r="BM36" i="4"/>
  <c r="BM38" i="4" s="1"/>
  <c r="AA12" i="6" s="1"/>
  <c r="BL36" i="4"/>
  <c r="Z12" i="5"/>
  <c r="BK36" i="4"/>
  <c r="BK38" i="4"/>
  <c r="Y12" i="6" s="1"/>
  <c r="BJ36" i="4"/>
  <c r="X12" i="5" s="1"/>
  <c r="BI36" i="4"/>
  <c r="BI38" i="4" s="1"/>
  <c r="W12" i="6" s="1"/>
  <c r="BH36" i="4"/>
  <c r="V12" i="5"/>
  <c r="BG36" i="4"/>
  <c r="U12" i="5"/>
  <c r="BF36" i="4"/>
  <c r="T12" i="5"/>
  <c r="BE36" i="4"/>
  <c r="BE38" i="4"/>
  <c r="S12" i="6" s="1"/>
  <c r="BD36" i="4"/>
  <c r="R12" i="5" s="1"/>
  <c r="BC36" i="4"/>
  <c r="Q12" i="5" s="1"/>
  <c r="BB36" i="4"/>
  <c r="P12" i="5" s="1"/>
  <c r="BA36" i="4"/>
  <c r="BA38" i="4" s="1"/>
  <c r="O12" i="6" s="1"/>
  <c r="AZ36" i="4"/>
  <c r="N12" i="5"/>
  <c r="AY36" i="4"/>
  <c r="M12" i="5"/>
  <c r="AX36" i="4"/>
  <c r="AX38" i="4"/>
  <c r="L12" i="6" s="1"/>
  <c r="AW36" i="4"/>
  <c r="AW38" i="4" s="1"/>
  <c r="K12" i="6" s="1"/>
  <c r="AV36" i="4"/>
  <c r="J12" i="5"/>
  <c r="AT36" i="4"/>
  <c r="H12" i="5"/>
  <c r="AS36" i="4"/>
  <c r="AS38" i="4"/>
  <c r="G12" i="6" s="1"/>
  <c r="AR36" i="4"/>
  <c r="AR38" i="4" s="1"/>
  <c r="F12" i="6" s="1"/>
  <c r="AQ36" i="4"/>
  <c r="AQ38" i="4"/>
  <c r="E12" i="6" s="1"/>
  <c r="AP36" i="4"/>
  <c r="D12" i="5" s="1"/>
  <c r="AO36" i="4"/>
  <c r="AO38" i="4" s="1"/>
  <c r="C12" i="6" s="1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N4" i="5"/>
  <c r="HV36" i="7"/>
  <c r="AN37" i="4"/>
  <c r="Q27" i="5"/>
  <c r="AB27" i="5"/>
  <c r="T27" i="5"/>
  <c r="P27" i="5"/>
  <c r="D38" i="8"/>
  <c r="D23" i="6"/>
  <c r="G23" i="5"/>
  <c r="AF21" i="5"/>
  <c r="L21" i="5"/>
  <c r="G21" i="5"/>
  <c r="GH38" i="7"/>
  <c r="AL21" i="6"/>
  <c r="EZ38" i="7"/>
  <c r="D21" i="6" s="1"/>
  <c r="FQ38" i="7"/>
  <c r="U21" i="6" s="1"/>
  <c r="GG38" i="7"/>
  <c r="AK21" i="6" s="1"/>
  <c r="DJ38" i="7"/>
  <c r="AL19" i="6" s="1"/>
  <c r="M19" i="5"/>
  <c r="AH13" i="5"/>
  <c r="R13" i="5"/>
  <c r="AE13" i="6"/>
  <c r="BT38" i="4"/>
  <c r="AH12" i="6" s="1"/>
  <c r="HQ38" i="8"/>
  <c r="AI28" i="6" s="1"/>
  <c r="E28" i="5"/>
  <c r="HI38" i="8"/>
  <c r="AA28" i="6"/>
  <c r="AK27" i="5"/>
  <c r="Z27" i="5"/>
  <c r="X26" i="5"/>
  <c r="EK38" i="8"/>
  <c r="AA26" i="6" s="1"/>
  <c r="EG38" i="8"/>
  <c r="W26" i="6" s="1"/>
  <c r="AK26" i="5"/>
  <c r="N25" i="5"/>
  <c r="AX38" i="8"/>
  <c r="L24" i="6" s="1"/>
  <c r="K23" i="5"/>
  <c r="S23" i="5"/>
  <c r="P23" i="5"/>
  <c r="GU38" i="7"/>
  <c r="M22" i="6"/>
  <c r="U20" i="5"/>
  <c r="ES38" i="7"/>
  <c r="AI20" i="6" s="1"/>
  <c r="BN38" i="7"/>
  <c r="AB18" i="6" s="1"/>
  <c r="HQ38" i="4"/>
  <c r="AI16" i="6" s="1"/>
  <c r="FT38" i="4"/>
  <c r="X15" i="6" s="1"/>
  <c r="AG15" i="5"/>
  <c r="GO38" i="8"/>
  <c r="G28" i="6"/>
  <c r="HF38" i="8"/>
  <c r="X28" i="6"/>
  <c r="Y27" i="5"/>
  <c r="ER38" i="8"/>
  <c r="AH26" i="6" s="1"/>
  <c r="AC26" i="5"/>
  <c r="W25" i="5"/>
  <c r="F25" i="5"/>
  <c r="BI38" i="8"/>
  <c r="W24" i="6"/>
  <c r="AZ38" i="8"/>
  <c r="N24" i="6"/>
  <c r="K21" i="5"/>
  <c r="C22" i="5"/>
  <c r="DP38" i="7"/>
  <c r="F20" i="6"/>
  <c r="EO38" i="7"/>
  <c r="AE20" i="6"/>
  <c r="DO38" i="7"/>
  <c r="E20" i="6"/>
  <c r="DX38" i="7"/>
  <c r="N20" i="6"/>
  <c r="EF38" i="7"/>
  <c r="V20" i="6"/>
  <c r="EV38" i="7"/>
  <c r="AL20" i="6"/>
  <c r="AA19" i="5"/>
  <c r="AW38" i="7"/>
  <c r="K18" i="6" s="1"/>
  <c r="AV38" i="7"/>
  <c r="J18" i="6" s="1"/>
  <c r="BL38" i="7"/>
  <c r="Z18" i="6" s="1"/>
  <c r="HM38" i="4"/>
  <c r="AE16" i="6"/>
  <c r="FO38" i="4"/>
  <c r="S15" i="6"/>
  <c r="FW38" i="4"/>
  <c r="AA15" i="6"/>
  <c r="M13" i="5"/>
  <c r="AC13" i="5"/>
  <c r="C13" i="5"/>
  <c r="BB38" i="4"/>
  <c r="P12" i="6" s="1"/>
  <c r="BR38" i="4"/>
  <c r="AF12" i="6" s="1"/>
  <c r="HR38" i="8"/>
  <c r="AJ28" i="6" s="1"/>
  <c r="S28" i="5"/>
  <c r="AH28" i="5"/>
  <c r="FB38" i="8"/>
  <c r="F27" i="6" s="1"/>
  <c r="FW38" i="8"/>
  <c r="AA27" i="6" s="1"/>
  <c r="D27" i="5"/>
  <c r="G26" i="5"/>
  <c r="N26" i="5"/>
  <c r="DP38" i="8"/>
  <c r="F26" i="6"/>
  <c r="EO38" i="8"/>
  <c r="AE26" i="6"/>
  <c r="CB38" i="8"/>
  <c r="D25" i="6"/>
  <c r="CY38" i="8"/>
  <c r="AA25" i="6"/>
  <c r="DI38" i="8"/>
  <c r="AK25" i="6"/>
  <c r="CF38" i="8"/>
  <c r="H25" i="6"/>
  <c r="S24" i="5"/>
  <c r="AR38" i="8"/>
  <c r="F24" i="6" s="1"/>
  <c r="U24" i="5"/>
  <c r="BN38" i="8"/>
  <c r="AB24" i="6"/>
  <c r="D24" i="5"/>
  <c r="BL38" i="8"/>
  <c r="Z24" i="6" s="1"/>
  <c r="BX38" i="8"/>
  <c r="AL24" i="6" s="1"/>
  <c r="AN24" i="6" s="1"/>
  <c r="BU38" i="8"/>
  <c r="AI24" i="6" s="1"/>
  <c r="BM38" i="8"/>
  <c r="AA24" i="6" s="1"/>
  <c r="X23" i="5"/>
  <c r="F38" i="8"/>
  <c r="F23" i="6"/>
  <c r="R23" i="5"/>
  <c r="U23" i="5"/>
  <c r="HD38" i="7"/>
  <c r="V22" i="6"/>
  <c r="GS38" i="7"/>
  <c r="K22" i="6"/>
  <c r="O21" i="5"/>
  <c r="DV38" i="7"/>
  <c r="L20" i="6" s="1"/>
  <c r="H19" i="5"/>
  <c r="BR38" i="7"/>
  <c r="AF18" i="6"/>
  <c r="AG18" i="5"/>
  <c r="AK18" i="5"/>
  <c r="HB38" i="4"/>
  <c r="T16" i="6"/>
  <c r="HG38" i="4"/>
  <c r="Y16" i="6"/>
  <c r="GE38" i="4"/>
  <c r="AI15" i="6"/>
  <c r="FC38" i="4"/>
  <c r="G15" i="6"/>
  <c r="AM15" i="5"/>
  <c r="EM38" i="4"/>
  <c r="AC14" i="6" s="1"/>
  <c r="EV38" i="4"/>
  <c r="AL14" i="6" s="1"/>
  <c r="AN14" i="6" s="1"/>
  <c r="Q14" i="5"/>
  <c r="H13" i="6"/>
  <c r="O13" i="5"/>
  <c r="AA12" i="5"/>
  <c r="AF38" i="4"/>
  <c r="AF11" i="6" s="1"/>
  <c r="R38" i="4"/>
  <c r="R11" i="6" s="1"/>
  <c r="T11" i="5"/>
  <c r="AK38" i="4"/>
  <c r="AK11" i="6"/>
  <c r="M11" i="5"/>
  <c r="HO38" i="8"/>
  <c r="AG28" i="6" s="1"/>
  <c r="FT38" i="8"/>
  <c r="X27" i="6" s="1"/>
  <c r="FR38" i="8"/>
  <c r="V27" i="6" s="1"/>
  <c r="FI38" i="8"/>
  <c r="M27" i="6" s="1"/>
  <c r="DT38" i="8"/>
  <c r="J26" i="6" s="1"/>
  <c r="CS38" i="8"/>
  <c r="U25" i="6" s="1"/>
  <c r="CR38" i="8"/>
  <c r="T25" i="6" s="1"/>
  <c r="DD38" i="8"/>
  <c r="AF25" i="6" s="1"/>
  <c r="DA38" i="8"/>
  <c r="AC25" i="6" s="1"/>
  <c r="P25" i="5"/>
  <c r="AI25" i="5"/>
  <c r="CQ38" i="8"/>
  <c r="S25" i="6" s="1"/>
  <c r="AM38" i="8"/>
  <c r="AM23" i="6" s="1"/>
  <c r="AA23" i="5"/>
  <c r="L22" i="5"/>
  <c r="P22" i="5"/>
  <c r="HQ38" i="7"/>
  <c r="AI22" i="6"/>
  <c r="HG38" i="7"/>
  <c r="Y22" i="6"/>
  <c r="GZ38" i="7"/>
  <c r="R22" i="6"/>
  <c r="GD38" i="7"/>
  <c r="AH21" i="6"/>
  <c r="P21" i="5"/>
  <c r="D20" i="5"/>
  <c r="H20" i="5"/>
  <c r="DM38" i="7"/>
  <c r="C20" i="6" s="1"/>
  <c r="EH38" i="7"/>
  <c r="X20" i="6" s="1"/>
  <c r="E19" i="5"/>
  <c r="O19" i="5"/>
  <c r="CE38" i="7"/>
  <c r="G19" i="6" s="1"/>
  <c r="BJ38" i="7"/>
  <c r="X18" i="6" s="1"/>
  <c r="BD38" i="7"/>
  <c r="R18" i="6" s="1"/>
  <c r="V18" i="5"/>
  <c r="BE38" i="7"/>
  <c r="S18" i="6"/>
  <c r="GK38" i="4"/>
  <c r="C16" i="6"/>
  <c r="GP38" i="4"/>
  <c r="H16" i="6"/>
  <c r="AJ16" i="5"/>
  <c r="GB38" i="4"/>
  <c r="AF15" i="6" s="1"/>
  <c r="AC15" i="5"/>
  <c r="AE15" i="5"/>
  <c r="V14" i="5"/>
  <c r="DV38" i="4"/>
  <c r="L14" i="6"/>
  <c r="X13" i="5"/>
  <c r="AI11" i="5"/>
  <c r="H11" i="5"/>
  <c r="F11" i="5"/>
  <c r="D11" i="5"/>
  <c r="X11" i="5"/>
  <c r="G38" i="4"/>
  <c r="G11" i="6"/>
  <c r="C38" i="7"/>
  <c r="C17" i="6"/>
  <c r="L17" i="5"/>
  <c r="AA38" i="7"/>
  <c r="AA17" i="6" s="1"/>
  <c r="AF17" i="5"/>
  <c r="G17" i="5"/>
  <c r="Q38" i="7"/>
  <c r="Q17" i="6" s="1"/>
  <c r="M38" i="7"/>
  <c r="M17" i="6" s="1"/>
  <c r="AJ17" i="5"/>
  <c r="S38" i="7"/>
  <c r="S17" i="6"/>
  <c r="D38" i="7"/>
  <c r="D17" i="6"/>
  <c r="AN36" i="7"/>
  <c r="Y38" i="7"/>
  <c r="Y17" i="6" s="1"/>
  <c r="K38" i="7"/>
  <c r="K17" i="6" s="1"/>
  <c r="X17" i="5"/>
  <c r="V38" i="7"/>
  <c r="V17" i="6"/>
  <c r="AC38" i="7"/>
  <c r="AC17" i="6"/>
  <c r="CL38" i="7"/>
  <c r="N19" i="6"/>
  <c r="DC38" i="7"/>
  <c r="AE19" i="6"/>
  <c r="W19" i="5"/>
  <c r="AJ18" i="5"/>
  <c r="AB19" i="5"/>
  <c r="BZ36" i="7"/>
  <c r="AG19" i="5"/>
  <c r="DK38" i="7"/>
  <c r="AM19" i="6" s="1"/>
  <c r="BM38" i="7"/>
  <c r="AA18" i="6" s="1"/>
  <c r="Q16" i="5"/>
  <c r="E16" i="5"/>
  <c r="AH16" i="5"/>
  <c r="L15" i="5"/>
  <c r="FA38" i="4"/>
  <c r="E15" i="6" s="1"/>
  <c r="GH38" i="4"/>
  <c r="Z15" i="5"/>
  <c r="FB38" i="4"/>
  <c r="F15" i="6" s="1"/>
  <c r="D15" i="5"/>
  <c r="FQ38" i="4"/>
  <c r="U15" i="6"/>
  <c r="FR38" i="4"/>
  <c r="V15" i="6"/>
  <c r="AK15" i="5"/>
  <c r="P15" i="5"/>
  <c r="GF38" i="4"/>
  <c r="AJ15" i="6"/>
  <c r="F13" i="5"/>
  <c r="AZ38" i="4"/>
  <c r="N12" i="6" s="1"/>
  <c r="BO38" i="4"/>
  <c r="AC12" i="6" s="1"/>
  <c r="F12" i="5"/>
  <c r="O12" i="5"/>
  <c r="AY38" i="4"/>
  <c r="M12" i="6" s="1"/>
  <c r="W12" i="5"/>
  <c r="BS38" i="4"/>
  <c r="AG12" i="6"/>
  <c r="P11" i="5"/>
  <c r="N38" i="4"/>
  <c r="N11" i="6" s="1"/>
  <c r="AE11" i="5"/>
  <c r="HE38" i="8"/>
  <c r="W28" i="6"/>
  <c r="HC38" i="8"/>
  <c r="U28" i="6"/>
  <c r="HG38" i="8"/>
  <c r="Y28" i="6"/>
  <c r="AB28" i="5"/>
  <c r="AF28" i="5"/>
  <c r="GR38" i="8"/>
  <c r="J28" i="6"/>
  <c r="GT38" i="8"/>
  <c r="L28" i="6"/>
  <c r="GU38" i="8"/>
  <c r="M28" i="6"/>
  <c r="GF38" i="8"/>
  <c r="AJ27" i="6"/>
  <c r="I27" i="5"/>
  <c r="FS38" i="8"/>
  <c r="W27" i="6" s="1"/>
  <c r="FH38" i="8"/>
  <c r="L27" i="6" s="1"/>
  <c r="N27" i="5"/>
  <c r="FQ38" i="8"/>
  <c r="U27" i="6"/>
  <c r="AH27" i="5"/>
  <c r="EN38" i="8"/>
  <c r="AD26" i="6" s="1"/>
  <c r="DM38" i="8"/>
  <c r="C26" i="6" s="1"/>
  <c r="V26" i="5"/>
  <c r="CH38" i="8"/>
  <c r="J25" i="6"/>
  <c r="G25" i="5"/>
  <c r="X25" i="5"/>
  <c r="BP38" i="8"/>
  <c r="AD24" i="6"/>
  <c r="R24" i="5"/>
  <c r="C24" i="5"/>
  <c r="AT38" i="8"/>
  <c r="H24" i="6"/>
  <c r="BW38" i="8"/>
  <c r="AK24" i="6"/>
  <c r="I24" i="5"/>
  <c r="AI38" i="8"/>
  <c r="AI23" i="6" s="1"/>
  <c r="AH23" i="5"/>
  <c r="C23" i="5"/>
  <c r="O38" i="8"/>
  <c r="O23" i="6" s="1"/>
  <c r="AD23" i="5"/>
  <c r="HI38" i="7"/>
  <c r="AA22" i="6"/>
  <c r="HS38" i="7"/>
  <c r="AK22" i="6"/>
  <c r="S22" i="5"/>
  <c r="X22" i="5"/>
  <c r="HN38" i="7"/>
  <c r="AF22" i="6"/>
  <c r="GR38" i="7"/>
  <c r="J22" i="6"/>
  <c r="FO38" i="7"/>
  <c r="S21" i="6"/>
  <c r="AE21" i="5"/>
  <c r="AJ21" i="5"/>
  <c r="AB21" i="5"/>
  <c r="J21" i="5"/>
  <c r="FI38" i="7"/>
  <c r="M21" i="6"/>
  <c r="AC20" i="5"/>
  <c r="Z20" i="5"/>
  <c r="S19" i="5"/>
  <c r="V19" i="5"/>
  <c r="Z19" i="5"/>
  <c r="AI19" i="5"/>
  <c r="AK19" i="5"/>
  <c r="T18" i="5"/>
  <c r="BU38" i="7"/>
  <c r="AI18" i="6"/>
  <c r="BA38" i="7"/>
  <c r="O18" i="6"/>
  <c r="AO38" i="7"/>
  <c r="C18" i="6"/>
  <c r="M18" i="5"/>
  <c r="BT38" i="7"/>
  <c r="AH18" i="6" s="1"/>
  <c r="AD18" i="5"/>
  <c r="R17" i="5"/>
  <c r="AG38" i="7"/>
  <c r="AG17" i="6" s="1"/>
  <c r="O38" i="7"/>
  <c r="O17" i="6" s="1"/>
  <c r="N38" i="7"/>
  <c r="N17" i="6" s="1"/>
  <c r="I17" i="5"/>
  <c r="J17" i="5"/>
  <c r="AK38" i="7"/>
  <c r="AK17" i="6" s="1"/>
  <c r="AN17" i="6" s="1"/>
  <c r="HD38" i="4"/>
  <c r="V16" i="6" s="1"/>
  <c r="GL38" i="4"/>
  <c r="D16" i="6" s="1"/>
  <c r="HT38" i="4"/>
  <c r="AL16" i="6" s="1"/>
  <c r="AN16" i="6" s="1"/>
  <c r="AC16" i="5"/>
  <c r="FD38" i="4"/>
  <c r="H15" i="6"/>
  <c r="FN38" i="4"/>
  <c r="R15" i="6"/>
  <c r="ET38" i="4"/>
  <c r="AJ14" i="6"/>
  <c r="ER38" i="4"/>
  <c r="AH14" i="6"/>
  <c r="E14" i="5"/>
  <c r="EO38" i="4"/>
  <c r="AE14" i="6" s="1"/>
  <c r="K14" i="5"/>
  <c r="T13" i="5"/>
  <c r="I13" i="5"/>
  <c r="Z13" i="5"/>
  <c r="AV38" i="4"/>
  <c r="J12" i="6" s="1"/>
  <c r="Y12" i="5"/>
  <c r="BH38" i="4"/>
  <c r="V12" i="6"/>
  <c r="L12" i="5"/>
  <c r="BC38" i="4"/>
  <c r="Q12" i="6" s="1"/>
  <c r="BX38" i="4"/>
  <c r="AL12" i="6" s="1"/>
  <c r="BD38" i="4"/>
  <c r="R12" i="6" s="1"/>
  <c r="I11" i="5"/>
  <c r="V38" i="4"/>
  <c r="V11" i="6"/>
  <c r="U38" i="4"/>
  <c r="U11" i="6"/>
  <c r="J11" i="5"/>
  <c r="Z38" i="4"/>
  <c r="Z11" i="6" s="1"/>
  <c r="W11" i="5"/>
  <c r="H28" i="5"/>
  <c r="O28" i="5"/>
  <c r="HM38" i="8"/>
  <c r="AE28" i="6"/>
  <c r="AD28" i="5"/>
  <c r="GJ36" i="8"/>
  <c r="GE38" i="8"/>
  <c r="AI27" i="6"/>
  <c r="FK38" i="8"/>
  <c r="O27" i="6"/>
  <c r="GH38" i="8"/>
  <c r="FO38" i="8"/>
  <c r="S27" i="6" s="1"/>
  <c r="AM26" i="5"/>
  <c r="H26" i="5"/>
  <c r="EV38" i="8"/>
  <c r="AL26" i="6" s="1"/>
  <c r="AN26" i="6" s="1"/>
  <c r="DS38" i="8"/>
  <c r="I26" i="6" s="1"/>
  <c r="AL26" i="5"/>
  <c r="AN26" i="5" s="1"/>
  <c r="EL38" i="8"/>
  <c r="AB26" i="6" s="1"/>
  <c r="P26" i="5"/>
  <c r="EJ38" i="8"/>
  <c r="Z26" i="6"/>
  <c r="CO38" i="8"/>
  <c r="Q25" i="6"/>
  <c r="CA38" i="8"/>
  <c r="C25" i="6"/>
  <c r="L25" i="5"/>
  <c r="AM24" i="5"/>
  <c r="AC24" i="5"/>
  <c r="AQ38" i="8"/>
  <c r="E24" i="6" s="1"/>
  <c r="BF38" i="8"/>
  <c r="T24" i="6" s="1"/>
  <c r="BT38" i="8"/>
  <c r="AH24" i="6" s="1"/>
  <c r="AK38" i="8"/>
  <c r="AK23" i="6" s="1"/>
  <c r="AC38" i="8"/>
  <c r="AC23" i="6" s="1"/>
  <c r="AF23" i="5"/>
  <c r="Z23" i="5"/>
  <c r="W38" i="8"/>
  <c r="W23" i="6" s="1"/>
  <c r="O22" i="5"/>
  <c r="H22" i="5"/>
  <c r="HH38" i="7"/>
  <c r="Z22" i="6" s="1"/>
  <c r="AM22" i="5"/>
  <c r="AD21" i="5"/>
  <c r="R21" i="5"/>
  <c r="F21" i="5"/>
  <c r="Z21" i="5"/>
  <c r="FW38" i="7"/>
  <c r="AA21" i="6"/>
  <c r="FJ38" i="7"/>
  <c r="N21" i="6"/>
  <c r="W21" i="5"/>
  <c r="EI38" i="7"/>
  <c r="Y20" i="6" s="1"/>
  <c r="EX36" i="7"/>
  <c r="DQ38" i="7"/>
  <c r="G20" i="6"/>
  <c r="AH20" i="5"/>
  <c r="EG38" i="7"/>
  <c r="W20" i="6" s="1"/>
  <c r="R20" i="5"/>
  <c r="F19" i="5"/>
  <c r="DB38" i="7"/>
  <c r="AD19" i="6" s="1"/>
  <c r="DD38" i="7"/>
  <c r="AF19" i="6" s="1"/>
  <c r="CS38" i="7"/>
  <c r="U19" i="6" s="1"/>
  <c r="CN38" i="7"/>
  <c r="P19" i="6" s="1"/>
  <c r="DH38" i="7"/>
  <c r="AJ19" i="6" s="1"/>
  <c r="Y18" i="5"/>
  <c r="E18" i="5"/>
  <c r="Q18" i="5"/>
  <c r="BO38" i="7"/>
  <c r="AC18" i="6"/>
  <c r="P17" i="5"/>
  <c r="AB38" i="7"/>
  <c r="AB17" i="6" s="1"/>
  <c r="AE17" i="5"/>
  <c r="E17" i="5"/>
  <c r="W38" i="7"/>
  <c r="W17" i="6" s="1"/>
  <c r="U17" i="5"/>
  <c r="HV36" i="4"/>
  <c r="Z16" i="5"/>
  <c r="GZ38" i="4"/>
  <c r="R16" i="6"/>
  <c r="HA38" i="4"/>
  <c r="S16" i="6"/>
  <c r="HS38" i="4"/>
  <c r="AD16" i="5"/>
  <c r="AL15" i="6"/>
  <c r="AB15" i="5"/>
  <c r="FS38" i="4"/>
  <c r="W15" i="6"/>
  <c r="FF38" i="4"/>
  <c r="J15" i="6"/>
  <c r="Y15" i="5"/>
  <c r="FG38" i="4"/>
  <c r="K15" i="6" s="1"/>
  <c r="I15" i="5"/>
  <c r="AG14" i="5"/>
  <c r="EE38" i="4"/>
  <c r="U14" i="6" s="1"/>
  <c r="D14" i="5"/>
  <c r="T14" i="5"/>
  <c r="ES38" i="4"/>
  <c r="AI14" i="6" s="1"/>
  <c r="EL38" i="4"/>
  <c r="AB14" i="6" s="1"/>
  <c r="S13" i="6"/>
  <c r="AB13" i="5"/>
  <c r="AJ13" i="5"/>
  <c r="AG13" i="6"/>
  <c r="L13" i="5"/>
  <c r="AT38" i="4"/>
  <c r="H12" i="6"/>
  <c r="BL38" i="4"/>
  <c r="Z12" i="6"/>
  <c r="AP38" i="4"/>
  <c r="D12" i="6"/>
  <c r="E12" i="5"/>
  <c r="BP38" i="4"/>
  <c r="AD12" i="6" s="1"/>
  <c r="BW38" i="4"/>
  <c r="AK12" i="6" s="1"/>
  <c r="AL38" i="4"/>
  <c r="AL11" i="6" s="1"/>
  <c r="AN11" i="6" s="1"/>
  <c r="AD11" i="5"/>
  <c r="AB38" i="4"/>
  <c r="AB11" i="6" s="1"/>
  <c r="E38" i="4"/>
  <c r="E11" i="6" s="1"/>
  <c r="AN36" i="4"/>
  <c r="AL27" i="6"/>
  <c r="AK16" i="6"/>
  <c r="H13" i="5"/>
  <c r="P13" i="5"/>
  <c r="S13" i="5"/>
  <c r="W13" i="5"/>
  <c r="Q15" i="5"/>
  <c r="Y23" i="5"/>
  <c r="AG38" i="8"/>
  <c r="AG23" i="6"/>
  <c r="AG23" i="5"/>
  <c r="AD20" i="5"/>
  <c r="AB38" i="8"/>
  <c r="AB23" i="6"/>
  <c r="AN25" i="5"/>
  <c r="DL36" i="8"/>
  <c r="DS38" i="7"/>
  <c r="I20" i="6"/>
  <c r="I20" i="5"/>
  <c r="I22" i="5"/>
  <c r="Y24" i="5"/>
  <c r="K25" i="5"/>
  <c r="Z25" i="5"/>
  <c r="AB25" i="5"/>
  <c r="AC27" i="5"/>
  <c r="N28" i="5"/>
  <c r="AU38" i="7"/>
  <c r="I18" i="6"/>
  <c r="I18" i="5"/>
  <c r="AN28" i="6"/>
  <c r="AM28" i="5"/>
  <c r="D28" i="5"/>
  <c r="HV38" i="8"/>
  <c r="AC28" i="5"/>
  <c r="HV36" i="8"/>
  <c r="AK28" i="5"/>
  <c r="AN28" i="5" s="1"/>
  <c r="GX38" i="8"/>
  <c r="P28" i="6" s="1"/>
  <c r="GZ38" i="8"/>
  <c r="R28" i="6" s="1"/>
  <c r="AN27" i="6"/>
  <c r="AD27" i="5"/>
  <c r="GJ38" i="8"/>
  <c r="GC38" i="8"/>
  <c r="AG27" i="6"/>
  <c r="GA38" i="8"/>
  <c r="AE27" i="6"/>
  <c r="FC38" i="8"/>
  <c r="G27" i="6"/>
  <c r="FA38" i="8"/>
  <c r="E27" i="6"/>
  <c r="AM27" i="5"/>
  <c r="AF27" i="5"/>
  <c r="H27" i="5"/>
  <c r="Y26" i="5"/>
  <c r="EX38" i="8"/>
  <c r="DO38" i="8"/>
  <c r="E26" i="6" s="1"/>
  <c r="M26" i="5"/>
  <c r="U26" i="5"/>
  <c r="K26" i="5"/>
  <c r="ED38" i="8"/>
  <c r="T26" i="6" s="1"/>
  <c r="D26" i="5"/>
  <c r="Q26" i="5"/>
  <c r="EC38" i="8"/>
  <c r="S26" i="6" s="1"/>
  <c r="L26" i="5"/>
  <c r="R26" i="5"/>
  <c r="DL38" i="8"/>
  <c r="AL25" i="6"/>
  <c r="AN25" i="6"/>
  <c r="CG38" i="8"/>
  <c r="I25" i="6"/>
  <c r="CM38" i="8"/>
  <c r="O25" i="6"/>
  <c r="Y25" i="5"/>
  <c r="AD25" i="5"/>
  <c r="M25" i="5"/>
  <c r="X24" i="5"/>
  <c r="BZ38" i="8"/>
  <c r="AS38" i="8"/>
  <c r="G24" i="6"/>
  <c r="BV38" i="8"/>
  <c r="AJ24" i="6"/>
  <c r="BC38" i="8"/>
  <c r="Q24" i="6"/>
  <c r="AY38" i="8"/>
  <c r="M24" i="6"/>
  <c r="AE24" i="5"/>
  <c r="BH38" i="8"/>
  <c r="V24" i="6" s="1"/>
  <c r="BS38" i="8"/>
  <c r="AG24" i="6" s="1"/>
  <c r="AW38" i="8"/>
  <c r="K24" i="6" s="1"/>
  <c r="J24" i="5"/>
  <c r="BA38" i="8"/>
  <c r="O24" i="6"/>
  <c r="BR38" i="8"/>
  <c r="AF24" i="6"/>
  <c r="BB38" i="8"/>
  <c r="P24" i="6"/>
  <c r="BZ36" i="8"/>
  <c r="H38" i="8"/>
  <c r="H23" i="6" s="1"/>
  <c r="AN36" i="8"/>
  <c r="I38" i="8"/>
  <c r="I23" i="6"/>
  <c r="Q38" i="8"/>
  <c r="Q23" i="6"/>
  <c r="T23" i="5"/>
  <c r="AL38" i="8"/>
  <c r="V38" i="8"/>
  <c r="V23" i="6"/>
  <c r="N38" i="8"/>
  <c r="N23" i="6"/>
  <c r="J23" i="5"/>
  <c r="M38" i="8"/>
  <c r="M23" i="6" s="1"/>
  <c r="AE23" i="5"/>
  <c r="AJ22" i="5"/>
  <c r="GM38" i="7"/>
  <c r="E22" i="6" s="1"/>
  <c r="AL22" i="5"/>
  <c r="AN22" i="5" s="1"/>
  <c r="F22" i="5"/>
  <c r="GY38" i="7"/>
  <c r="Q22" i="6"/>
  <c r="HO38" i="7"/>
  <c r="AG22" i="6"/>
  <c r="HP38" i="7"/>
  <c r="AH22" i="6"/>
  <c r="HM38" i="7"/>
  <c r="AE22" i="6"/>
  <c r="HL38" i="7"/>
  <c r="AD22" i="6"/>
  <c r="HK38" i="7"/>
  <c r="AC22" i="6"/>
  <c r="GJ38" i="7"/>
  <c r="GE38" i="7"/>
  <c r="AI21" i="6" s="1"/>
  <c r="AM21" i="5"/>
  <c r="FU38" i="7"/>
  <c r="Y21" i="6"/>
  <c r="X21" i="5"/>
  <c r="DU38" i="7"/>
  <c r="K20" i="6" s="1"/>
  <c r="AB20" i="5"/>
  <c r="EW38" i="7"/>
  <c r="AM20" i="6"/>
  <c r="EX38" i="7"/>
  <c r="AG20" i="5"/>
  <c r="DZ38" i="7"/>
  <c r="P20" i="6"/>
  <c r="AF20" i="5"/>
  <c r="EK38" i="7"/>
  <c r="AA20" i="6" s="1"/>
  <c r="J20" i="5"/>
  <c r="DY38" i="7"/>
  <c r="O20" i="6"/>
  <c r="AK20" i="5"/>
  <c r="AN20" i="5"/>
  <c r="EC38" i="7"/>
  <c r="S20" i="6"/>
  <c r="AN19" i="6"/>
  <c r="CR38" i="7"/>
  <c r="T19" i="6" s="1"/>
  <c r="CG38" i="7"/>
  <c r="I19" i="6" s="1"/>
  <c r="K19" i="5"/>
  <c r="CB38" i="7"/>
  <c r="D19" i="6"/>
  <c r="X19" i="5"/>
  <c r="CJ38" i="7"/>
  <c r="L19" i="6" s="1"/>
  <c r="CA38" i="7"/>
  <c r="C19" i="6" s="1"/>
  <c r="DL36" i="7"/>
  <c r="Q19" i="5"/>
  <c r="J19" i="5"/>
  <c r="R19" i="5"/>
  <c r="Y19" i="5"/>
  <c r="L18" i="5"/>
  <c r="F18" i="5"/>
  <c r="BI38" i="7"/>
  <c r="W18" i="6"/>
  <c r="AS38" i="7"/>
  <c r="G18" i="6"/>
  <c r="U18" i="5"/>
  <c r="AM18" i="5"/>
  <c r="BX38" i="7"/>
  <c r="Z17" i="5"/>
  <c r="AI17" i="5"/>
  <c r="AL38" i="7"/>
  <c r="AD17" i="5"/>
  <c r="AM38" i="7"/>
  <c r="AM17" i="6" s="1"/>
  <c r="T38" i="7"/>
  <c r="T17" i="6" s="1"/>
  <c r="F38" i="7"/>
  <c r="F17" i="6" s="1"/>
  <c r="H38" i="7"/>
  <c r="H17" i="6" s="1"/>
  <c r="AH17" i="5"/>
  <c r="GQ38" i="4"/>
  <c r="I16" i="6"/>
  <c r="GW38" i="4"/>
  <c r="O16" i="6"/>
  <c r="GO38" i="4"/>
  <c r="G16" i="6"/>
  <c r="HU38" i="4"/>
  <c r="AM16" i="6"/>
  <c r="AG16" i="5"/>
  <c r="HF38" i="4"/>
  <c r="X16" i="6" s="1"/>
  <c r="P16" i="5"/>
  <c r="GT38" i="4"/>
  <c r="L16" i="6"/>
  <c r="M16" i="5"/>
  <c r="HI38" i="4"/>
  <c r="AA16" i="6" s="1"/>
  <c r="N16" i="5"/>
  <c r="HE38" i="4"/>
  <c r="W16" i="6"/>
  <c r="GJ38" i="4"/>
  <c r="AK15" i="6"/>
  <c r="AN15" i="6" s="1"/>
  <c r="N15" i="5"/>
  <c r="T15" i="5"/>
  <c r="EY38" i="4"/>
  <c r="C15" i="6" s="1"/>
  <c r="AD15" i="5"/>
  <c r="O15" i="5"/>
  <c r="GJ36" i="4"/>
  <c r="AH15" i="5"/>
  <c r="J14" i="5"/>
  <c r="H14" i="5"/>
  <c r="DQ38" i="4"/>
  <c r="G14" i="6" s="1"/>
  <c r="DY38" i="4"/>
  <c r="O14" i="6" s="1"/>
  <c r="EB38" i="4"/>
  <c r="R14" i="6" s="1"/>
  <c r="AK14" i="6"/>
  <c r="EX38" i="4"/>
  <c r="AK14" i="5"/>
  <c r="AN14" i="5"/>
  <c r="EC38" i="4"/>
  <c r="S14" i="6"/>
  <c r="EN38" i="4"/>
  <c r="AD14" i="6"/>
  <c r="EX36" i="4"/>
  <c r="AA14" i="5"/>
  <c r="DZ38" i="4"/>
  <c r="P14" i="6"/>
  <c r="I14" i="5"/>
  <c r="AL13" i="6"/>
  <c r="DL38" i="4"/>
  <c r="Y13" i="5"/>
  <c r="V13" i="5"/>
  <c r="Q13" i="5"/>
  <c r="E13" i="5"/>
  <c r="U13" i="5"/>
  <c r="AD13" i="5"/>
  <c r="K13" i="5"/>
  <c r="J13" i="5"/>
  <c r="AL13" i="5"/>
  <c r="DL36" i="4"/>
  <c r="AN12" i="5"/>
  <c r="BZ38" i="4"/>
  <c r="G12" i="5"/>
  <c r="BY38" i="4"/>
  <c r="AM12" i="6" s="1"/>
  <c r="BV38" i="4"/>
  <c r="AJ12" i="6" s="1"/>
  <c r="BG38" i="4"/>
  <c r="U12" i="6" s="1"/>
  <c r="BF38" i="4"/>
  <c r="T12" i="6" s="1"/>
  <c r="C12" i="5"/>
  <c r="AE12" i="5"/>
  <c r="BZ36" i="4"/>
  <c r="K12" i="5"/>
  <c r="BJ38" i="4"/>
  <c r="X12" i="6" s="1"/>
  <c r="S12" i="5"/>
  <c r="AI12" i="5"/>
  <c r="AG38" i="4"/>
  <c r="AG11" i="6" s="1"/>
  <c r="C11" i="5"/>
  <c r="AM11" i="5"/>
  <c r="Q11" i="5"/>
  <c r="S38" i="4"/>
  <c r="S11" i="6"/>
  <c r="Y11" i="5"/>
  <c r="L11" i="5"/>
  <c r="AA11" i="5"/>
  <c r="AH11" i="5"/>
  <c r="K38" i="4"/>
  <c r="K11" i="6"/>
  <c r="HV38" i="7"/>
  <c r="AN20" i="6"/>
  <c r="DL38" i="7"/>
  <c r="HV38" i="4"/>
  <c r="AN13" i="6"/>
  <c r="AN38" i="4"/>
  <c r="AN38" i="8"/>
  <c r="AL23" i="6"/>
  <c r="AN23" i="6" s="1"/>
  <c r="AL18" i="6"/>
  <c r="AN18" i="6" s="1"/>
  <c r="BZ38" i="7"/>
  <c r="AL17" i="6"/>
  <c r="AN38" i="7"/>
  <c r="AN12" i="6" l="1"/>
  <c r="AN21" i="6"/>
  <c r="AN17" i="5"/>
  <c r="AN15" i="5"/>
  <c r="AN18" i="5"/>
  <c r="G13" i="5"/>
  <c r="AK13" i="5"/>
  <c r="AN13" i="5" s="1"/>
  <c r="AM13" i="5"/>
  <c r="C14" i="5"/>
  <c r="F14" i="5"/>
  <c r="AM14" i="5"/>
  <c r="AN22" i="6"/>
  <c r="AN19" i="5"/>
  <c r="HB38" i="7"/>
  <c r="T22" i="6" s="1"/>
  <c r="HC38" i="7"/>
  <c r="U22" i="6" s="1"/>
  <c r="HE38" i="7"/>
  <c r="W22" i="6" s="1"/>
  <c r="W22" i="5"/>
  <c r="AN27" i="5"/>
  <c r="O26" i="5"/>
  <c r="AI26" i="5"/>
  <c r="AJ26" i="5"/>
  <c r="C27" i="5"/>
  <c r="J27" i="5"/>
  <c r="K27" i="5"/>
  <c r="GS38" i="8"/>
  <c r="K28" i="6" s="1"/>
</calcChain>
</file>

<file path=xl/sharedStrings.xml><?xml version="1.0" encoding="utf-8"?>
<sst xmlns="http://schemas.openxmlformats.org/spreadsheetml/2006/main" count="2751" uniqueCount="201">
  <si>
    <t>(1)</t>
    <phoneticPr fontId="4"/>
  </si>
  <si>
    <t>(2)</t>
    <phoneticPr fontId="4"/>
  </si>
  <si>
    <t>(3)</t>
    <phoneticPr fontId="4"/>
  </si>
  <si>
    <t>(4)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</si>
  <si>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</si>
  <si>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</si>
  <si>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</si>
  <si>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</si>
  <si>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</si>
  <si>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</si>
  <si>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</si>
  <si>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</si>
  <si>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</si>
  <si>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</si>
  <si>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</si>
  <si>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</si>
  <si>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</si>
  <si>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</si>
  <si>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</si>
  <si>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</si>
  <si>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</si>
  <si>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(36)</t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</si>
  <si>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</si>
  <si>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</si>
  <si>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</si>
  <si>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</si>
  <si>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</si>
  <si>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</si>
  <si>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</si>
  <si>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</si>
  <si>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</si>
  <si>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</si>
  <si>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</si>
  <si>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</si>
  <si>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</si>
  <si>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</si>
  <si>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</si>
  <si>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</si>
  <si>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</si>
  <si>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</si>
  <si>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</si>
  <si>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</si>
  <si>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</si>
  <si>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</si>
  <si>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医療費
控除</t>
    <rPh sb="1" eb="4">
      <t>イリョウヒ</t>
    </rPh>
    <rPh sb="5" eb="7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</si>
  <si>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</si>
  <si>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</si>
  <si>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</si>
  <si>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</si>
  <si>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</si>
  <si>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>寡婦控除</t>
    <rPh sb="0" eb="2">
      <t>カフ</t>
    </rPh>
    <rPh sb="2" eb="4">
      <t>コウジョ</t>
    </rPh>
    <phoneticPr fontId="4"/>
  </si>
  <si>
    <t xml:space="preserve">
寡夫控除</t>
    <rPh sb="1" eb="2">
      <t>ヤモメ</t>
    </rPh>
    <rPh sb="2" eb="3">
      <t>オット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</si>
  <si>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</si>
  <si>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</si>
  <si>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</si>
  <si>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</si>
  <si>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</si>
  <si>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</si>
  <si>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</si>
  <si>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</si>
  <si>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</si>
  <si>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</si>
  <si>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</si>
  <si>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一般</t>
    <rPh sb="0" eb="2">
      <t>イッパン</t>
    </rPh>
    <phoneticPr fontId="4"/>
  </si>
  <si>
    <t>特別割増</t>
    <rPh sb="0" eb="2">
      <t>トクベツ</t>
    </rPh>
    <rPh sb="2" eb="4">
      <t>ワリマシ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</si>
  <si>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</si>
  <si>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</si>
  <si>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</si>
  <si>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</si>
  <si>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</si>
  <si>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</si>
  <si>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</si>
  <si>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</si>
  <si>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</si>
  <si>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</si>
  <si>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</si>
  <si>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</si>
  <si>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</si>
  <si>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</si>
  <si>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</si>
  <si>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</si>
  <si>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</si>
  <si>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</si>
  <si>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</si>
  <si>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</si>
  <si>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</si>
  <si>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</si>
  <si>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</si>
  <si>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</si>
  <si>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</si>
  <si>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</si>
  <si>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</si>
  <si>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</si>
  <si>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</si>
  <si>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</si>
  <si>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</si>
  <si>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</si>
  <si>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</si>
  <si>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</si>
  <si>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</si>
  <si>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</si>
  <si>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</si>
  <si>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</si>
  <si>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</si>
  <si>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</si>
  <si>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</si>
  <si>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</si>
  <si>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</si>
  <si>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</si>
  <si>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</si>
  <si>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</si>
  <si>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</si>
  <si>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</si>
  <si>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</si>
  <si>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</si>
  <si>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</si>
  <si>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</si>
  <si>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</si>
  <si>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</si>
  <si>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</si>
  <si>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</si>
  <si>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</si>
  <si>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</si>
  <si>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</si>
  <si>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</si>
  <si>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</si>
  <si>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</si>
  <si>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</si>
  <si>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</si>
  <si>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</si>
  <si>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</si>
  <si>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</si>
  <si>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</si>
  <si>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</si>
  <si>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</si>
  <si>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</si>
  <si>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配　偶　者　控　除</t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</si>
  <si>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</si>
  <si>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</si>
  <si>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</si>
  <si>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</si>
  <si>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</si>
  <si>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</si>
  <si>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</si>
  <si>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</si>
  <si>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</si>
  <si>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</si>
  <si>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</si>
  <si>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</si>
  <si>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</si>
  <si>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</si>
  <si>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</si>
  <si>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</si>
  <si>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</si>
  <si>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</si>
  <si>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</si>
  <si>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</si>
  <si>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</si>
  <si>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</si>
  <si>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8">
      <t>ダンタイメイ</t>
    </rPh>
    <phoneticPr fontId="4"/>
  </si>
  <si>
    <t>市町村民税</t>
  </si>
  <si>
    <t>道府県民税</t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</si>
  <si>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</si>
  <si>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</si>
  <si>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</si>
  <si>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</si>
  <si>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</si>
  <si>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</si>
  <si>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</si>
  <si>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</si>
  <si>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</si>
  <si>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区　分
　xx 課税標準額の段階別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rPh sb="28" eb="29">
      <t>ベツ</t>
    </rPh>
    <phoneticPr fontId="3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</si>
  <si>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</si>
  <si>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</si>
  <si>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</si>
  <si>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>（千円）</t>
    <phoneticPr fontId="3"/>
  </si>
  <si>
    <t>(5)</t>
  </si>
  <si>
    <t>(6)</t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</si>
  <si>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</si>
  <si>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</si>
  <si>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</si>
  <si>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</si>
  <si>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</si>
  <si>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</si>
  <si>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</si>
  <si>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</si>
  <si>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</si>
  <si>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</si>
  <si>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</si>
  <si>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</si>
  <si>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(37)</t>
  </si>
  <si>
    <t>(1)</t>
  </si>
  <si>
    <t>(2)</t>
  </si>
  <si>
    <t>(3)</t>
  </si>
  <si>
    <t>(4)</t>
  </si>
  <si>
    <t>(5)</t>
    <phoneticPr fontId="3"/>
  </si>
  <si>
    <t>(6)</t>
    <phoneticPr fontId="3"/>
  </si>
  <si>
    <t>(1)</t>
    <phoneticPr fontId="3"/>
  </si>
  <si>
    <t>(2)</t>
    <phoneticPr fontId="3"/>
  </si>
  <si>
    <t>(3)</t>
    <phoneticPr fontId="3"/>
  </si>
  <si>
    <t>(4)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</si>
</sst>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6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1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0" fontId="7" fillId="0" borderId="2" xfId="2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Fill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0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0" fontId="5" fillId="1" borderId="11" xfId="2" applyNumberFormat="1" applyFont="1" applyFill="1" applyBorder="1" applyAlignment="1" applyProtection="1">
      <alignment vertical="center"/>
    </xf>
    <xf numFmtId="49" fontId="7" fillId="0" borderId="12" xfId="2" applyNumberFormat="1" applyFont="1" applyBorder="1" applyAlignment="1" applyProtection="1">
      <alignment horizontal="center" vertical="center" wrapText="1" justifyLastLine="1"/>
    </xf>
    <xf numFmtId="179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9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9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9" fontId="7" fillId="2" borderId="10" xfId="2" applyNumberFormat="1" applyFont="1" applyFill="1" applyBorder="1" applyAlignment="1" applyProtection="1"/>
    <xf numFmtId="0" fontId="7" fillId="2" borderId="11" xfId="2" applyNumberFormat="1" applyFont="1" applyFill="1" applyBorder="1" applyAlignment="1" applyProtection="1">
      <alignment wrapTex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5" xfId="2" applyNumberFormat="1" applyFont="1" applyFill="1" applyBorder="1" applyAlignment="1" applyProtection="1">
      <alignment horizontal="right" vertical="center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</xf>
    <xf numFmtId="178" fontId="9" fillId="1" borderId="19" xfId="2" applyNumberFormat="1" applyFont="1" applyFill="1" applyBorder="1" applyAlignment="1" applyProtection="1">
      <alignment horizontal="right" vertical="center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8" fontId="9" fillId="0" borderId="19" xfId="2" applyNumberFormat="1" applyFont="1" applyFill="1" applyBorder="1" applyAlignment="1" applyProtection="1">
      <alignment horizontal="right" vertical="center"/>
    </xf>
    <xf numFmtId="178" fontId="9" fillId="3" borderId="19" xfId="2" applyNumberFormat="1" applyFont="1" applyFill="1" applyBorder="1" applyAlignment="1" applyProtection="1">
      <alignment horizontal="right" vertical="center"/>
    </xf>
    <xf numFmtId="177" fontId="9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5" xfId="2" applyNumberFormat="1" applyFont="1" applyFill="1" applyBorder="1" applyAlignment="1" applyProtection="1">
      <alignment horizontal="right" vertical="center" shrinkToFit="1"/>
    </xf>
    <xf numFmtId="177" fontId="9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4" xfId="2" applyNumberFormat="1" applyFont="1" applyFill="1" applyBorder="1" applyAlignment="1" applyProtection="1">
      <alignment horizontal="right" vertical="center" shrinkToFit="1"/>
    </xf>
    <xf numFmtId="178" fontId="9" fillId="1" borderId="25" xfId="2" applyNumberFormat="1" applyFont="1" applyFill="1" applyBorder="1" applyAlignment="1" applyProtection="1">
      <alignment horizontal="right" vertical="center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4" xfId="2" applyNumberFormat="1" applyFont="1" applyFill="1" applyBorder="1" applyAlignment="1" applyProtection="1">
      <alignment horizontal="right" vertical="center" shrinkToFit="1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8" fontId="10" fillId="0" borderId="27" xfId="2" applyNumberFormat="1" applyFont="1" applyFill="1" applyBorder="1" applyAlignment="1" applyProtection="1">
      <alignment horizontal="right" vertical="center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9" xfId="2" applyNumberFormat="1" applyFont="1" applyFill="1" applyBorder="1" applyAlignment="1" applyProtection="1">
      <alignment horizontal="right" vertical="center" shrinkToFi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</xf>
    <xf numFmtId="178" fontId="10" fillId="2" borderId="28" xfId="2" applyNumberFormat="1" applyFont="1" applyFill="1" applyBorder="1" applyAlignment="1" applyProtection="1">
      <alignment horizontal="right" vertical="center"/>
    </xf>
    <xf numFmtId="177" fontId="10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9" xfId="2" applyNumberFormat="1" applyFont="1" applyFill="1" applyBorder="1" applyAlignment="1" applyProtection="1">
      <alignment horizontal="right" vertical="center" shrinkToFit="1"/>
    </xf>
    <xf numFmtId="177" fontId="10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21" xfId="2" applyNumberFormat="1" applyFont="1" applyFill="1" applyBorder="1" applyAlignment="1" applyProtection="1">
      <alignment horizontal="right" vertical="center" shrinkToFit="1"/>
    </xf>
    <xf numFmtId="178" fontId="10" fillId="0" borderId="19" xfId="2" applyNumberFormat="1" applyFont="1" applyFill="1" applyBorder="1" applyAlignment="1" applyProtection="1">
      <alignment horizontal="right" vertical="center"/>
    </xf>
    <xf numFmtId="178" fontId="10" fillId="2" borderId="19" xfId="2" applyNumberFormat="1" applyFont="1" applyFill="1" applyBorder="1" applyAlignment="1" applyProtection="1">
      <alignment horizontal="right" vertical="center"/>
    </xf>
    <xf numFmtId="177" fontId="10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5" xfId="2" applyNumberFormat="1" applyFont="1" applyFill="1" applyBorder="1" applyAlignment="1" applyProtection="1">
      <alignment horizontal="right" vertical="center" shrinkToFit="1"/>
    </xf>
    <xf numFmtId="177" fontId="10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6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4" xfId="2" applyNumberFormat="1" applyFont="1" applyFill="1" applyBorder="1" applyAlignment="1" applyProtection="1">
      <alignment horizontal="right" vertical="center" shrinkToFit="1"/>
    </xf>
    <xf numFmtId="178" fontId="10" fillId="2" borderId="25" xfId="2" applyNumberFormat="1" applyFont="1" applyFill="1" applyBorder="1" applyAlignment="1" applyProtection="1">
      <alignment horizontal="right" vertical="center"/>
    </xf>
    <xf numFmtId="177" fontId="9" fillId="1" borderId="2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30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14" xfId="2" applyNumberFormat="1" applyFont="1" applyBorder="1" applyAlignment="1" applyProtection="1">
      <alignment horizontal="distributed" vertical="center" wrapText="1" justifyLastLine="1"/>
    </xf>
    <xf numFmtId="49" fontId="5" fillId="0" borderId="17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Fill="1" applyBorder="1" applyAlignment="1" applyProtection="1">
      <alignment horizontal="center" vertical="center" wrapText="1" justifyLastLine="1"/>
    </xf>
    <xf numFmtId="49" fontId="8" fillId="0" borderId="12" xfId="2" applyNumberFormat="1" applyFont="1" applyFill="1" applyBorder="1" applyAlignment="1" applyProtection="1">
      <alignment horizontal="center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7" fillId="0" borderId="34" xfId="2" applyNumberFormat="1" applyFont="1" applyBorder="1" applyAlignment="1" applyProtection="1">
      <alignment horizontal="distributed" vertical="top" wrapText="1" justifyLastLine="1"/>
    </xf>
    <xf numFmtId="49" fontId="7" fillId="0" borderId="31" xfId="2" applyNumberFormat="1" applyFont="1" applyBorder="1" applyAlignment="1" applyProtection="1">
      <alignment horizontal="distributed" vertical="top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49" fontId="8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7" fillId="0" borderId="34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8" fillId="0" borderId="0" xfId="2" applyNumberFormat="1" applyFont="1" applyBorder="1" applyAlignment="1" applyProtection="1">
      <alignment horizontal="distributed" vertical="center" wrapText="1" justifyLastLine="1"/>
    </xf>
    <xf numFmtId="49" fontId="8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13" xfId="2" applyNumberFormat="1" applyFont="1" applyBorder="1" applyAlignment="1" applyProtection="1">
      <alignment horizontal="distributed" vertical="center" wrapText="1" justifyLastLine="1"/>
    </xf>
    <xf numFmtId="49" fontId="7" fillId="4" borderId="36" xfId="2" applyNumberFormat="1" applyFont="1" applyFill="1" applyBorder="1" applyAlignment="1" applyProtection="1">
      <alignment horizontal="distributed" vertical="center" wrapText="1" justifyLastLine="1"/>
    </xf>
    <xf numFmtId="49" fontId="7" fillId="4" borderId="37" xfId="2" applyNumberFormat="1" applyFont="1" applyFill="1" applyBorder="1" applyAlignment="1" applyProtection="1">
      <alignment horizontal="distributed" vertical="center" wrapText="1" justifyLastLine="1"/>
    </xf>
    <xf numFmtId="49" fontId="7" fillId="4" borderId="34" xfId="2" applyNumberFormat="1" applyFont="1" applyFill="1" applyBorder="1" applyAlignment="1" applyProtection="1">
      <alignment horizontal="distributed" vertical="center" wrapText="1" justifyLastLine="1"/>
    </xf>
    <xf numFmtId="49" fontId="7" fillId="4" borderId="31" xfId="2" applyNumberFormat="1" applyFont="1" applyFill="1" applyBorder="1" applyAlignment="1" applyProtection="1">
      <alignment horizontal="distributed" vertical="center" wrapText="1" justifyLastLine="1"/>
    </xf>
    <xf numFmtId="49" fontId="8" fillId="0" borderId="34" xfId="2" applyNumberFormat="1" applyFont="1" applyBorder="1" applyAlignment="1" applyProtection="1">
      <alignment horizontal="distributed" vertical="center" wrapText="1" justifyLastLine="1"/>
    </xf>
    <xf numFmtId="49" fontId="8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center" vertical="center" wrapText="1" justifyLastLine="1"/>
    </xf>
    <xf numFmtId="49" fontId="5" fillId="0" borderId="13" xfId="2" applyNumberFormat="1" applyFont="1" applyBorder="1" applyAlignment="1" applyProtection="1">
      <alignment horizontal="center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indent="1"/>
    </xf>
    <xf numFmtId="49" fontId="5" fillId="0" borderId="39" xfId="2" applyNumberFormat="1" applyFont="1" applyBorder="1" applyAlignment="1" applyProtection="1">
      <alignment horizontal="distributed" vertical="center" wrapText="1" indent="1"/>
    </xf>
    <xf numFmtId="49" fontId="5" fillId="0" borderId="40" xfId="2" applyNumberFormat="1" applyFont="1" applyBorder="1" applyAlignment="1" applyProtection="1">
      <alignment horizontal="distributed" vertical="center" wrapText="1" indent="1"/>
    </xf>
    <xf numFmtId="49" fontId="5" fillId="0" borderId="32" xfId="2" applyNumberFormat="1" applyFont="1" applyBorder="1" applyAlignment="1" applyProtection="1">
      <alignment horizontal="distributed" vertical="center" wrapText="1" indent="1"/>
    </xf>
    <xf numFmtId="49" fontId="7" fillId="0" borderId="34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176" fontId="7" fillId="0" borderId="47" xfId="2" applyNumberFormat="1" applyFont="1" applyBorder="1" applyAlignment="1" applyProtection="1">
      <alignment horizontal="distributed" vertical="center" justifyLastLine="1"/>
    </xf>
    <xf numFmtId="176" fontId="7" fillId="0" borderId="48" xfId="2" applyNumberFormat="1" applyFont="1" applyBorder="1" applyAlignment="1" applyProtection="1">
      <alignment horizontal="distributed" vertical="center" justifyLastLine="1"/>
    </xf>
    <xf numFmtId="176" fontId="7" fillId="0" borderId="11" xfId="2" applyNumberFormat="1" applyFont="1" applyBorder="1" applyAlignment="1" applyProtection="1">
      <alignment horizontal="distributed" vertical="center" justifyLastLine="1"/>
    </xf>
    <xf numFmtId="176" fontId="7" fillId="0" borderId="49" xfId="2" applyNumberFormat="1" applyFont="1" applyBorder="1" applyAlignment="1" applyProtection="1">
      <alignment horizontal="distributed" vertical="center" justifyLastLine="1"/>
    </xf>
    <xf numFmtId="176" fontId="7" fillId="0" borderId="50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176" fontId="7" fillId="0" borderId="7" xfId="2" applyNumberFormat="1" applyFont="1" applyBorder="1" applyAlignment="1" applyProtection="1">
      <alignment horizontal="distributed" vertical="center" justifyLastLine="1"/>
    </xf>
    <xf numFmtId="176" fontId="7" fillId="0" borderId="51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11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4" xfId="2" applyNumberFormat="1" applyFont="1" applyBorder="1" applyAlignment="1" applyProtection="1">
      <alignment horizontal="center" vertical="center"/>
    </xf>
    <xf numFmtId="176" fontId="7" fillId="0" borderId="55" xfId="2" applyNumberFormat="1" applyFont="1" applyBorder="1" applyAlignment="1" applyProtection="1">
      <alignment horizontal="center" vertical="center"/>
    </xf>
    <xf numFmtId="0" fontId="5" fillId="0" borderId="56" xfId="2" applyNumberFormat="1" applyFont="1" applyBorder="1" applyAlignment="1" applyProtection="1">
      <alignment horizontal="center" vertical="center"/>
    </xf>
    <xf numFmtId="0" fontId="5" fillId="0" borderId="55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1005834</xdr:colOff>
      <xdr:row>2</xdr:row>
      <xdr:rowOff>57150</xdr:rowOff>
    </xdr:to>
    <xdr:sp macro="" textlink="">
      <xdr:nvSpPr>
        <xdr:cNvPr id="2" name="テキスト ボックス 1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19051</xdr:colOff>
      <xdr:row>1</xdr:row>
      <xdr:rowOff>0</xdr:rowOff>
    </xdr:from>
    <xdr:to>
      <xdr:col>12</xdr:col>
      <xdr:colOff>662326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800726" y="171450"/>
          <a:ext cx="40671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767745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1202692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3345776" y="17145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449586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9972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332115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8822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0</xdr:colOff>
      <xdr:row>1</xdr:row>
      <xdr:rowOff>0</xdr:rowOff>
    </xdr:from>
    <xdr:to>
      <xdr:col>43</xdr:col>
      <xdr:colOff>1005834</xdr:colOff>
      <xdr:row>2</xdr:row>
      <xdr:rowOff>57150</xdr:rowOff>
    </xdr:to>
    <xdr:sp macro="" textlink="">
      <xdr:nvSpPr>
        <xdr:cNvPr id="8" name="テキスト ボックス 7"/>
        <xdr:cNvSpPr txBox="1"/>
      </xdr:nvSpPr>
      <xdr:spPr>
        <a:xfrm>
          <a:off x="319944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22225</xdr:colOff>
      <xdr:row>1</xdr:row>
      <xdr:rowOff>0</xdr:rowOff>
    </xdr:from>
    <xdr:to>
      <xdr:col>50</xdr:col>
      <xdr:colOff>635637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36595050" y="171450"/>
          <a:ext cx="40386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767745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1202692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4130576" y="171450"/>
          <a:ext cx="54101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433731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 flipH="1">
          <a:off x="407574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332115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9607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78</xdr:col>
      <xdr:colOff>0</xdr:colOff>
      <xdr:row>1</xdr:row>
      <xdr:rowOff>0</xdr:rowOff>
    </xdr:from>
    <xdr:to>
      <xdr:col>81</xdr:col>
      <xdr:colOff>1005834</xdr:colOff>
      <xdr:row>2</xdr:row>
      <xdr:rowOff>57150</xdr:rowOff>
    </xdr:to>
    <xdr:sp macro="" textlink="">
      <xdr:nvSpPr>
        <xdr:cNvPr id="14" name="テキスト ボックス 13"/>
        <xdr:cNvSpPr txBox="1"/>
      </xdr:nvSpPr>
      <xdr:spPr>
        <a:xfrm>
          <a:off x="627792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22225</xdr:colOff>
      <xdr:row>1</xdr:row>
      <xdr:rowOff>0</xdr:rowOff>
    </xdr:from>
    <xdr:to>
      <xdr:col>88</xdr:col>
      <xdr:colOff>603893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67379850" y="171450"/>
          <a:ext cx="4000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24130</xdr:colOff>
      <xdr:row>1</xdr:row>
      <xdr:rowOff>0</xdr:rowOff>
    </xdr:from>
    <xdr:to>
      <xdr:col>108</xdr:col>
      <xdr:colOff>767745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669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1207784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9153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422293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 flipH="1">
          <a:off x="71542273" y="171450"/>
          <a:ext cx="70199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22225</xdr:colOff>
      <xdr:row>1</xdr:row>
      <xdr:rowOff>0</xdr:rowOff>
    </xdr:from>
    <xdr:to>
      <xdr:col>115</xdr:col>
      <xdr:colOff>332115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90392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115</xdr:col>
      <xdr:colOff>411479</xdr:colOff>
      <xdr:row>1</xdr:row>
      <xdr:rowOff>0</xdr:rowOff>
    </xdr:from>
    <xdr:to>
      <xdr:col>119</xdr:col>
      <xdr:colOff>1021702</xdr:colOff>
      <xdr:row>2</xdr:row>
      <xdr:rowOff>57150</xdr:rowOff>
    </xdr:to>
    <xdr:sp macro="" textlink="">
      <xdr:nvSpPr>
        <xdr:cNvPr id="20" name="テキスト ボックス 19"/>
        <xdr:cNvSpPr txBox="1"/>
      </xdr:nvSpPr>
      <xdr:spPr>
        <a:xfrm>
          <a:off x="935640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3175</xdr:colOff>
      <xdr:row>1</xdr:row>
      <xdr:rowOff>0</xdr:rowOff>
    </xdr:from>
    <xdr:to>
      <xdr:col>126</xdr:col>
      <xdr:colOff>651477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98145600" y="171450"/>
          <a:ext cx="40671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24130</xdr:colOff>
      <xdr:row>1</xdr:row>
      <xdr:rowOff>0</xdr:rowOff>
    </xdr:from>
    <xdr:to>
      <xdr:col>146</xdr:col>
      <xdr:colOff>767745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1207784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430531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 flipH="1">
          <a:off x="102327073" y="17145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332115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211770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153</xdr:col>
      <xdr:colOff>411479</xdr:colOff>
      <xdr:row>1</xdr:row>
      <xdr:rowOff>0</xdr:rowOff>
    </xdr:from>
    <xdr:to>
      <xdr:col>157</xdr:col>
      <xdr:colOff>1021702</xdr:colOff>
      <xdr:row>2</xdr:row>
      <xdr:rowOff>57150</xdr:rowOff>
    </xdr:to>
    <xdr:sp macro="" textlink="">
      <xdr:nvSpPr>
        <xdr:cNvPr id="26" name="テキスト ボックス 25"/>
        <xdr:cNvSpPr txBox="1"/>
      </xdr:nvSpPr>
      <xdr:spPr>
        <a:xfrm>
          <a:off x="1243488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3175</xdr:colOff>
      <xdr:row>1</xdr:row>
      <xdr:rowOff>0</xdr:rowOff>
    </xdr:from>
    <xdr:to>
      <xdr:col>164</xdr:col>
      <xdr:colOff>635623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28930400" y="17145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24130</xdr:colOff>
      <xdr:row>1</xdr:row>
      <xdr:rowOff>0</xdr:rowOff>
    </xdr:from>
    <xdr:to>
      <xdr:col>184</xdr:col>
      <xdr:colOff>764537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36575" y="17145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1224917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4849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470543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 flipH="1">
          <a:off x="133111873" y="171450"/>
          <a:ext cx="70770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22225</xdr:colOff>
      <xdr:row>1</xdr:row>
      <xdr:rowOff>0</xdr:rowOff>
    </xdr:from>
    <xdr:to>
      <xdr:col>191</xdr:col>
      <xdr:colOff>332115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51961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196</xdr:col>
      <xdr:colOff>0</xdr:colOff>
      <xdr:row>2</xdr:row>
      <xdr:rowOff>57150</xdr:rowOff>
    </xdr:to>
    <xdr:sp macro="" textlink="">
      <xdr:nvSpPr>
        <xdr:cNvPr id="32" name="テキスト ボックス 31"/>
        <xdr:cNvSpPr txBox="1"/>
      </xdr:nvSpPr>
      <xdr:spPr>
        <a:xfrm>
          <a:off x="1551336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22225</xdr:colOff>
      <xdr:row>1</xdr:row>
      <xdr:rowOff>0</xdr:rowOff>
    </xdr:from>
    <xdr:to>
      <xdr:col>202</xdr:col>
      <xdr:colOff>651491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597342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24130</xdr:colOff>
      <xdr:row>1</xdr:row>
      <xdr:rowOff>0</xdr:rowOff>
    </xdr:from>
    <xdr:to>
      <xdr:col>222</xdr:col>
      <xdr:colOff>794395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227</xdr:col>
      <xdr:colOff>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7269776" y="171450"/>
          <a:ext cx="54482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449586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 flipH="1">
          <a:off x="163896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22225</xdr:colOff>
      <xdr:row>1</xdr:row>
      <xdr:rowOff>0</xdr:rowOff>
    </xdr:from>
    <xdr:to>
      <xdr:col>229</xdr:col>
      <xdr:colOff>332115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2746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1005834</xdr:colOff>
      <xdr:row>2</xdr:row>
      <xdr:rowOff>57150</xdr:rowOff>
    </xdr:to>
    <xdr:sp macro="" textlink="">
      <xdr:nvSpPr>
        <xdr:cNvPr id="38" name="テキスト ボックス 37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92075</xdr:colOff>
      <xdr:row>1</xdr:row>
      <xdr:rowOff>0</xdr:rowOff>
    </xdr:from>
    <xdr:to>
      <xdr:col>12</xdr:col>
      <xdr:colOff>662301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5886450" y="171450"/>
          <a:ext cx="39814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767745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1205899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233457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433731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 flipH="1">
          <a:off x="99726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332115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13531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40</xdr:col>
      <xdr:colOff>0</xdr:colOff>
      <xdr:row>1</xdr:row>
      <xdr:rowOff>0</xdr:rowOff>
    </xdr:from>
    <xdr:to>
      <xdr:col>43</xdr:col>
      <xdr:colOff>1005834</xdr:colOff>
      <xdr:row>2</xdr:row>
      <xdr:rowOff>57150</xdr:rowOff>
    </xdr:to>
    <xdr:sp macro="" textlink="">
      <xdr:nvSpPr>
        <xdr:cNvPr id="44" name="テキスト ボックス 43"/>
        <xdr:cNvSpPr txBox="1"/>
      </xdr:nvSpPr>
      <xdr:spPr>
        <a:xfrm>
          <a:off x="319944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22225</xdr:colOff>
      <xdr:row>1</xdr:row>
      <xdr:rowOff>0</xdr:rowOff>
    </xdr:from>
    <xdr:to>
      <xdr:col>50</xdr:col>
      <xdr:colOff>651491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365950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784851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1207784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41305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430531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 flipH="1">
          <a:off x="40757473" y="171450"/>
          <a:ext cx="70294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332115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244316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77</xdr:col>
      <xdr:colOff>411479</xdr:colOff>
      <xdr:row>1</xdr:row>
      <xdr:rowOff>0</xdr:rowOff>
    </xdr:from>
    <xdr:to>
      <xdr:col>81</xdr:col>
      <xdr:colOff>1010237</xdr:colOff>
      <xdr:row>2</xdr:row>
      <xdr:rowOff>57150</xdr:rowOff>
    </xdr:to>
    <xdr:sp macro="" textlink="">
      <xdr:nvSpPr>
        <xdr:cNvPr id="50" name="テキスト ボックス 49"/>
        <xdr:cNvSpPr txBox="1"/>
      </xdr:nvSpPr>
      <xdr:spPr>
        <a:xfrm>
          <a:off x="62779274" y="17145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22225</xdr:colOff>
      <xdr:row>1</xdr:row>
      <xdr:rowOff>0</xdr:rowOff>
    </xdr:from>
    <xdr:to>
      <xdr:col>88</xdr:col>
      <xdr:colOff>651491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673798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24130</xdr:colOff>
      <xdr:row>1</xdr:row>
      <xdr:rowOff>0</xdr:rowOff>
    </xdr:from>
    <xdr:to>
      <xdr:col>108</xdr:col>
      <xdr:colOff>784851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1205899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9153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466715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 flipH="1">
          <a:off x="71542273" y="17145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22225</xdr:colOff>
      <xdr:row>1</xdr:row>
      <xdr:rowOff>0</xdr:rowOff>
    </xdr:from>
    <xdr:to>
      <xdr:col>115</xdr:col>
      <xdr:colOff>332115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2751010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0</xdr:colOff>
      <xdr:row>1</xdr:row>
      <xdr:rowOff>0</xdr:rowOff>
    </xdr:from>
    <xdr:to>
      <xdr:col>120</xdr:col>
      <xdr:colOff>0</xdr:colOff>
      <xdr:row>2</xdr:row>
      <xdr:rowOff>57150</xdr:rowOff>
    </xdr:to>
    <xdr:sp macro="" textlink="">
      <xdr:nvSpPr>
        <xdr:cNvPr id="56" name="テキスト ボックス 55"/>
        <xdr:cNvSpPr txBox="1"/>
      </xdr:nvSpPr>
      <xdr:spPr>
        <a:xfrm>
          <a:off x="935640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38101</xdr:colOff>
      <xdr:row>1</xdr:row>
      <xdr:rowOff>0</xdr:rowOff>
    </xdr:from>
    <xdr:to>
      <xdr:col>126</xdr:col>
      <xdr:colOff>635672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8174176" y="171450"/>
          <a:ext cx="40290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24130</xdr:colOff>
      <xdr:row>1</xdr:row>
      <xdr:rowOff>0</xdr:rowOff>
    </xdr:from>
    <xdr:to>
      <xdr:col>146</xdr:col>
      <xdr:colOff>784851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1207784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433731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 flipH="1">
          <a:off x="1023270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332115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305885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153</xdr:col>
      <xdr:colOff>411479</xdr:colOff>
      <xdr:row>1</xdr:row>
      <xdr:rowOff>0</xdr:rowOff>
    </xdr:from>
    <xdr:to>
      <xdr:col>157</xdr:col>
      <xdr:colOff>1021702</xdr:colOff>
      <xdr:row>2</xdr:row>
      <xdr:rowOff>57150</xdr:rowOff>
    </xdr:to>
    <xdr:sp macro="" textlink="">
      <xdr:nvSpPr>
        <xdr:cNvPr id="62" name="テキスト ボックス 61"/>
        <xdr:cNvSpPr txBox="1"/>
      </xdr:nvSpPr>
      <xdr:spPr>
        <a:xfrm>
          <a:off x="1243488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158</xdr:col>
      <xdr:colOff>22225</xdr:colOff>
      <xdr:row>1</xdr:row>
      <xdr:rowOff>0</xdr:rowOff>
    </xdr:from>
    <xdr:to>
      <xdr:col>164</xdr:col>
      <xdr:colOff>662301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28949450" y="171450"/>
          <a:ext cx="40576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31750</xdr:colOff>
      <xdr:row>1</xdr:row>
      <xdr:rowOff>0</xdr:rowOff>
    </xdr:from>
    <xdr:to>
      <xdr:col>184</xdr:col>
      <xdr:colOff>794415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1205899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64849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462280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 flipH="1">
          <a:off x="133111873" y="171450"/>
          <a:ext cx="706755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22225</xdr:colOff>
      <xdr:row>1</xdr:row>
      <xdr:rowOff>0</xdr:rowOff>
    </xdr:from>
    <xdr:to>
      <xdr:col>191</xdr:col>
      <xdr:colOff>356248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51961850" y="171450"/>
          <a:ext cx="3124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195</xdr:col>
      <xdr:colOff>904248</xdr:colOff>
      <xdr:row>2</xdr:row>
      <xdr:rowOff>57150</xdr:rowOff>
    </xdr:to>
    <xdr:sp macro="" textlink="">
      <xdr:nvSpPr>
        <xdr:cNvPr id="68" name="テキスト ボックス 67"/>
        <xdr:cNvSpPr txBox="1"/>
      </xdr:nvSpPr>
      <xdr:spPr>
        <a:xfrm>
          <a:off x="339842475" y="171450"/>
          <a:ext cx="44386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92075</xdr:colOff>
      <xdr:row>1</xdr:row>
      <xdr:rowOff>0</xdr:rowOff>
    </xdr:from>
    <xdr:to>
      <xdr:col>202</xdr:col>
      <xdr:colOff>671818</xdr:colOff>
      <xdr:row>2</xdr:row>
      <xdr:rowOff>28575</xdr:rowOff>
    </xdr:to>
    <xdr:sp macro="" textlink="">
      <xdr:nvSpPr>
        <xdr:cNvPr id="69" name="テキスト ボックス 68"/>
        <xdr:cNvSpPr txBox="1"/>
      </xdr:nvSpPr>
      <xdr:spPr>
        <a:xfrm>
          <a:off x="159810450" y="171450"/>
          <a:ext cx="39909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31750</xdr:colOff>
      <xdr:row>1</xdr:row>
      <xdr:rowOff>0</xdr:rowOff>
    </xdr:from>
    <xdr:to>
      <xdr:col>222</xdr:col>
      <xdr:colOff>794415</xdr:colOff>
      <xdr:row>2</xdr:row>
      <xdr:rowOff>28575</xdr:rowOff>
    </xdr:to>
    <xdr:sp macro="" textlink="">
      <xdr:nvSpPr>
        <xdr:cNvPr id="70" name="テキスト ボックス 69"/>
        <xdr:cNvSpPr txBox="1"/>
      </xdr:nvSpPr>
      <xdr:spPr>
        <a:xfrm>
          <a:off x="1710213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1205899</xdr:colOff>
      <xdr:row>2</xdr:row>
      <xdr:rowOff>28575</xdr:rowOff>
    </xdr:to>
    <xdr:sp macro="" textlink="">
      <xdr:nvSpPr>
        <xdr:cNvPr id="71" name="テキスト ボックス 70"/>
        <xdr:cNvSpPr txBox="1"/>
      </xdr:nvSpPr>
      <xdr:spPr>
        <a:xfrm>
          <a:off x="177269776" y="17145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459090</xdr:colOff>
      <xdr:row>2</xdr:row>
      <xdr:rowOff>28575</xdr:rowOff>
    </xdr:to>
    <xdr:sp macro="" textlink="">
      <xdr:nvSpPr>
        <xdr:cNvPr id="72" name="テキスト ボックス 71"/>
        <xdr:cNvSpPr txBox="1"/>
      </xdr:nvSpPr>
      <xdr:spPr>
        <a:xfrm flipH="1">
          <a:off x="163896673" y="17145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22225</xdr:colOff>
      <xdr:row>1</xdr:row>
      <xdr:rowOff>0</xdr:rowOff>
    </xdr:from>
    <xdr:to>
      <xdr:col>229</xdr:col>
      <xdr:colOff>332094</xdr:colOff>
      <xdr:row>2</xdr:row>
      <xdr:rowOff>28575</xdr:rowOff>
    </xdr:to>
    <xdr:sp macro="" textlink="">
      <xdr:nvSpPr>
        <xdr:cNvPr id="73" name="テキスト ボックス 72"/>
        <xdr:cNvSpPr txBox="1"/>
      </xdr:nvSpPr>
      <xdr:spPr>
        <a:xfrm>
          <a:off x="367455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5</xdr:col>
      <xdr:colOff>1005834</xdr:colOff>
      <xdr:row>2</xdr:row>
      <xdr:rowOff>57150</xdr:rowOff>
    </xdr:to>
    <xdr:sp macro="" textlink="">
      <xdr:nvSpPr>
        <xdr:cNvPr id="74" name="テキスト ボックス 73"/>
        <xdr:cNvSpPr txBox="1"/>
      </xdr:nvSpPr>
      <xdr:spPr>
        <a:xfrm>
          <a:off x="12096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</xdr:col>
      <xdr:colOff>1022985</xdr:colOff>
      <xdr:row>1</xdr:row>
      <xdr:rowOff>0</xdr:rowOff>
    </xdr:from>
    <xdr:to>
      <xdr:col>12</xdr:col>
      <xdr:colOff>662305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5772150" y="171450"/>
          <a:ext cx="40957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24130</xdr:colOff>
      <xdr:row>1</xdr:row>
      <xdr:rowOff>0</xdr:rowOff>
    </xdr:from>
    <xdr:to>
      <xdr:col>32</xdr:col>
      <xdr:colOff>767745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1186844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3345776" y="1714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449586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 flipH="1">
          <a:off x="99726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332115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398240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39</xdr:col>
      <xdr:colOff>411479</xdr:colOff>
      <xdr:row>1</xdr:row>
      <xdr:rowOff>0</xdr:rowOff>
    </xdr:from>
    <xdr:to>
      <xdr:col>43</xdr:col>
      <xdr:colOff>1021702</xdr:colOff>
      <xdr:row>2</xdr:row>
      <xdr:rowOff>57150</xdr:rowOff>
    </xdr:to>
    <xdr:sp macro="" textlink="">
      <xdr:nvSpPr>
        <xdr:cNvPr id="80" name="テキスト ボックス 79"/>
        <xdr:cNvSpPr txBox="1"/>
      </xdr:nvSpPr>
      <xdr:spPr>
        <a:xfrm>
          <a:off x="31994474" y="171450"/>
          <a:ext cx="456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22225</xdr:colOff>
      <xdr:row>1</xdr:row>
      <xdr:rowOff>0</xdr:rowOff>
    </xdr:from>
    <xdr:to>
      <xdr:col>50</xdr:col>
      <xdr:colOff>562567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36595050" y="171450"/>
          <a:ext cx="39528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24130</xdr:colOff>
      <xdr:row>1</xdr:row>
      <xdr:rowOff>0</xdr:rowOff>
    </xdr:from>
    <xdr:to>
      <xdr:col>70</xdr:col>
      <xdr:colOff>767745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5" y="171450"/>
          <a:ext cx="61626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71</xdr:col>
      <xdr:colOff>31751</xdr:colOff>
      <xdr:row>1</xdr:row>
      <xdr:rowOff>0</xdr:rowOff>
    </xdr:from>
    <xdr:to>
      <xdr:col>74</xdr:col>
      <xdr:colOff>1224917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41305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69848</xdr:colOff>
      <xdr:row>1</xdr:row>
      <xdr:rowOff>0</xdr:rowOff>
    </xdr:from>
    <xdr:to>
      <xdr:col>62</xdr:col>
      <xdr:colOff>433731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 flipH="1">
          <a:off x="407574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75</xdr:col>
      <xdr:colOff>22225</xdr:colOff>
      <xdr:row>1</xdr:row>
      <xdr:rowOff>0</xdr:rowOff>
    </xdr:from>
    <xdr:to>
      <xdr:col>77</xdr:col>
      <xdr:colOff>363861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9607450" y="171450"/>
          <a:ext cx="3124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77</xdr:col>
      <xdr:colOff>411479</xdr:colOff>
      <xdr:row>1</xdr:row>
      <xdr:rowOff>0</xdr:rowOff>
    </xdr:from>
    <xdr:to>
      <xdr:col>81</xdr:col>
      <xdr:colOff>983558</xdr:colOff>
      <xdr:row>2</xdr:row>
      <xdr:rowOff>57150</xdr:rowOff>
    </xdr:to>
    <xdr:sp macro="" textlink="">
      <xdr:nvSpPr>
        <xdr:cNvPr id="86" name="テキスト ボックス 85"/>
        <xdr:cNvSpPr txBox="1"/>
      </xdr:nvSpPr>
      <xdr:spPr>
        <a:xfrm>
          <a:off x="62779274" y="171450"/>
          <a:ext cx="4524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82</xdr:col>
      <xdr:colOff>38101</xdr:colOff>
      <xdr:row>1</xdr:row>
      <xdr:rowOff>0</xdr:rowOff>
    </xdr:from>
    <xdr:to>
      <xdr:col>88</xdr:col>
      <xdr:colOff>562604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67389376" y="171450"/>
          <a:ext cx="39433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24130</xdr:colOff>
      <xdr:row>1</xdr:row>
      <xdr:rowOff>0</xdr:rowOff>
    </xdr:from>
    <xdr:to>
      <xdr:col>108</xdr:col>
      <xdr:colOff>784851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786669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109</xdr:col>
      <xdr:colOff>31751</xdr:colOff>
      <xdr:row>1</xdr:row>
      <xdr:rowOff>0</xdr:rowOff>
    </xdr:from>
    <xdr:to>
      <xdr:col>112</xdr:col>
      <xdr:colOff>1186844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84915376" y="171450"/>
          <a:ext cx="54006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89</xdr:col>
      <xdr:colOff>69848</xdr:colOff>
      <xdr:row>1</xdr:row>
      <xdr:rowOff>0</xdr:rowOff>
    </xdr:from>
    <xdr:to>
      <xdr:col>100</xdr:col>
      <xdr:colOff>449586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 flipH="1">
          <a:off x="715422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113</xdr:col>
      <xdr:colOff>22225</xdr:colOff>
      <xdr:row>1</xdr:row>
      <xdr:rowOff>0</xdr:rowOff>
    </xdr:from>
    <xdr:to>
      <xdr:col>115</xdr:col>
      <xdr:colOff>332115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4598098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116</xdr:col>
      <xdr:colOff>0</xdr:colOff>
      <xdr:row>1</xdr:row>
      <xdr:rowOff>0</xdr:rowOff>
    </xdr:from>
    <xdr:to>
      <xdr:col>119</xdr:col>
      <xdr:colOff>1005834</xdr:colOff>
      <xdr:row>2</xdr:row>
      <xdr:rowOff>57150</xdr:rowOff>
    </xdr:to>
    <xdr:sp macro="" textlink="">
      <xdr:nvSpPr>
        <xdr:cNvPr id="92" name="テキスト ボックス 91"/>
        <xdr:cNvSpPr txBox="1"/>
      </xdr:nvSpPr>
      <xdr:spPr>
        <a:xfrm>
          <a:off x="93564075" y="171450"/>
          <a:ext cx="45529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120</xdr:col>
      <xdr:colOff>22225</xdr:colOff>
      <xdr:row>1</xdr:row>
      <xdr:rowOff>0</xdr:rowOff>
    </xdr:from>
    <xdr:to>
      <xdr:col>126</xdr:col>
      <xdr:colOff>651491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98164650" y="171450"/>
          <a:ext cx="40481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24130</xdr:colOff>
      <xdr:row>1</xdr:row>
      <xdr:rowOff>0</xdr:rowOff>
    </xdr:from>
    <xdr:to>
      <xdr:col>146</xdr:col>
      <xdr:colOff>794395</xdr:colOff>
      <xdr:row>2</xdr:row>
      <xdr:rowOff>28575</xdr:rowOff>
    </xdr:to>
    <xdr:sp macro="" textlink="">
      <xdr:nvSpPr>
        <xdr:cNvPr id="94" name="テキスト ボックス 93"/>
        <xdr:cNvSpPr txBox="1"/>
      </xdr:nvSpPr>
      <xdr:spPr>
        <a:xfrm>
          <a:off x="109451775" y="17145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147</xdr:col>
      <xdr:colOff>31751</xdr:colOff>
      <xdr:row>1</xdr:row>
      <xdr:rowOff>0</xdr:rowOff>
    </xdr:from>
    <xdr:to>
      <xdr:col>150</xdr:col>
      <xdr:colOff>1207784</xdr:colOff>
      <xdr:row>2</xdr:row>
      <xdr:rowOff>28575</xdr:rowOff>
    </xdr:to>
    <xdr:sp macro="" textlink="">
      <xdr:nvSpPr>
        <xdr:cNvPr id="95" name="テキスト ボックス 94"/>
        <xdr:cNvSpPr txBox="1"/>
      </xdr:nvSpPr>
      <xdr:spPr>
        <a:xfrm>
          <a:off x="1157001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127</xdr:col>
      <xdr:colOff>69848</xdr:colOff>
      <xdr:row>1</xdr:row>
      <xdr:rowOff>0</xdr:rowOff>
    </xdr:from>
    <xdr:to>
      <xdr:col>138</xdr:col>
      <xdr:colOff>449586</xdr:colOff>
      <xdr:row>2</xdr:row>
      <xdr:rowOff>28575</xdr:rowOff>
    </xdr:to>
    <xdr:sp macro="" textlink="">
      <xdr:nvSpPr>
        <xdr:cNvPr id="96" name="テキスト ボックス 95"/>
        <xdr:cNvSpPr txBox="1"/>
      </xdr:nvSpPr>
      <xdr:spPr>
        <a:xfrm flipH="1">
          <a:off x="1023270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151</xdr:col>
      <xdr:colOff>22225</xdr:colOff>
      <xdr:row>1</xdr:row>
      <xdr:rowOff>0</xdr:rowOff>
    </xdr:from>
    <xdr:to>
      <xdr:col>153</xdr:col>
      <xdr:colOff>332115</xdr:colOff>
      <xdr:row>2</xdr:row>
      <xdr:rowOff>28575</xdr:rowOff>
    </xdr:to>
    <xdr:sp macro="" textlink="">
      <xdr:nvSpPr>
        <xdr:cNvPr id="97" name="テキスト ボックス 96"/>
        <xdr:cNvSpPr txBox="1"/>
      </xdr:nvSpPr>
      <xdr:spPr>
        <a:xfrm>
          <a:off x="4905946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153</xdr:col>
      <xdr:colOff>411479</xdr:colOff>
      <xdr:row>1</xdr:row>
      <xdr:rowOff>0</xdr:rowOff>
    </xdr:from>
    <xdr:to>
      <xdr:col>157</xdr:col>
      <xdr:colOff>1010237</xdr:colOff>
      <xdr:row>2</xdr:row>
      <xdr:rowOff>57150</xdr:rowOff>
    </xdr:to>
    <xdr:sp macro="" textlink="">
      <xdr:nvSpPr>
        <xdr:cNvPr id="98" name="テキスト ボックス 97"/>
        <xdr:cNvSpPr txBox="1"/>
      </xdr:nvSpPr>
      <xdr:spPr>
        <a:xfrm>
          <a:off x="124348874" y="171450"/>
          <a:ext cx="4543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1022985</xdr:colOff>
      <xdr:row>1</xdr:row>
      <xdr:rowOff>0</xdr:rowOff>
    </xdr:from>
    <xdr:to>
      <xdr:col>164</xdr:col>
      <xdr:colOff>635644</xdr:colOff>
      <xdr:row>2</xdr:row>
      <xdr:rowOff>28575</xdr:rowOff>
    </xdr:to>
    <xdr:sp macro="" textlink="">
      <xdr:nvSpPr>
        <xdr:cNvPr id="99" name="テキスト ボックス 98"/>
        <xdr:cNvSpPr txBox="1"/>
      </xdr:nvSpPr>
      <xdr:spPr>
        <a:xfrm>
          <a:off x="128911350" y="171450"/>
          <a:ext cx="40767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24130</xdr:colOff>
      <xdr:row>1</xdr:row>
      <xdr:rowOff>0</xdr:rowOff>
    </xdr:from>
    <xdr:to>
      <xdr:col>184</xdr:col>
      <xdr:colOff>784851</xdr:colOff>
      <xdr:row>2</xdr:row>
      <xdr:rowOff>28575</xdr:rowOff>
    </xdr:to>
    <xdr:sp macro="" textlink="">
      <xdr:nvSpPr>
        <xdr:cNvPr id="100" name="テキスト ボックス 99"/>
        <xdr:cNvSpPr txBox="1"/>
      </xdr:nvSpPr>
      <xdr:spPr>
        <a:xfrm>
          <a:off x="140236575" y="17145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185</xdr:col>
      <xdr:colOff>31751</xdr:colOff>
      <xdr:row>1</xdr:row>
      <xdr:rowOff>0</xdr:rowOff>
    </xdr:from>
    <xdr:to>
      <xdr:col>188</xdr:col>
      <xdr:colOff>1224917</xdr:colOff>
      <xdr:row>2</xdr:row>
      <xdr:rowOff>28575</xdr:rowOff>
    </xdr:to>
    <xdr:sp macro="" textlink="">
      <xdr:nvSpPr>
        <xdr:cNvPr id="101" name="テキスト ボックス 100"/>
        <xdr:cNvSpPr txBox="1"/>
      </xdr:nvSpPr>
      <xdr:spPr>
        <a:xfrm>
          <a:off x="146484976" y="17145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165</xdr:col>
      <xdr:colOff>69848</xdr:colOff>
      <xdr:row>1</xdr:row>
      <xdr:rowOff>0</xdr:rowOff>
    </xdr:from>
    <xdr:to>
      <xdr:col>176</xdr:col>
      <xdr:colOff>449586</xdr:colOff>
      <xdr:row>2</xdr:row>
      <xdr:rowOff>28575</xdr:rowOff>
    </xdr:to>
    <xdr:sp macro="" textlink="">
      <xdr:nvSpPr>
        <xdr:cNvPr id="102" name="テキスト ボックス 101"/>
        <xdr:cNvSpPr txBox="1"/>
      </xdr:nvSpPr>
      <xdr:spPr>
        <a:xfrm flipH="1">
          <a:off x="133111873" y="17145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189</xdr:col>
      <xdr:colOff>22225</xdr:colOff>
      <xdr:row>1</xdr:row>
      <xdr:rowOff>0</xdr:rowOff>
    </xdr:from>
    <xdr:to>
      <xdr:col>191</xdr:col>
      <xdr:colOff>332115</xdr:colOff>
      <xdr:row>2</xdr:row>
      <xdr:rowOff>28575</xdr:rowOff>
    </xdr:to>
    <xdr:sp macro="" textlink="">
      <xdr:nvSpPr>
        <xdr:cNvPr id="103" name="テキスト ボックス 102"/>
        <xdr:cNvSpPr txBox="1"/>
      </xdr:nvSpPr>
      <xdr:spPr>
        <a:xfrm>
          <a:off x="5213794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192</xdr:col>
      <xdr:colOff>0</xdr:colOff>
      <xdr:row>1</xdr:row>
      <xdr:rowOff>0</xdr:rowOff>
    </xdr:from>
    <xdr:to>
      <xdr:col>196</xdr:col>
      <xdr:colOff>0</xdr:colOff>
      <xdr:row>2</xdr:row>
      <xdr:rowOff>57150</xdr:rowOff>
    </xdr:to>
    <xdr:sp macro="" textlink="">
      <xdr:nvSpPr>
        <xdr:cNvPr id="104" name="テキスト ボックス 103"/>
        <xdr:cNvSpPr txBox="1"/>
      </xdr:nvSpPr>
      <xdr:spPr>
        <a:xfrm>
          <a:off x="155133675" y="17145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196</xdr:col>
      <xdr:colOff>22225</xdr:colOff>
      <xdr:row>1</xdr:row>
      <xdr:rowOff>0</xdr:rowOff>
    </xdr:from>
    <xdr:to>
      <xdr:col>202</xdr:col>
      <xdr:colOff>632413</xdr:colOff>
      <xdr:row>2</xdr:row>
      <xdr:rowOff>28575</xdr:rowOff>
    </xdr:to>
    <xdr:sp macro="" textlink="">
      <xdr:nvSpPr>
        <xdr:cNvPr id="105" name="テキスト ボックス 104"/>
        <xdr:cNvSpPr txBox="1"/>
      </xdr:nvSpPr>
      <xdr:spPr>
        <a:xfrm>
          <a:off x="159734250" y="171450"/>
          <a:ext cx="40290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24130</xdr:colOff>
      <xdr:row>1</xdr:row>
      <xdr:rowOff>0</xdr:rowOff>
    </xdr:from>
    <xdr:to>
      <xdr:col>222</xdr:col>
      <xdr:colOff>764537</xdr:colOff>
      <xdr:row>2</xdr:row>
      <xdr:rowOff>28575</xdr:rowOff>
    </xdr:to>
    <xdr:sp macro="" textlink="">
      <xdr:nvSpPr>
        <xdr:cNvPr id="106" name="テキスト ボックス 105"/>
        <xdr:cNvSpPr txBox="1"/>
      </xdr:nvSpPr>
      <xdr:spPr>
        <a:xfrm>
          <a:off x="171021375" y="171450"/>
          <a:ext cx="61531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223</xdr:col>
      <xdr:colOff>31751</xdr:colOff>
      <xdr:row>1</xdr:row>
      <xdr:rowOff>0</xdr:rowOff>
    </xdr:from>
    <xdr:to>
      <xdr:col>226</xdr:col>
      <xdr:colOff>1207784</xdr:colOff>
      <xdr:row>2</xdr:row>
      <xdr:rowOff>28575</xdr:rowOff>
    </xdr:to>
    <xdr:sp macro="" textlink="">
      <xdr:nvSpPr>
        <xdr:cNvPr id="107" name="テキスト ボックス 106"/>
        <xdr:cNvSpPr txBox="1"/>
      </xdr:nvSpPr>
      <xdr:spPr>
        <a:xfrm>
          <a:off x="177269776" y="171450"/>
          <a:ext cx="542924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203</xdr:col>
      <xdr:colOff>69848</xdr:colOff>
      <xdr:row>1</xdr:row>
      <xdr:rowOff>0</xdr:rowOff>
    </xdr:from>
    <xdr:to>
      <xdr:col>214</xdr:col>
      <xdr:colOff>433731</xdr:colOff>
      <xdr:row>2</xdr:row>
      <xdr:rowOff>28575</xdr:rowOff>
    </xdr:to>
    <xdr:sp macro="" textlink="">
      <xdr:nvSpPr>
        <xdr:cNvPr id="108" name="テキスト ボックス 107"/>
        <xdr:cNvSpPr txBox="1"/>
      </xdr:nvSpPr>
      <xdr:spPr>
        <a:xfrm flipH="1">
          <a:off x="163896673" y="171450"/>
          <a:ext cx="703897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227</xdr:col>
      <xdr:colOff>22225</xdr:colOff>
      <xdr:row>1</xdr:row>
      <xdr:rowOff>0</xdr:rowOff>
    </xdr:from>
    <xdr:to>
      <xdr:col>229</xdr:col>
      <xdr:colOff>332115</xdr:colOff>
      <xdr:row>2</xdr:row>
      <xdr:rowOff>28575</xdr:rowOff>
    </xdr:to>
    <xdr:sp macro="" textlink="">
      <xdr:nvSpPr>
        <xdr:cNvPr id="109" name="テキスト ボックス 108"/>
        <xdr:cNvSpPr txBox="1"/>
      </xdr:nvSpPr>
      <xdr:spPr>
        <a:xfrm>
          <a:off x="552164250" y="17145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1</xdr:row>
      <xdr:rowOff>0</xdr:rowOff>
    </xdr:from>
    <xdr:to>
      <xdr:col>5</xdr:col>
      <xdr:colOff>1005827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62150" y="419100"/>
          <a:ext cx="4524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12</xdr:col>
      <xdr:colOff>651523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05575" y="419100"/>
          <a:ext cx="4076699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32</xdr:col>
      <xdr:colOff>784863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19100"/>
          <a:ext cx="61722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1205909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19100"/>
          <a:ext cx="541972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459094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19100"/>
          <a:ext cx="7058026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191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1525270</xdr:colOff>
      <xdr:row>1</xdr:row>
      <xdr:rowOff>0</xdr:rowOff>
    </xdr:from>
    <xdr:to>
      <xdr:col>5</xdr:col>
      <xdr:colOff>1022985</xdr:colOff>
      <xdr:row>2</xdr:row>
      <xdr:rowOff>49625</xdr:rowOff>
    </xdr:to>
    <xdr:sp macro="" textlink="">
      <xdr:nvSpPr>
        <xdr:cNvPr id="2" name="テキスト ボックス 1"/>
        <xdr:cNvSpPr txBox="1"/>
      </xdr:nvSpPr>
      <xdr:spPr>
        <a:xfrm>
          <a:off x="1924050" y="419100"/>
          <a:ext cx="45720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</xdr:col>
      <xdr:colOff>3175</xdr:colOff>
      <xdr:row>1</xdr:row>
      <xdr:rowOff>0</xdr:rowOff>
    </xdr:from>
    <xdr:to>
      <xdr:col>13</xdr:col>
      <xdr:colOff>5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6515100" y="419100"/>
          <a:ext cx="4105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31750</xdr:colOff>
      <xdr:row>1</xdr:row>
      <xdr:rowOff>0</xdr:rowOff>
    </xdr:from>
    <xdr:to>
      <xdr:col>32</xdr:col>
      <xdr:colOff>794415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821275" y="419100"/>
          <a:ext cx="61817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33</xdr:col>
      <xdr:colOff>31751</xdr:colOff>
      <xdr:row>1</xdr:row>
      <xdr:rowOff>0</xdr:rowOff>
    </xdr:from>
    <xdr:to>
      <xdr:col>36</xdr:col>
      <xdr:colOff>1224920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4069676" y="419100"/>
          <a:ext cx="5438774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13</xdr:col>
      <xdr:colOff>69848</xdr:colOff>
      <xdr:row>1</xdr:row>
      <xdr:rowOff>0</xdr:rowOff>
    </xdr:from>
    <xdr:to>
      <xdr:col>24</xdr:col>
      <xdr:colOff>449581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 flipH="1">
          <a:off x="10696573" y="419100"/>
          <a:ext cx="70485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37</xdr:col>
      <xdr:colOff>22225</xdr:colOff>
      <xdr:row>1</xdr:row>
      <xdr:rowOff>0</xdr:rowOff>
    </xdr:from>
    <xdr:to>
      <xdr:col>39</xdr:col>
      <xdr:colOff>332112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9546550" y="419100"/>
          <a:ext cx="30861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(9)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6">
    <tabColor theme="8"/>
  </sheetPr>
  <dimension ref="A1:HV38"/>
  <sheetViews>
    <sheetView showGridLines="0" topLeftCell="HO1" zoomScale="70" zoomScaleNormal="70" zoomScaleSheetLayoutView="100" workbookViewId="0">
      <selection activeCell="F25" sqref="F2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8" customWidth="1"/>
    <col min="47" max="47" width="8.44140625" style="18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8" customWidth="1"/>
    <col min="85" max="85" width="8.44140625" style="18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8" customWidth="1"/>
    <col min="123" max="123" width="8.44140625" style="18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8" customWidth="1"/>
    <col min="161" max="161" width="8.44140625" style="18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8" customWidth="1"/>
    <col min="199" max="199" width="8.44140625" style="18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16384" width="1" style="1"/>
  </cols>
  <sheetData>
    <row r="1" spans="1:230" ht="13.5" customHeight="1" x14ac:dyDescent="0.2">
      <c r="C1" s="2"/>
      <c r="D1" s="2"/>
      <c r="E1" s="2"/>
      <c r="F1" s="2"/>
      <c r="H1" s="1"/>
      <c r="I1" s="1"/>
      <c r="AO1" s="2"/>
      <c r="AP1" s="2"/>
      <c r="AQ1" s="2"/>
      <c r="AR1" s="2"/>
      <c r="AT1" s="1"/>
      <c r="AU1" s="1"/>
      <c r="CA1" s="2"/>
      <c r="CB1" s="2"/>
      <c r="CC1" s="2"/>
      <c r="CD1" s="2"/>
      <c r="CF1" s="1"/>
      <c r="CG1" s="1"/>
      <c r="DM1" s="2"/>
      <c r="DN1" s="2"/>
      <c r="DO1" s="2"/>
      <c r="DP1" s="2"/>
      <c r="DR1" s="1"/>
      <c r="DS1" s="1"/>
      <c r="EY1" s="2"/>
      <c r="EZ1" s="2"/>
      <c r="FA1" s="2"/>
      <c r="FB1" s="2"/>
      <c r="FD1" s="1"/>
      <c r="FE1" s="1"/>
      <c r="GK1" s="2"/>
      <c r="GL1" s="2"/>
      <c r="GM1" s="2"/>
      <c r="GN1" s="2"/>
      <c r="GP1" s="1"/>
      <c r="GQ1" s="1"/>
    </row>
    <row r="2" spans="1:230" ht="19.5" customHeight="1" x14ac:dyDescent="0.2"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</row>
    <row r="3" spans="1:23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176</v>
      </c>
      <c r="H3" s="3" t="s">
        <v>177</v>
      </c>
      <c r="I3" s="3" t="s">
        <v>178</v>
      </c>
      <c r="J3" s="3" t="s">
        <v>179</v>
      </c>
      <c r="K3" s="3" t="s">
        <v>180</v>
      </c>
      <c r="L3" s="3" t="s">
        <v>181</v>
      </c>
      <c r="M3" s="4" t="s">
        <v>182</v>
      </c>
      <c r="N3" s="4" t="s">
        <v>4</v>
      </c>
      <c r="O3" s="4" t="s">
        <v>5</v>
      </c>
      <c r="P3" s="4" t="s">
        <v>183</v>
      </c>
      <c r="Q3" s="3" t="s">
        <v>6</v>
      </c>
      <c r="R3" s="3" t="s">
        <v>7</v>
      </c>
      <c r="S3" s="3" t="s">
        <v>8</v>
      </c>
      <c r="T3" s="3" t="s">
        <v>184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185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186</v>
      </c>
      <c r="AF3" s="3" t="s">
        <v>187</v>
      </c>
      <c r="AG3" s="3" t="s">
        <v>188</v>
      </c>
      <c r="AH3" s="3" t="s">
        <v>18</v>
      </c>
      <c r="AI3" s="3" t="s">
        <v>19</v>
      </c>
      <c r="AJ3" s="3" t="s">
        <v>20</v>
      </c>
      <c r="AK3" s="3" t="s">
        <v>189</v>
      </c>
      <c r="AL3" s="3" t="s">
        <v>21</v>
      </c>
      <c r="AM3" s="3" t="s">
        <v>190</v>
      </c>
      <c r="AO3" s="3" t="s">
        <v>191</v>
      </c>
      <c r="AP3" s="3" t="s">
        <v>192</v>
      </c>
      <c r="AQ3" s="3" t="s">
        <v>193</v>
      </c>
      <c r="AR3" s="3" t="s">
        <v>194</v>
      </c>
      <c r="AS3" s="3" t="s">
        <v>176</v>
      </c>
      <c r="AT3" s="3" t="s">
        <v>177</v>
      </c>
      <c r="AU3" s="3" t="s">
        <v>178</v>
      </c>
      <c r="AV3" s="3" t="s">
        <v>179</v>
      </c>
      <c r="AW3" s="3" t="s">
        <v>180</v>
      </c>
      <c r="AX3" s="3" t="s">
        <v>181</v>
      </c>
      <c r="AY3" s="4" t="s">
        <v>182</v>
      </c>
      <c r="AZ3" s="4" t="s">
        <v>4</v>
      </c>
      <c r="BA3" s="4" t="s">
        <v>5</v>
      </c>
      <c r="BB3" s="4" t="s">
        <v>183</v>
      </c>
      <c r="BC3" s="3" t="s">
        <v>6</v>
      </c>
      <c r="BD3" s="3" t="s">
        <v>7</v>
      </c>
      <c r="BE3" s="3" t="s">
        <v>8</v>
      </c>
      <c r="BF3" s="3" t="s">
        <v>184</v>
      </c>
      <c r="BG3" s="3" t="s">
        <v>9</v>
      </c>
      <c r="BH3" s="3" t="s">
        <v>10</v>
      </c>
      <c r="BI3" s="3" t="s">
        <v>11</v>
      </c>
      <c r="BJ3" s="3" t="s">
        <v>12</v>
      </c>
      <c r="BK3" s="3" t="s">
        <v>185</v>
      </c>
      <c r="BL3" s="3" t="s">
        <v>13</v>
      </c>
      <c r="BM3" s="3" t="s">
        <v>14</v>
      </c>
      <c r="BN3" s="3" t="s">
        <v>15</v>
      </c>
      <c r="BO3" s="3" t="s">
        <v>16</v>
      </c>
      <c r="BP3" s="3" t="s">
        <v>17</v>
      </c>
      <c r="BQ3" s="3" t="s">
        <v>186</v>
      </c>
      <c r="BR3" s="3" t="s">
        <v>187</v>
      </c>
      <c r="BS3" s="3" t="s">
        <v>188</v>
      </c>
      <c r="BT3" s="3" t="s">
        <v>18</v>
      </c>
      <c r="BU3" s="3" t="s">
        <v>19</v>
      </c>
      <c r="BV3" s="3" t="s">
        <v>20</v>
      </c>
      <c r="BW3" s="3" t="s">
        <v>189</v>
      </c>
      <c r="BX3" s="3" t="s">
        <v>21</v>
      </c>
      <c r="BY3" s="3" t="s">
        <v>190</v>
      </c>
      <c r="CA3" s="3" t="s">
        <v>191</v>
      </c>
      <c r="CB3" s="3" t="s">
        <v>192</v>
      </c>
      <c r="CC3" s="3" t="s">
        <v>193</v>
      </c>
      <c r="CD3" s="3" t="s">
        <v>194</v>
      </c>
      <c r="CE3" s="3" t="s">
        <v>176</v>
      </c>
      <c r="CF3" s="3" t="s">
        <v>177</v>
      </c>
      <c r="CG3" s="3" t="s">
        <v>178</v>
      </c>
      <c r="CH3" s="3" t="s">
        <v>179</v>
      </c>
      <c r="CI3" s="3" t="s">
        <v>180</v>
      </c>
      <c r="CJ3" s="3" t="s">
        <v>181</v>
      </c>
      <c r="CK3" s="4" t="s">
        <v>182</v>
      </c>
      <c r="CL3" s="4" t="s">
        <v>4</v>
      </c>
      <c r="CM3" s="4" t="s">
        <v>5</v>
      </c>
      <c r="CN3" s="4" t="s">
        <v>183</v>
      </c>
      <c r="CO3" s="3" t="s">
        <v>6</v>
      </c>
      <c r="CP3" s="3" t="s">
        <v>7</v>
      </c>
      <c r="CQ3" s="3" t="s">
        <v>8</v>
      </c>
      <c r="CR3" s="3" t="s">
        <v>184</v>
      </c>
      <c r="CS3" s="3" t="s">
        <v>9</v>
      </c>
      <c r="CT3" s="3" t="s">
        <v>10</v>
      </c>
      <c r="CU3" s="3" t="s">
        <v>11</v>
      </c>
      <c r="CV3" s="3" t="s">
        <v>12</v>
      </c>
      <c r="CW3" s="3" t="s">
        <v>185</v>
      </c>
      <c r="CX3" s="3" t="s">
        <v>13</v>
      </c>
      <c r="CY3" s="3" t="s">
        <v>14</v>
      </c>
      <c r="CZ3" s="3" t="s">
        <v>15</v>
      </c>
      <c r="DA3" s="3" t="s">
        <v>16</v>
      </c>
      <c r="DB3" s="3" t="s">
        <v>17</v>
      </c>
      <c r="DC3" s="3" t="s">
        <v>186</v>
      </c>
      <c r="DD3" s="3" t="s">
        <v>187</v>
      </c>
      <c r="DE3" s="3" t="s">
        <v>188</v>
      </c>
      <c r="DF3" s="3" t="s">
        <v>18</v>
      </c>
      <c r="DG3" s="3" t="s">
        <v>19</v>
      </c>
      <c r="DH3" s="3" t="s">
        <v>20</v>
      </c>
      <c r="DI3" s="3" t="s">
        <v>189</v>
      </c>
      <c r="DJ3" s="3" t="s">
        <v>21</v>
      </c>
      <c r="DK3" s="3" t="s">
        <v>190</v>
      </c>
      <c r="DM3" s="3" t="s">
        <v>191</v>
      </c>
      <c r="DN3" s="3" t="s">
        <v>192</v>
      </c>
      <c r="DO3" s="3" t="s">
        <v>193</v>
      </c>
      <c r="DP3" s="3" t="s">
        <v>194</v>
      </c>
      <c r="DQ3" s="3" t="s">
        <v>176</v>
      </c>
      <c r="DR3" s="3" t="s">
        <v>177</v>
      </c>
      <c r="DS3" s="3" t="s">
        <v>178</v>
      </c>
      <c r="DT3" s="3" t="s">
        <v>179</v>
      </c>
      <c r="DU3" s="3" t="s">
        <v>180</v>
      </c>
      <c r="DV3" s="3" t="s">
        <v>181</v>
      </c>
      <c r="DW3" s="4" t="s">
        <v>182</v>
      </c>
      <c r="DX3" s="4" t="s">
        <v>4</v>
      </c>
      <c r="DY3" s="4" t="s">
        <v>5</v>
      </c>
      <c r="DZ3" s="4" t="s">
        <v>183</v>
      </c>
      <c r="EA3" s="3" t="s">
        <v>6</v>
      </c>
      <c r="EB3" s="3" t="s">
        <v>7</v>
      </c>
      <c r="EC3" s="3" t="s">
        <v>8</v>
      </c>
      <c r="ED3" s="3" t="s">
        <v>184</v>
      </c>
      <c r="EE3" s="3" t="s">
        <v>9</v>
      </c>
      <c r="EF3" s="3" t="s">
        <v>10</v>
      </c>
      <c r="EG3" s="3" t="s">
        <v>11</v>
      </c>
      <c r="EH3" s="3" t="s">
        <v>12</v>
      </c>
      <c r="EI3" s="3" t="s">
        <v>185</v>
      </c>
      <c r="EJ3" s="3" t="s">
        <v>13</v>
      </c>
      <c r="EK3" s="3" t="s">
        <v>14</v>
      </c>
      <c r="EL3" s="3" t="s">
        <v>15</v>
      </c>
      <c r="EM3" s="3" t="s">
        <v>16</v>
      </c>
      <c r="EN3" s="3" t="s">
        <v>17</v>
      </c>
      <c r="EO3" s="3" t="s">
        <v>186</v>
      </c>
      <c r="EP3" s="3" t="s">
        <v>187</v>
      </c>
      <c r="EQ3" s="3" t="s">
        <v>188</v>
      </c>
      <c r="ER3" s="3" t="s">
        <v>18</v>
      </c>
      <c r="ES3" s="3" t="s">
        <v>19</v>
      </c>
      <c r="ET3" s="3" t="s">
        <v>20</v>
      </c>
      <c r="EU3" s="3" t="s">
        <v>189</v>
      </c>
      <c r="EV3" s="3" t="s">
        <v>21</v>
      </c>
      <c r="EW3" s="3" t="s">
        <v>190</v>
      </c>
      <c r="EY3" s="3" t="s">
        <v>191</v>
      </c>
      <c r="EZ3" s="3" t="s">
        <v>192</v>
      </c>
      <c r="FA3" s="3" t="s">
        <v>193</v>
      </c>
      <c r="FB3" s="3" t="s">
        <v>194</v>
      </c>
      <c r="FC3" s="3" t="s">
        <v>176</v>
      </c>
      <c r="FD3" s="3" t="s">
        <v>177</v>
      </c>
      <c r="FE3" s="3" t="s">
        <v>178</v>
      </c>
      <c r="FF3" s="3" t="s">
        <v>179</v>
      </c>
      <c r="FG3" s="3" t="s">
        <v>180</v>
      </c>
      <c r="FH3" s="3" t="s">
        <v>181</v>
      </c>
      <c r="FI3" s="4" t="s">
        <v>182</v>
      </c>
      <c r="FJ3" s="4" t="s">
        <v>4</v>
      </c>
      <c r="FK3" s="4" t="s">
        <v>5</v>
      </c>
      <c r="FL3" s="4" t="s">
        <v>183</v>
      </c>
      <c r="FM3" s="3" t="s">
        <v>6</v>
      </c>
      <c r="FN3" s="3" t="s">
        <v>7</v>
      </c>
      <c r="FO3" s="3" t="s">
        <v>8</v>
      </c>
      <c r="FP3" s="3" t="s">
        <v>184</v>
      </c>
      <c r="FQ3" s="3" t="s">
        <v>9</v>
      </c>
      <c r="FR3" s="3" t="s">
        <v>10</v>
      </c>
      <c r="FS3" s="3" t="s">
        <v>11</v>
      </c>
      <c r="FT3" s="3" t="s">
        <v>12</v>
      </c>
      <c r="FU3" s="3" t="s">
        <v>185</v>
      </c>
      <c r="FV3" s="3" t="s">
        <v>13</v>
      </c>
      <c r="FW3" s="3" t="s">
        <v>14</v>
      </c>
      <c r="FX3" s="3" t="s">
        <v>15</v>
      </c>
      <c r="FY3" s="3" t="s">
        <v>16</v>
      </c>
      <c r="FZ3" s="3" t="s">
        <v>17</v>
      </c>
      <c r="GA3" s="3" t="s">
        <v>186</v>
      </c>
      <c r="GB3" s="3" t="s">
        <v>187</v>
      </c>
      <c r="GC3" s="3" t="s">
        <v>188</v>
      </c>
      <c r="GD3" s="3" t="s">
        <v>18</v>
      </c>
      <c r="GE3" s="3" t="s">
        <v>19</v>
      </c>
      <c r="GF3" s="3" t="s">
        <v>20</v>
      </c>
      <c r="GG3" s="3" t="s">
        <v>189</v>
      </c>
      <c r="GH3" s="3" t="s">
        <v>21</v>
      </c>
      <c r="GI3" s="3" t="s">
        <v>190</v>
      </c>
      <c r="GK3" s="3" t="s">
        <v>191</v>
      </c>
      <c r="GL3" s="3" t="s">
        <v>192</v>
      </c>
      <c r="GM3" s="3" t="s">
        <v>193</v>
      </c>
      <c r="GN3" s="3" t="s">
        <v>194</v>
      </c>
      <c r="GO3" s="3" t="s">
        <v>176</v>
      </c>
      <c r="GP3" s="3" t="s">
        <v>177</v>
      </c>
      <c r="GQ3" s="3" t="s">
        <v>178</v>
      </c>
      <c r="GR3" s="3" t="s">
        <v>179</v>
      </c>
      <c r="GS3" s="3" t="s">
        <v>180</v>
      </c>
      <c r="GT3" s="3" t="s">
        <v>181</v>
      </c>
      <c r="GU3" s="4" t="s">
        <v>182</v>
      </c>
      <c r="GV3" s="4" t="s">
        <v>4</v>
      </c>
      <c r="GW3" s="4" t="s">
        <v>5</v>
      </c>
      <c r="GX3" s="4" t="s">
        <v>183</v>
      </c>
      <c r="GY3" s="3" t="s">
        <v>6</v>
      </c>
      <c r="GZ3" s="3" t="s">
        <v>7</v>
      </c>
      <c r="HA3" s="3" t="s">
        <v>8</v>
      </c>
      <c r="HB3" s="3" t="s">
        <v>184</v>
      </c>
      <c r="HC3" s="3" t="s">
        <v>9</v>
      </c>
      <c r="HD3" s="3" t="s">
        <v>10</v>
      </c>
      <c r="HE3" s="3" t="s">
        <v>11</v>
      </c>
      <c r="HF3" s="3" t="s">
        <v>12</v>
      </c>
      <c r="HG3" s="3" t="s">
        <v>185</v>
      </c>
      <c r="HH3" s="3" t="s">
        <v>13</v>
      </c>
      <c r="HI3" s="3" t="s">
        <v>14</v>
      </c>
      <c r="HJ3" s="3" t="s">
        <v>15</v>
      </c>
      <c r="HK3" s="3" t="s">
        <v>16</v>
      </c>
      <c r="HL3" s="3" t="s">
        <v>17</v>
      </c>
      <c r="HM3" s="3" t="s">
        <v>186</v>
      </c>
      <c r="HN3" s="3" t="s">
        <v>187</v>
      </c>
      <c r="HO3" s="3" t="s">
        <v>188</v>
      </c>
      <c r="HP3" s="3" t="s">
        <v>18</v>
      </c>
      <c r="HQ3" s="3" t="s">
        <v>19</v>
      </c>
      <c r="HR3" s="3" t="s">
        <v>20</v>
      </c>
      <c r="HS3" s="3" t="s">
        <v>189</v>
      </c>
      <c r="HT3" s="3" t="s">
        <v>21</v>
      </c>
      <c r="HU3" s="3" t="s">
        <v>190</v>
      </c>
    </row>
    <row r="4" spans="1:230" ht="13.5" customHeight="1" x14ac:dyDescent="0.2">
      <c r="A4" s="157" t="s">
        <v>22</v>
      </c>
      <c r="B4" s="158"/>
      <c r="C4" s="150">
        <v>10</v>
      </c>
      <c r="D4" s="150"/>
      <c r="E4" s="150"/>
      <c r="F4" s="150"/>
      <c r="G4" s="156">
        <v>11</v>
      </c>
      <c r="H4" s="156"/>
      <c r="I4" s="156"/>
      <c r="J4" s="156"/>
      <c r="K4" s="156"/>
      <c r="L4" s="156"/>
      <c r="M4" s="151"/>
      <c r="N4" s="156">
        <v>11</v>
      </c>
      <c r="O4" s="156"/>
      <c r="P4" s="151"/>
      <c r="Q4" s="150">
        <v>12</v>
      </c>
      <c r="R4" s="150"/>
      <c r="S4" s="150"/>
      <c r="T4" s="150"/>
      <c r="U4" s="150"/>
      <c r="V4" s="150"/>
      <c r="W4" s="150"/>
      <c r="X4" s="150"/>
      <c r="Y4" s="150"/>
      <c r="Z4" s="150">
        <v>13</v>
      </c>
      <c r="AA4" s="150"/>
      <c r="AB4" s="150"/>
      <c r="AC4" s="150"/>
      <c r="AD4" s="150"/>
      <c r="AE4" s="150"/>
      <c r="AF4" s="150"/>
      <c r="AG4" s="150"/>
      <c r="AH4" s="150">
        <v>14</v>
      </c>
      <c r="AI4" s="150"/>
      <c r="AJ4" s="150"/>
      <c r="AK4" s="150"/>
      <c r="AL4" s="150">
        <v>15</v>
      </c>
      <c r="AM4" s="150"/>
      <c r="AN4" s="5"/>
      <c r="AO4" s="151">
        <v>20</v>
      </c>
      <c r="AP4" s="150"/>
      <c r="AQ4" s="150"/>
      <c r="AR4" s="150"/>
      <c r="AS4" s="156">
        <v>21</v>
      </c>
      <c r="AT4" s="156"/>
      <c r="AU4" s="156"/>
      <c r="AV4" s="156"/>
      <c r="AW4" s="156"/>
      <c r="AX4" s="156"/>
      <c r="AY4" s="151"/>
      <c r="AZ4" s="156">
        <v>21</v>
      </c>
      <c r="BA4" s="156"/>
      <c r="BB4" s="151"/>
      <c r="BC4" s="150">
        <v>22</v>
      </c>
      <c r="BD4" s="150"/>
      <c r="BE4" s="150"/>
      <c r="BF4" s="150"/>
      <c r="BG4" s="150"/>
      <c r="BH4" s="150"/>
      <c r="BI4" s="150"/>
      <c r="BJ4" s="150"/>
      <c r="BK4" s="150"/>
      <c r="BL4" s="150">
        <v>23</v>
      </c>
      <c r="BM4" s="150"/>
      <c r="BN4" s="150"/>
      <c r="BO4" s="150"/>
      <c r="BP4" s="150"/>
      <c r="BQ4" s="150"/>
      <c r="BR4" s="150"/>
      <c r="BS4" s="150"/>
      <c r="BT4" s="150">
        <v>24</v>
      </c>
      <c r="BU4" s="150"/>
      <c r="BV4" s="150"/>
      <c r="BW4" s="150"/>
      <c r="BX4" s="150">
        <v>25</v>
      </c>
      <c r="BY4" s="150"/>
      <c r="BZ4" s="5"/>
      <c r="CA4" s="151">
        <v>30</v>
      </c>
      <c r="CB4" s="150"/>
      <c r="CC4" s="150"/>
      <c r="CD4" s="150"/>
      <c r="CE4" s="156">
        <v>31</v>
      </c>
      <c r="CF4" s="156"/>
      <c r="CG4" s="156"/>
      <c r="CH4" s="156"/>
      <c r="CI4" s="156"/>
      <c r="CJ4" s="156"/>
      <c r="CK4" s="151"/>
      <c r="CL4" s="156">
        <v>31</v>
      </c>
      <c r="CM4" s="156"/>
      <c r="CN4" s="151"/>
      <c r="CO4" s="150">
        <v>32</v>
      </c>
      <c r="CP4" s="150"/>
      <c r="CQ4" s="150"/>
      <c r="CR4" s="150"/>
      <c r="CS4" s="150"/>
      <c r="CT4" s="150"/>
      <c r="CU4" s="150"/>
      <c r="CV4" s="150"/>
      <c r="CW4" s="150"/>
      <c r="CX4" s="150">
        <v>33</v>
      </c>
      <c r="CY4" s="150"/>
      <c r="CZ4" s="150"/>
      <c r="DA4" s="150"/>
      <c r="DB4" s="150"/>
      <c r="DC4" s="150"/>
      <c r="DD4" s="150"/>
      <c r="DE4" s="150"/>
      <c r="DF4" s="150">
        <v>34</v>
      </c>
      <c r="DG4" s="150"/>
      <c r="DH4" s="150"/>
      <c r="DI4" s="150"/>
      <c r="DJ4" s="150">
        <v>35</v>
      </c>
      <c r="DK4" s="150"/>
      <c r="DL4" s="5"/>
      <c r="DM4" s="151">
        <v>40</v>
      </c>
      <c r="DN4" s="150"/>
      <c r="DO4" s="150"/>
      <c r="DP4" s="150"/>
      <c r="DQ4" s="156">
        <v>41</v>
      </c>
      <c r="DR4" s="156"/>
      <c r="DS4" s="156"/>
      <c r="DT4" s="156"/>
      <c r="DU4" s="156"/>
      <c r="DV4" s="156"/>
      <c r="DW4" s="151"/>
      <c r="DX4" s="156">
        <v>41</v>
      </c>
      <c r="DY4" s="156"/>
      <c r="DZ4" s="151"/>
      <c r="EA4" s="150">
        <v>42</v>
      </c>
      <c r="EB4" s="150"/>
      <c r="EC4" s="150"/>
      <c r="ED4" s="150"/>
      <c r="EE4" s="150"/>
      <c r="EF4" s="150"/>
      <c r="EG4" s="150"/>
      <c r="EH4" s="150"/>
      <c r="EI4" s="150"/>
      <c r="EJ4" s="150">
        <v>43</v>
      </c>
      <c r="EK4" s="150"/>
      <c r="EL4" s="150"/>
      <c r="EM4" s="150"/>
      <c r="EN4" s="150"/>
      <c r="EO4" s="150"/>
      <c r="EP4" s="150"/>
      <c r="EQ4" s="150"/>
      <c r="ER4" s="150">
        <v>44</v>
      </c>
      <c r="ES4" s="150"/>
      <c r="ET4" s="150"/>
      <c r="EU4" s="150"/>
      <c r="EV4" s="150">
        <v>45</v>
      </c>
      <c r="EW4" s="150"/>
      <c r="EX4" s="5"/>
      <c r="EY4" s="151">
        <v>50</v>
      </c>
      <c r="EZ4" s="150"/>
      <c r="FA4" s="150"/>
      <c r="FB4" s="150"/>
      <c r="FC4" s="156">
        <v>51</v>
      </c>
      <c r="FD4" s="156"/>
      <c r="FE4" s="156"/>
      <c r="FF4" s="156"/>
      <c r="FG4" s="156"/>
      <c r="FH4" s="156"/>
      <c r="FI4" s="151"/>
      <c r="FJ4" s="156">
        <v>51</v>
      </c>
      <c r="FK4" s="156"/>
      <c r="FL4" s="151"/>
      <c r="FM4" s="150">
        <v>52</v>
      </c>
      <c r="FN4" s="150"/>
      <c r="FO4" s="150"/>
      <c r="FP4" s="150"/>
      <c r="FQ4" s="150"/>
      <c r="FR4" s="150"/>
      <c r="FS4" s="150"/>
      <c r="FT4" s="150"/>
      <c r="FU4" s="150"/>
      <c r="FV4" s="150">
        <v>53</v>
      </c>
      <c r="FW4" s="150"/>
      <c r="FX4" s="150"/>
      <c r="FY4" s="150"/>
      <c r="FZ4" s="150"/>
      <c r="GA4" s="150"/>
      <c r="GB4" s="150"/>
      <c r="GC4" s="150"/>
      <c r="GD4" s="150">
        <v>54</v>
      </c>
      <c r="GE4" s="150"/>
      <c r="GF4" s="150"/>
      <c r="GG4" s="150"/>
      <c r="GH4" s="150">
        <v>55</v>
      </c>
      <c r="GI4" s="150"/>
      <c r="GJ4" s="5"/>
      <c r="GK4" s="151">
        <v>60</v>
      </c>
      <c r="GL4" s="150"/>
      <c r="GM4" s="150"/>
      <c r="GN4" s="150"/>
      <c r="GO4" s="156">
        <v>61</v>
      </c>
      <c r="GP4" s="156"/>
      <c r="GQ4" s="156"/>
      <c r="GR4" s="156"/>
      <c r="GS4" s="156"/>
      <c r="GT4" s="156"/>
      <c r="GU4" s="151"/>
      <c r="GV4" s="156">
        <v>61</v>
      </c>
      <c r="GW4" s="156"/>
      <c r="GX4" s="151"/>
      <c r="GY4" s="150">
        <v>62</v>
      </c>
      <c r="GZ4" s="150"/>
      <c r="HA4" s="150"/>
      <c r="HB4" s="150"/>
      <c r="HC4" s="150"/>
      <c r="HD4" s="150"/>
      <c r="HE4" s="150"/>
      <c r="HF4" s="150"/>
      <c r="HG4" s="150"/>
      <c r="HH4" s="150">
        <v>63</v>
      </c>
      <c r="HI4" s="150"/>
      <c r="HJ4" s="150"/>
      <c r="HK4" s="150"/>
      <c r="HL4" s="150"/>
      <c r="HM4" s="150"/>
      <c r="HN4" s="150"/>
      <c r="HO4" s="150"/>
      <c r="HP4" s="150">
        <v>64</v>
      </c>
      <c r="HQ4" s="150"/>
      <c r="HR4" s="150"/>
      <c r="HS4" s="150"/>
      <c r="HT4" s="150">
        <v>65</v>
      </c>
      <c r="HU4" s="150"/>
      <c r="HV4" s="5"/>
    </row>
    <row r="5" spans="1:230" ht="13.5" customHeight="1" x14ac:dyDescent="0.2">
      <c r="A5" s="152" t="s">
        <v>23</v>
      </c>
      <c r="B5" s="153"/>
      <c r="C5" s="146" t="s">
        <v>24</v>
      </c>
      <c r="D5" s="146"/>
      <c r="E5" s="146"/>
      <c r="F5" s="146"/>
      <c r="G5" s="147" t="s">
        <v>160</v>
      </c>
      <c r="H5" s="147"/>
      <c r="I5" s="147"/>
      <c r="J5" s="147"/>
      <c r="K5" s="147"/>
      <c r="L5" s="147"/>
      <c r="M5" s="148"/>
      <c r="N5" s="147" t="s">
        <v>160</v>
      </c>
      <c r="O5" s="147"/>
      <c r="P5" s="148"/>
      <c r="Q5" s="146" t="s">
        <v>160</v>
      </c>
      <c r="R5" s="146"/>
      <c r="S5" s="146"/>
      <c r="T5" s="146"/>
      <c r="U5" s="146"/>
      <c r="V5" s="146"/>
      <c r="W5" s="146"/>
      <c r="X5" s="146"/>
      <c r="Y5" s="146"/>
      <c r="Z5" s="146" t="s">
        <v>160</v>
      </c>
      <c r="AA5" s="146"/>
      <c r="AB5" s="146"/>
      <c r="AC5" s="146"/>
      <c r="AD5" s="146"/>
      <c r="AE5" s="146"/>
      <c r="AF5" s="146"/>
      <c r="AG5" s="146"/>
      <c r="AH5" s="146" t="s">
        <v>160</v>
      </c>
      <c r="AI5" s="146"/>
      <c r="AJ5" s="146"/>
      <c r="AK5" s="146"/>
      <c r="AL5" s="147" t="s">
        <v>160</v>
      </c>
      <c r="AM5" s="147"/>
      <c r="AN5" s="149"/>
      <c r="AO5" s="146" t="s">
        <v>24</v>
      </c>
      <c r="AP5" s="146"/>
      <c r="AQ5" s="146"/>
      <c r="AR5" s="146"/>
      <c r="AS5" s="147" t="s">
        <v>160</v>
      </c>
      <c r="AT5" s="147"/>
      <c r="AU5" s="147"/>
      <c r="AV5" s="147"/>
      <c r="AW5" s="147"/>
      <c r="AX5" s="147"/>
      <c r="AY5" s="148"/>
      <c r="AZ5" s="147" t="s">
        <v>160</v>
      </c>
      <c r="BA5" s="147"/>
      <c r="BB5" s="148"/>
      <c r="BC5" s="146" t="s">
        <v>160</v>
      </c>
      <c r="BD5" s="146"/>
      <c r="BE5" s="146"/>
      <c r="BF5" s="146"/>
      <c r="BG5" s="146"/>
      <c r="BH5" s="146"/>
      <c r="BI5" s="146"/>
      <c r="BJ5" s="146"/>
      <c r="BK5" s="146"/>
      <c r="BL5" s="146" t="s">
        <v>160</v>
      </c>
      <c r="BM5" s="146"/>
      <c r="BN5" s="146"/>
      <c r="BO5" s="146"/>
      <c r="BP5" s="146"/>
      <c r="BQ5" s="146"/>
      <c r="BR5" s="146"/>
      <c r="BS5" s="146"/>
      <c r="BT5" s="146" t="s">
        <v>160</v>
      </c>
      <c r="BU5" s="146"/>
      <c r="BV5" s="146"/>
      <c r="BW5" s="146"/>
      <c r="BX5" s="147" t="s">
        <v>160</v>
      </c>
      <c r="BY5" s="147"/>
      <c r="BZ5" s="149"/>
      <c r="CA5" s="146" t="s">
        <v>24</v>
      </c>
      <c r="CB5" s="146"/>
      <c r="CC5" s="146"/>
      <c r="CD5" s="146"/>
      <c r="CE5" s="147" t="s">
        <v>160</v>
      </c>
      <c r="CF5" s="147"/>
      <c r="CG5" s="147"/>
      <c r="CH5" s="147"/>
      <c r="CI5" s="147"/>
      <c r="CJ5" s="147"/>
      <c r="CK5" s="148"/>
      <c r="CL5" s="147" t="s">
        <v>160</v>
      </c>
      <c r="CM5" s="147"/>
      <c r="CN5" s="148"/>
      <c r="CO5" s="146" t="s">
        <v>160</v>
      </c>
      <c r="CP5" s="146"/>
      <c r="CQ5" s="146"/>
      <c r="CR5" s="146"/>
      <c r="CS5" s="146"/>
      <c r="CT5" s="146"/>
      <c r="CU5" s="146"/>
      <c r="CV5" s="146"/>
      <c r="CW5" s="146"/>
      <c r="CX5" s="146" t="s">
        <v>160</v>
      </c>
      <c r="CY5" s="146"/>
      <c r="CZ5" s="146"/>
      <c r="DA5" s="146"/>
      <c r="DB5" s="146"/>
      <c r="DC5" s="146"/>
      <c r="DD5" s="146"/>
      <c r="DE5" s="146"/>
      <c r="DF5" s="146" t="s">
        <v>160</v>
      </c>
      <c r="DG5" s="146"/>
      <c r="DH5" s="146"/>
      <c r="DI5" s="146"/>
      <c r="DJ5" s="147" t="s">
        <v>160</v>
      </c>
      <c r="DK5" s="147"/>
      <c r="DL5" s="149"/>
      <c r="DM5" s="146" t="s">
        <v>160</v>
      </c>
      <c r="DN5" s="146"/>
      <c r="DO5" s="146"/>
      <c r="DP5" s="146"/>
      <c r="DQ5" s="147" t="s">
        <v>160</v>
      </c>
      <c r="DR5" s="147"/>
      <c r="DS5" s="147"/>
      <c r="DT5" s="147"/>
      <c r="DU5" s="147"/>
      <c r="DV5" s="147"/>
      <c r="DW5" s="148"/>
      <c r="DX5" s="147" t="s">
        <v>160</v>
      </c>
      <c r="DY5" s="147"/>
      <c r="DZ5" s="148"/>
      <c r="EA5" s="146" t="s">
        <v>160</v>
      </c>
      <c r="EB5" s="146"/>
      <c r="EC5" s="146"/>
      <c r="ED5" s="146"/>
      <c r="EE5" s="146"/>
      <c r="EF5" s="146"/>
      <c r="EG5" s="146"/>
      <c r="EH5" s="146"/>
      <c r="EI5" s="146"/>
      <c r="EJ5" s="146" t="s">
        <v>160</v>
      </c>
      <c r="EK5" s="146"/>
      <c r="EL5" s="146"/>
      <c r="EM5" s="146"/>
      <c r="EN5" s="146"/>
      <c r="EO5" s="146"/>
      <c r="EP5" s="146"/>
      <c r="EQ5" s="146"/>
      <c r="ER5" s="146" t="s">
        <v>160</v>
      </c>
      <c r="ES5" s="146"/>
      <c r="ET5" s="146"/>
      <c r="EU5" s="146"/>
      <c r="EV5" s="147" t="s">
        <v>160</v>
      </c>
      <c r="EW5" s="147"/>
      <c r="EX5" s="149"/>
      <c r="EY5" s="146" t="s">
        <v>160</v>
      </c>
      <c r="EZ5" s="146"/>
      <c r="FA5" s="146"/>
      <c r="FB5" s="146"/>
      <c r="FC5" s="147" t="s">
        <v>160</v>
      </c>
      <c r="FD5" s="147"/>
      <c r="FE5" s="147"/>
      <c r="FF5" s="147"/>
      <c r="FG5" s="147"/>
      <c r="FH5" s="147"/>
      <c r="FI5" s="148"/>
      <c r="FJ5" s="147" t="s">
        <v>160</v>
      </c>
      <c r="FK5" s="147"/>
      <c r="FL5" s="148"/>
      <c r="FM5" s="146" t="s">
        <v>160</v>
      </c>
      <c r="FN5" s="146"/>
      <c r="FO5" s="146"/>
      <c r="FP5" s="146"/>
      <c r="FQ5" s="146"/>
      <c r="FR5" s="146"/>
      <c r="FS5" s="146"/>
      <c r="FT5" s="146"/>
      <c r="FU5" s="146"/>
      <c r="FV5" s="146" t="s">
        <v>160</v>
      </c>
      <c r="FW5" s="146"/>
      <c r="FX5" s="146"/>
      <c r="FY5" s="146"/>
      <c r="FZ5" s="146"/>
      <c r="GA5" s="146"/>
      <c r="GB5" s="146"/>
      <c r="GC5" s="146"/>
      <c r="GD5" s="146" t="s">
        <v>160</v>
      </c>
      <c r="GE5" s="146"/>
      <c r="GF5" s="146"/>
      <c r="GG5" s="146"/>
      <c r="GH5" s="147" t="s">
        <v>160</v>
      </c>
      <c r="GI5" s="147"/>
      <c r="GJ5" s="149"/>
      <c r="GK5" s="146" t="s">
        <v>160</v>
      </c>
      <c r="GL5" s="146"/>
      <c r="GM5" s="146"/>
      <c r="GN5" s="146"/>
      <c r="GO5" s="147" t="s">
        <v>160</v>
      </c>
      <c r="GP5" s="147"/>
      <c r="GQ5" s="147"/>
      <c r="GR5" s="147"/>
      <c r="GS5" s="147"/>
      <c r="GT5" s="147"/>
      <c r="GU5" s="148"/>
      <c r="GV5" s="147" t="s">
        <v>160</v>
      </c>
      <c r="GW5" s="147"/>
      <c r="GX5" s="148"/>
      <c r="GY5" s="146" t="s">
        <v>160</v>
      </c>
      <c r="GZ5" s="146"/>
      <c r="HA5" s="146"/>
      <c r="HB5" s="146"/>
      <c r="HC5" s="146"/>
      <c r="HD5" s="146"/>
      <c r="HE5" s="146"/>
      <c r="HF5" s="146"/>
      <c r="HG5" s="146"/>
      <c r="HH5" s="146" t="s">
        <v>160</v>
      </c>
      <c r="HI5" s="146"/>
      <c r="HJ5" s="146"/>
      <c r="HK5" s="146"/>
      <c r="HL5" s="146"/>
      <c r="HM5" s="146"/>
      <c r="HN5" s="146"/>
      <c r="HO5" s="146"/>
      <c r="HP5" s="146" t="s">
        <v>160</v>
      </c>
      <c r="HQ5" s="146"/>
      <c r="HR5" s="146"/>
      <c r="HS5" s="146"/>
      <c r="HT5" s="147" t="s">
        <v>160</v>
      </c>
      <c r="HU5" s="147"/>
      <c r="HV5" s="149"/>
    </row>
    <row r="6" spans="1:230" ht="13.5" customHeight="1" x14ac:dyDescent="0.2">
      <c r="A6" s="154"/>
      <c r="B6" s="155"/>
      <c r="C6" s="143" t="s">
        <v>26</v>
      </c>
      <c r="D6" s="143"/>
      <c r="E6" s="143"/>
      <c r="F6" s="143"/>
      <c r="G6" s="144" t="s">
        <v>26</v>
      </c>
      <c r="H6" s="144"/>
      <c r="I6" s="144"/>
      <c r="J6" s="144"/>
      <c r="K6" s="144"/>
      <c r="L6" s="144"/>
      <c r="M6" s="145"/>
      <c r="N6" s="144" t="s">
        <v>26</v>
      </c>
      <c r="O6" s="144"/>
      <c r="P6" s="145"/>
      <c r="Q6" s="143" t="s">
        <v>26</v>
      </c>
      <c r="R6" s="143"/>
      <c r="S6" s="143"/>
      <c r="T6" s="143"/>
      <c r="U6" s="143"/>
      <c r="V6" s="143"/>
      <c r="W6" s="143"/>
      <c r="X6" s="143"/>
      <c r="Y6" s="143"/>
      <c r="Z6" s="143" t="s">
        <v>26</v>
      </c>
      <c r="AA6" s="143"/>
      <c r="AB6" s="143"/>
      <c r="AC6" s="143"/>
      <c r="AD6" s="143"/>
      <c r="AE6" s="143"/>
      <c r="AF6" s="143"/>
      <c r="AG6" s="143"/>
      <c r="AH6" s="143" t="s">
        <v>26</v>
      </c>
      <c r="AI6" s="143"/>
      <c r="AJ6" s="143"/>
      <c r="AK6" s="143"/>
      <c r="AL6" s="144" t="s">
        <v>26</v>
      </c>
      <c r="AM6" s="144"/>
      <c r="AN6" s="145"/>
      <c r="AO6" s="143" t="s">
        <v>27</v>
      </c>
      <c r="AP6" s="143"/>
      <c r="AQ6" s="143"/>
      <c r="AR6" s="143"/>
      <c r="AS6" s="144" t="s">
        <v>27</v>
      </c>
      <c r="AT6" s="144"/>
      <c r="AU6" s="144"/>
      <c r="AV6" s="144"/>
      <c r="AW6" s="144"/>
      <c r="AX6" s="144"/>
      <c r="AY6" s="145"/>
      <c r="AZ6" s="144" t="s">
        <v>27</v>
      </c>
      <c r="BA6" s="144"/>
      <c r="BB6" s="145"/>
      <c r="BC6" s="143" t="s">
        <v>27</v>
      </c>
      <c r="BD6" s="143"/>
      <c r="BE6" s="143"/>
      <c r="BF6" s="143"/>
      <c r="BG6" s="143"/>
      <c r="BH6" s="143"/>
      <c r="BI6" s="143"/>
      <c r="BJ6" s="143"/>
      <c r="BK6" s="143"/>
      <c r="BL6" s="143" t="s">
        <v>27</v>
      </c>
      <c r="BM6" s="143"/>
      <c r="BN6" s="143"/>
      <c r="BO6" s="143"/>
      <c r="BP6" s="143"/>
      <c r="BQ6" s="143"/>
      <c r="BR6" s="143"/>
      <c r="BS6" s="143"/>
      <c r="BT6" s="143" t="s">
        <v>27</v>
      </c>
      <c r="BU6" s="143"/>
      <c r="BV6" s="143"/>
      <c r="BW6" s="143"/>
      <c r="BX6" s="144" t="s">
        <v>27</v>
      </c>
      <c r="BY6" s="144"/>
      <c r="BZ6" s="145"/>
      <c r="CA6" s="143" t="s">
        <v>28</v>
      </c>
      <c r="CB6" s="143"/>
      <c r="CC6" s="143"/>
      <c r="CD6" s="143"/>
      <c r="CE6" s="144" t="s">
        <v>28</v>
      </c>
      <c r="CF6" s="144"/>
      <c r="CG6" s="144"/>
      <c r="CH6" s="144"/>
      <c r="CI6" s="144"/>
      <c r="CJ6" s="144"/>
      <c r="CK6" s="145"/>
      <c r="CL6" s="144" t="s">
        <v>28</v>
      </c>
      <c r="CM6" s="144"/>
      <c r="CN6" s="145"/>
      <c r="CO6" s="143" t="s">
        <v>28</v>
      </c>
      <c r="CP6" s="143"/>
      <c r="CQ6" s="143"/>
      <c r="CR6" s="143"/>
      <c r="CS6" s="143"/>
      <c r="CT6" s="143"/>
      <c r="CU6" s="143"/>
      <c r="CV6" s="143"/>
      <c r="CW6" s="143"/>
      <c r="CX6" s="143" t="s">
        <v>28</v>
      </c>
      <c r="CY6" s="143"/>
      <c r="CZ6" s="143"/>
      <c r="DA6" s="143"/>
      <c r="DB6" s="143"/>
      <c r="DC6" s="143"/>
      <c r="DD6" s="143"/>
      <c r="DE6" s="143"/>
      <c r="DF6" s="143" t="s">
        <v>28</v>
      </c>
      <c r="DG6" s="143"/>
      <c r="DH6" s="143"/>
      <c r="DI6" s="143"/>
      <c r="DJ6" s="144" t="s">
        <v>28</v>
      </c>
      <c r="DK6" s="144"/>
      <c r="DL6" s="145"/>
      <c r="DM6" s="143" t="s">
        <v>29</v>
      </c>
      <c r="DN6" s="143"/>
      <c r="DO6" s="143"/>
      <c r="DP6" s="143"/>
      <c r="DQ6" s="144" t="s">
        <v>29</v>
      </c>
      <c r="DR6" s="144"/>
      <c r="DS6" s="144"/>
      <c r="DT6" s="144"/>
      <c r="DU6" s="144"/>
      <c r="DV6" s="144"/>
      <c r="DW6" s="145"/>
      <c r="DX6" s="144" t="s">
        <v>29</v>
      </c>
      <c r="DY6" s="144"/>
      <c r="DZ6" s="145"/>
      <c r="EA6" s="143" t="s">
        <v>29</v>
      </c>
      <c r="EB6" s="143"/>
      <c r="EC6" s="143"/>
      <c r="ED6" s="143"/>
      <c r="EE6" s="143"/>
      <c r="EF6" s="143"/>
      <c r="EG6" s="143"/>
      <c r="EH6" s="143"/>
      <c r="EI6" s="143"/>
      <c r="EJ6" s="143" t="s">
        <v>29</v>
      </c>
      <c r="EK6" s="143"/>
      <c r="EL6" s="143"/>
      <c r="EM6" s="143"/>
      <c r="EN6" s="143"/>
      <c r="EO6" s="143"/>
      <c r="EP6" s="143"/>
      <c r="EQ6" s="143"/>
      <c r="ER6" s="143" t="s">
        <v>29</v>
      </c>
      <c r="ES6" s="143"/>
      <c r="ET6" s="143"/>
      <c r="EU6" s="143"/>
      <c r="EV6" s="144" t="s">
        <v>29</v>
      </c>
      <c r="EW6" s="144"/>
      <c r="EX6" s="145"/>
      <c r="EY6" s="143" t="s">
        <v>30</v>
      </c>
      <c r="EZ6" s="143"/>
      <c r="FA6" s="143"/>
      <c r="FB6" s="143"/>
      <c r="FC6" s="144" t="s">
        <v>30</v>
      </c>
      <c r="FD6" s="144"/>
      <c r="FE6" s="144"/>
      <c r="FF6" s="144"/>
      <c r="FG6" s="144"/>
      <c r="FH6" s="144"/>
      <c r="FI6" s="145"/>
      <c r="FJ6" s="144" t="s">
        <v>30</v>
      </c>
      <c r="FK6" s="144"/>
      <c r="FL6" s="145"/>
      <c r="FM6" s="143" t="s">
        <v>30</v>
      </c>
      <c r="FN6" s="143"/>
      <c r="FO6" s="143"/>
      <c r="FP6" s="143"/>
      <c r="FQ6" s="143"/>
      <c r="FR6" s="143"/>
      <c r="FS6" s="143"/>
      <c r="FT6" s="143"/>
      <c r="FU6" s="143"/>
      <c r="FV6" s="143" t="s">
        <v>30</v>
      </c>
      <c r="FW6" s="143"/>
      <c r="FX6" s="143"/>
      <c r="FY6" s="143"/>
      <c r="FZ6" s="143"/>
      <c r="GA6" s="143"/>
      <c r="GB6" s="143"/>
      <c r="GC6" s="143"/>
      <c r="GD6" s="143" t="s">
        <v>30</v>
      </c>
      <c r="GE6" s="143"/>
      <c r="GF6" s="143"/>
      <c r="GG6" s="143"/>
      <c r="GH6" s="144" t="s">
        <v>30</v>
      </c>
      <c r="GI6" s="144"/>
      <c r="GJ6" s="145"/>
      <c r="GK6" s="143" t="s">
        <v>31</v>
      </c>
      <c r="GL6" s="143"/>
      <c r="GM6" s="143"/>
      <c r="GN6" s="143"/>
      <c r="GO6" s="144" t="s">
        <v>31</v>
      </c>
      <c r="GP6" s="144"/>
      <c r="GQ6" s="144"/>
      <c r="GR6" s="144"/>
      <c r="GS6" s="144"/>
      <c r="GT6" s="144"/>
      <c r="GU6" s="145"/>
      <c r="GV6" s="144" t="s">
        <v>31</v>
      </c>
      <c r="GW6" s="144"/>
      <c r="GX6" s="145"/>
      <c r="GY6" s="143" t="s">
        <v>31</v>
      </c>
      <c r="GZ6" s="143"/>
      <c r="HA6" s="143"/>
      <c r="HB6" s="143"/>
      <c r="HC6" s="143"/>
      <c r="HD6" s="143"/>
      <c r="HE6" s="143"/>
      <c r="HF6" s="143"/>
      <c r="HG6" s="143"/>
      <c r="HH6" s="143" t="s">
        <v>31</v>
      </c>
      <c r="HI6" s="143"/>
      <c r="HJ6" s="143"/>
      <c r="HK6" s="143"/>
      <c r="HL6" s="143"/>
      <c r="HM6" s="143"/>
      <c r="HN6" s="143"/>
      <c r="HO6" s="143"/>
      <c r="HP6" s="143" t="s">
        <v>31</v>
      </c>
      <c r="HQ6" s="143"/>
      <c r="HR6" s="143"/>
      <c r="HS6" s="143"/>
      <c r="HT6" s="144" t="s">
        <v>31</v>
      </c>
      <c r="HU6" s="144"/>
      <c r="HV6" s="145"/>
    </row>
    <row r="7" spans="1:230" ht="15" customHeight="1" x14ac:dyDescent="0.2">
      <c r="A7" s="137" t="s">
        <v>159</v>
      </c>
      <c r="B7" s="138"/>
      <c r="C7" s="100" t="s">
        <v>39</v>
      </c>
      <c r="D7" s="101" t="s">
        <v>40</v>
      </c>
      <c r="E7" s="101" t="s">
        <v>41</v>
      </c>
      <c r="F7" s="102" t="s">
        <v>42</v>
      </c>
      <c r="G7" s="100" t="s">
        <v>43</v>
      </c>
      <c r="H7" s="131" t="s">
        <v>172</v>
      </c>
      <c r="I7" s="132"/>
      <c r="J7" s="101" t="s">
        <v>45</v>
      </c>
      <c r="K7" s="101" t="s">
        <v>46</v>
      </c>
      <c r="L7" s="101" t="s">
        <v>47</v>
      </c>
      <c r="M7" s="102" t="s">
        <v>48</v>
      </c>
      <c r="N7" s="100" t="s">
        <v>49</v>
      </c>
      <c r="O7" s="101"/>
      <c r="P7" s="102"/>
      <c r="Q7" s="115" t="s">
        <v>50</v>
      </c>
      <c r="R7" s="115"/>
      <c r="S7" s="103"/>
      <c r="T7" s="101" t="s">
        <v>51</v>
      </c>
      <c r="U7" s="117" t="s">
        <v>52</v>
      </c>
      <c r="V7" s="129" t="s">
        <v>53</v>
      </c>
      <c r="W7" s="129"/>
      <c r="X7" s="130"/>
      <c r="Y7" s="113" t="s">
        <v>54</v>
      </c>
      <c r="Z7" s="115" t="s">
        <v>55</v>
      </c>
      <c r="AA7" s="115"/>
      <c r="AB7" s="115"/>
      <c r="AC7" s="115"/>
      <c r="AD7" s="103"/>
      <c r="AE7" s="101" t="s">
        <v>56</v>
      </c>
      <c r="AF7" s="101" t="s">
        <v>57</v>
      </c>
      <c r="AG7" s="102" t="s">
        <v>42</v>
      </c>
      <c r="AH7" s="100" t="s">
        <v>58</v>
      </c>
      <c r="AI7" s="101" t="s">
        <v>59</v>
      </c>
      <c r="AJ7" s="101" t="s">
        <v>60</v>
      </c>
      <c r="AK7" s="102" t="s">
        <v>42</v>
      </c>
      <c r="AL7" s="119" t="s">
        <v>61</v>
      </c>
      <c r="AM7" s="121"/>
      <c r="AN7" s="107" t="s">
        <v>168</v>
      </c>
      <c r="AO7" s="100" t="s">
        <v>39</v>
      </c>
      <c r="AP7" s="101" t="s">
        <v>40</v>
      </c>
      <c r="AQ7" s="101" t="s">
        <v>41</v>
      </c>
      <c r="AR7" s="102" t="s">
        <v>42</v>
      </c>
      <c r="AS7" s="100" t="s">
        <v>43</v>
      </c>
      <c r="AT7" s="131" t="s">
        <v>172</v>
      </c>
      <c r="AU7" s="132"/>
      <c r="AV7" s="101" t="s">
        <v>45</v>
      </c>
      <c r="AW7" s="101" t="s">
        <v>46</v>
      </c>
      <c r="AX7" s="101" t="s">
        <v>47</v>
      </c>
      <c r="AY7" s="102" t="s">
        <v>48</v>
      </c>
      <c r="AZ7" s="100" t="s">
        <v>49</v>
      </c>
      <c r="BA7" s="101"/>
      <c r="BB7" s="102"/>
      <c r="BC7" s="115" t="s">
        <v>50</v>
      </c>
      <c r="BD7" s="115"/>
      <c r="BE7" s="103"/>
      <c r="BF7" s="101" t="s">
        <v>51</v>
      </c>
      <c r="BG7" s="117" t="s">
        <v>52</v>
      </c>
      <c r="BH7" s="129" t="s">
        <v>53</v>
      </c>
      <c r="BI7" s="129"/>
      <c r="BJ7" s="130"/>
      <c r="BK7" s="113" t="s">
        <v>54</v>
      </c>
      <c r="BL7" s="115" t="s">
        <v>55</v>
      </c>
      <c r="BM7" s="115"/>
      <c r="BN7" s="115"/>
      <c r="BO7" s="115"/>
      <c r="BP7" s="103"/>
      <c r="BQ7" s="101" t="s">
        <v>56</v>
      </c>
      <c r="BR7" s="101" t="s">
        <v>57</v>
      </c>
      <c r="BS7" s="102" t="s">
        <v>42</v>
      </c>
      <c r="BT7" s="100" t="s">
        <v>58</v>
      </c>
      <c r="BU7" s="101" t="s">
        <v>59</v>
      </c>
      <c r="BV7" s="101" t="s">
        <v>60</v>
      </c>
      <c r="BW7" s="102" t="s">
        <v>42</v>
      </c>
      <c r="BX7" s="119" t="s">
        <v>61</v>
      </c>
      <c r="BY7" s="121"/>
      <c r="BZ7" s="107" t="s">
        <v>168</v>
      </c>
      <c r="CA7" s="100" t="s">
        <v>39</v>
      </c>
      <c r="CB7" s="101" t="s">
        <v>40</v>
      </c>
      <c r="CC7" s="101" t="s">
        <v>41</v>
      </c>
      <c r="CD7" s="102" t="s">
        <v>42</v>
      </c>
      <c r="CE7" s="100" t="s">
        <v>43</v>
      </c>
      <c r="CF7" s="131" t="s">
        <v>172</v>
      </c>
      <c r="CG7" s="132"/>
      <c r="CH7" s="101" t="s">
        <v>45</v>
      </c>
      <c r="CI7" s="101" t="s">
        <v>46</v>
      </c>
      <c r="CJ7" s="101" t="s">
        <v>47</v>
      </c>
      <c r="CK7" s="102" t="s">
        <v>48</v>
      </c>
      <c r="CL7" s="100" t="s">
        <v>49</v>
      </c>
      <c r="CM7" s="101"/>
      <c r="CN7" s="102"/>
      <c r="CO7" s="115" t="s">
        <v>50</v>
      </c>
      <c r="CP7" s="115"/>
      <c r="CQ7" s="103"/>
      <c r="CR7" s="101" t="s">
        <v>51</v>
      </c>
      <c r="CS7" s="117" t="s">
        <v>52</v>
      </c>
      <c r="CT7" s="129" t="s">
        <v>53</v>
      </c>
      <c r="CU7" s="129"/>
      <c r="CV7" s="130"/>
      <c r="CW7" s="113" t="s">
        <v>54</v>
      </c>
      <c r="CX7" s="115" t="s">
        <v>55</v>
      </c>
      <c r="CY7" s="115"/>
      <c r="CZ7" s="115"/>
      <c r="DA7" s="115"/>
      <c r="DB7" s="103"/>
      <c r="DC7" s="101" t="s">
        <v>56</v>
      </c>
      <c r="DD7" s="101" t="s">
        <v>57</v>
      </c>
      <c r="DE7" s="102" t="s">
        <v>42</v>
      </c>
      <c r="DF7" s="100" t="s">
        <v>58</v>
      </c>
      <c r="DG7" s="101" t="s">
        <v>59</v>
      </c>
      <c r="DH7" s="101" t="s">
        <v>60</v>
      </c>
      <c r="DI7" s="102" t="s">
        <v>42</v>
      </c>
      <c r="DJ7" s="119" t="s">
        <v>61</v>
      </c>
      <c r="DK7" s="121"/>
      <c r="DL7" s="107" t="s">
        <v>168</v>
      </c>
      <c r="DM7" s="100" t="s">
        <v>39</v>
      </c>
      <c r="DN7" s="101" t="s">
        <v>40</v>
      </c>
      <c r="DO7" s="101" t="s">
        <v>41</v>
      </c>
      <c r="DP7" s="102" t="s">
        <v>42</v>
      </c>
      <c r="DQ7" s="100" t="s">
        <v>43</v>
      </c>
      <c r="DR7" s="131" t="s">
        <v>172</v>
      </c>
      <c r="DS7" s="132"/>
      <c r="DT7" s="101" t="s">
        <v>45</v>
      </c>
      <c r="DU7" s="101" t="s">
        <v>46</v>
      </c>
      <c r="DV7" s="101" t="s">
        <v>47</v>
      </c>
      <c r="DW7" s="102" t="s">
        <v>48</v>
      </c>
      <c r="DX7" s="100" t="s">
        <v>49</v>
      </c>
      <c r="DY7" s="101"/>
      <c r="DZ7" s="102"/>
      <c r="EA7" s="115" t="s">
        <v>50</v>
      </c>
      <c r="EB7" s="115"/>
      <c r="EC7" s="103"/>
      <c r="ED7" s="101" t="s">
        <v>51</v>
      </c>
      <c r="EE7" s="117" t="s">
        <v>52</v>
      </c>
      <c r="EF7" s="129" t="s">
        <v>53</v>
      </c>
      <c r="EG7" s="129"/>
      <c r="EH7" s="130"/>
      <c r="EI7" s="113" t="s">
        <v>54</v>
      </c>
      <c r="EJ7" s="115" t="s">
        <v>55</v>
      </c>
      <c r="EK7" s="115"/>
      <c r="EL7" s="115"/>
      <c r="EM7" s="115"/>
      <c r="EN7" s="103"/>
      <c r="EO7" s="101" t="s">
        <v>56</v>
      </c>
      <c r="EP7" s="101" t="s">
        <v>57</v>
      </c>
      <c r="EQ7" s="102" t="s">
        <v>42</v>
      </c>
      <c r="ER7" s="100" t="s">
        <v>58</v>
      </c>
      <c r="ES7" s="101" t="s">
        <v>59</v>
      </c>
      <c r="ET7" s="101" t="s">
        <v>60</v>
      </c>
      <c r="EU7" s="102" t="s">
        <v>42</v>
      </c>
      <c r="EV7" s="119" t="s">
        <v>61</v>
      </c>
      <c r="EW7" s="121"/>
      <c r="EX7" s="107" t="s">
        <v>168</v>
      </c>
      <c r="EY7" s="100" t="s">
        <v>39</v>
      </c>
      <c r="EZ7" s="101" t="s">
        <v>40</v>
      </c>
      <c r="FA7" s="101" t="s">
        <v>41</v>
      </c>
      <c r="FB7" s="102" t="s">
        <v>42</v>
      </c>
      <c r="FC7" s="100" t="s">
        <v>43</v>
      </c>
      <c r="FD7" s="101" t="s">
        <v>44</v>
      </c>
      <c r="FE7" s="98"/>
      <c r="FF7" s="101" t="s">
        <v>45</v>
      </c>
      <c r="FG7" s="101" t="s">
        <v>46</v>
      </c>
      <c r="FH7" s="101" t="s">
        <v>47</v>
      </c>
      <c r="FI7" s="102" t="s">
        <v>48</v>
      </c>
      <c r="FJ7" s="100" t="s">
        <v>49</v>
      </c>
      <c r="FK7" s="101"/>
      <c r="FL7" s="102"/>
      <c r="FM7" s="115" t="s">
        <v>50</v>
      </c>
      <c r="FN7" s="115"/>
      <c r="FO7" s="103"/>
      <c r="FP7" s="101" t="s">
        <v>51</v>
      </c>
      <c r="FQ7" s="117" t="s">
        <v>52</v>
      </c>
      <c r="FR7" s="129" t="s">
        <v>53</v>
      </c>
      <c r="FS7" s="129"/>
      <c r="FT7" s="130"/>
      <c r="FU7" s="113" t="s">
        <v>54</v>
      </c>
      <c r="FV7" s="115" t="s">
        <v>55</v>
      </c>
      <c r="FW7" s="115"/>
      <c r="FX7" s="115"/>
      <c r="FY7" s="115"/>
      <c r="FZ7" s="103"/>
      <c r="GA7" s="101" t="s">
        <v>56</v>
      </c>
      <c r="GB7" s="101" t="s">
        <v>57</v>
      </c>
      <c r="GC7" s="102" t="s">
        <v>42</v>
      </c>
      <c r="GD7" s="100" t="s">
        <v>58</v>
      </c>
      <c r="GE7" s="101" t="s">
        <v>59</v>
      </c>
      <c r="GF7" s="101" t="s">
        <v>60</v>
      </c>
      <c r="GG7" s="102" t="s">
        <v>42</v>
      </c>
      <c r="GH7" s="119" t="s">
        <v>61</v>
      </c>
      <c r="GI7" s="121"/>
      <c r="GJ7" s="107" t="s">
        <v>168</v>
      </c>
      <c r="GK7" s="100" t="s">
        <v>39</v>
      </c>
      <c r="GL7" s="101" t="s">
        <v>40</v>
      </c>
      <c r="GM7" s="101" t="s">
        <v>41</v>
      </c>
      <c r="GN7" s="102" t="s">
        <v>42</v>
      </c>
      <c r="GO7" s="100" t="s">
        <v>43</v>
      </c>
      <c r="GP7" s="131" t="s">
        <v>172</v>
      </c>
      <c r="GQ7" s="132"/>
      <c r="GR7" s="101" t="s">
        <v>45</v>
      </c>
      <c r="GS7" s="101" t="s">
        <v>46</v>
      </c>
      <c r="GT7" s="101" t="s">
        <v>47</v>
      </c>
      <c r="GU7" s="102" t="s">
        <v>48</v>
      </c>
      <c r="GV7" s="100" t="s">
        <v>49</v>
      </c>
      <c r="GW7" s="101"/>
      <c r="GX7" s="102"/>
      <c r="GY7" s="115" t="s">
        <v>50</v>
      </c>
      <c r="GZ7" s="115"/>
      <c r="HA7" s="103"/>
      <c r="HB7" s="101" t="s">
        <v>51</v>
      </c>
      <c r="HC7" s="117" t="s">
        <v>52</v>
      </c>
      <c r="HD7" s="129" t="s">
        <v>53</v>
      </c>
      <c r="HE7" s="129"/>
      <c r="HF7" s="130"/>
      <c r="HG7" s="113" t="s">
        <v>54</v>
      </c>
      <c r="HH7" s="115" t="s">
        <v>55</v>
      </c>
      <c r="HI7" s="115"/>
      <c r="HJ7" s="115"/>
      <c r="HK7" s="115"/>
      <c r="HL7" s="103"/>
      <c r="HM7" s="101" t="s">
        <v>56</v>
      </c>
      <c r="HN7" s="101" t="s">
        <v>57</v>
      </c>
      <c r="HO7" s="102" t="s">
        <v>42</v>
      </c>
      <c r="HP7" s="100" t="s">
        <v>58</v>
      </c>
      <c r="HQ7" s="101" t="s">
        <v>59</v>
      </c>
      <c r="HR7" s="101" t="s">
        <v>60</v>
      </c>
      <c r="HS7" s="102" t="s">
        <v>42</v>
      </c>
      <c r="HT7" s="119" t="s">
        <v>61</v>
      </c>
      <c r="HU7" s="121"/>
      <c r="HV7" s="107" t="s">
        <v>168</v>
      </c>
    </row>
    <row r="8" spans="1:230" ht="15" customHeight="1" x14ac:dyDescent="0.2">
      <c r="A8" s="139"/>
      <c r="B8" s="140"/>
      <c r="C8" s="100"/>
      <c r="D8" s="101"/>
      <c r="E8" s="101"/>
      <c r="F8" s="106"/>
      <c r="G8" s="100"/>
      <c r="H8" s="133"/>
      <c r="I8" s="134"/>
      <c r="J8" s="101"/>
      <c r="K8" s="101"/>
      <c r="L8" s="101"/>
      <c r="M8" s="106"/>
      <c r="N8" s="103" t="s">
        <v>62</v>
      </c>
      <c r="O8" s="104"/>
      <c r="P8" s="105"/>
      <c r="Q8" s="109" t="s">
        <v>63</v>
      </c>
      <c r="R8" s="118" t="s">
        <v>64</v>
      </c>
      <c r="S8" s="118" t="s">
        <v>65</v>
      </c>
      <c r="T8" s="101"/>
      <c r="U8" s="117"/>
      <c r="V8" s="118" t="s">
        <v>169</v>
      </c>
      <c r="W8" s="127" t="s">
        <v>170</v>
      </c>
      <c r="X8" s="118" t="s">
        <v>65</v>
      </c>
      <c r="Y8" s="114"/>
      <c r="Z8" s="123" t="s">
        <v>66</v>
      </c>
      <c r="AA8" s="125" t="s">
        <v>67</v>
      </c>
      <c r="AB8" s="116" t="s">
        <v>68</v>
      </c>
      <c r="AC8" s="116" t="s">
        <v>69</v>
      </c>
      <c r="AD8" s="118" t="s">
        <v>65</v>
      </c>
      <c r="AE8" s="101"/>
      <c r="AF8" s="101"/>
      <c r="AG8" s="106"/>
      <c r="AH8" s="100"/>
      <c r="AI8" s="101"/>
      <c r="AJ8" s="101"/>
      <c r="AK8" s="106"/>
      <c r="AL8" s="119"/>
      <c r="AM8" s="122"/>
      <c r="AN8" s="108"/>
      <c r="AO8" s="100"/>
      <c r="AP8" s="101"/>
      <c r="AQ8" s="101"/>
      <c r="AR8" s="106"/>
      <c r="AS8" s="100"/>
      <c r="AT8" s="133"/>
      <c r="AU8" s="134"/>
      <c r="AV8" s="101"/>
      <c r="AW8" s="101"/>
      <c r="AX8" s="101"/>
      <c r="AY8" s="106"/>
      <c r="AZ8" s="103" t="s">
        <v>62</v>
      </c>
      <c r="BA8" s="104"/>
      <c r="BB8" s="105"/>
      <c r="BC8" s="109" t="s">
        <v>63</v>
      </c>
      <c r="BD8" s="118" t="s">
        <v>64</v>
      </c>
      <c r="BE8" s="118" t="s">
        <v>65</v>
      </c>
      <c r="BF8" s="101"/>
      <c r="BG8" s="117"/>
      <c r="BH8" s="118" t="s">
        <v>169</v>
      </c>
      <c r="BI8" s="127" t="s">
        <v>170</v>
      </c>
      <c r="BJ8" s="118" t="s">
        <v>65</v>
      </c>
      <c r="BK8" s="114"/>
      <c r="BL8" s="123" t="s">
        <v>66</v>
      </c>
      <c r="BM8" s="125" t="s">
        <v>67</v>
      </c>
      <c r="BN8" s="116" t="s">
        <v>68</v>
      </c>
      <c r="BO8" s="116" t="s">
        <v>69</v>
      </c>
      <c r="BP8" s="118" t="s">
        <v>65</v>
      </c>
      <c r="BQ8" s="101"/>
      <c r="BR8" s="101"/>
      <c r="BS8" s="106"/>
      <c r="BT8" s="100"/>
      <c r="BU8" s="101"/>
      <c r="BV8" s="101"/>
      <c r="BW8" s="106"/>
      <c r="BX8" s="119"/>
      <c r="BY8" s="122"/>
      <c r="BZ8" s="108"/>
      <c r="CA8" s="100"/>
      <c r="CB8" s="101"/>
      <c r="CC8" s="101"/>
      <c r="CD8" s="106"/>
      <c r="CE8" s="100"/>
      <c r="CF8" s="133"/>
      <c r="CG8" s="134"/>
      <c r="CH8" s="101"/>
      <c r="CI8" s="101"/>
      <c r="CJ8" s="101"/>
      <c r="CK8" s="106"/>
      <c r="CL8" s="103" t="s">
        <v>62</v>
      </c>
      <c r="CM8" s="104"/>
      <c r="CN8" s="105"/>
      <c r="CO8" s="109" t="s">
        <v>63</v>
      </c>
      <c r="CP8" s="118" t="s">
        <v>64</v>
      </c>
      <c r="CQ8" s="118" t="s">
        <v>65</v>
      </c>
      <c r="CR8" s="101"/>
      <c r="CS8" s="117"/>
      <c r="CT8" s="118" t="s">
        <v>169</v>
      </c>
      <c r="CU8" s="127" t="s">
        <v>170</v>
      </c>
      <c r="CV8" s="118" t="s">
        <v>65</v>
      </c>
      <c r="CW8" s="114"/>
      <c r="CX8" s="123" t="s">
        <v>66</v>
      </c>
      <c r="CY8" s="125" t="s">
        <v>67</v>
      </c>
      <c r="CZ8" s="116" t="s">
        <v>68</v>
      </c>
      <c r="DA8" s="116" t="s">
        <v>69</v>
      </c>
      <c r="DB8" s="118" t="s">
        <v>65</v>
      </c>
      <c r="DC8" s="101"/>
      <c r="DD8" s="101"/>
      <c r="DE8" s="106"/>
      <c r="DF8" s="100"/>
      <c r="DG8" s="101"/>
      <c r="DH8" s="101"/>
      <c r="DI8" s="106"/>
      <c r="DJ8" s="119"/>
      <c r="DK8" s="122"/>
      <c r="DL8" s="108"/>
      <c r="DM8" s="100"/>
      <c r="DN8" s="101"/>
      <c r="DO8" s="101"/>
      <c r="DP8" s="106"/>
      <c r="DQ8" s="100"/>
      <c r="DR8" s="133"/>
      <c r="DS8" s="134"/>
      <c r="DT8" s="101"/>
      <c r="DU8" s="101"/>
      <c r="DV8" s="101"/>
      <c r="DW8" s="106"/>
      <c r="DX8" s="103" t="s">
        <v>62</v>
      </c>
      <c r="DY8" s="104"/>
      <c r="DZ8" s="105"/>
      <c r="EA8" s="109" t="s">
        <v>63</v>
      </c>
      <c r="EB8" s="118" t="s">
        <v>64</v>
      </c>
      <c r="EC8" s="118" t="s">
        <v>65</v>
      </c>
      <c r="ED8" s="101"/>
      <c r="EE8" s="117"/>
      <c r="EF8" s="118" t="s">
        <v>169</v>
      </c>
      <c r="EG8" s="127" t="s">
        <v>170</v>
      </c>
      <c r="EH8" s="118" t="s">
        <v>65</v>
      </c>
      <c r="EI8" s="114"/>
      <c r="EJ8" s="123" t="s">
        <v>66</v>
      </c>
      <c r="EK8" s="125" t="s">
        <v>67</v>
      </c>
      <c r="EL8" s="116" t="s">
        <v>68</v>
      </c>
      <c r="EM8" s="116" t="s">
        <v>69</v>
      </c>
      <c r="EN8" s="118" t="s">
        <v>65</v>
      </c>
      <c r="EO8" s="101"/>
      <c r="EP8" s="101"/>
      <c r="EQ8" s="106"/>
      <c r="ER8" s="100"/>
      <c r="ES8" s="101"/>
      <c r="ET8" s="101"/>
      <c r="EU8" s="106"/>
      <c r="EV8" s="119"/>
      <c r="EW8" s="122"/>
      <c r="EX8" s="108"/>
      <c r="EY8" s="100"/>
      <c r="EZ8" s="101"/>
      <c r="FA8" s="101"/>
      <c r="FB8" s="106"/>
      <c r="FC8" s="100"/>
      <c r="FD8" s="101"/>
      <c r="FE8" s="98"/>
      <c r="FF8" s="101"/>
      <c r="FG8" s="101"/>
      <c r="FH8" s="101"/>
      <c r="FI8" s="106"/>
      <c r="FJ8" s="103" t="s">
        <v>62</v>
      </c>
      <c r="FK8" s="104"/>
      <c r="FL8" s="105"/>
      <c r="FM8" s="109" t="s">
        <v>63</v>
      </c>
      <c r="FN8" s="118" t="s">
        <v>64</v>
      </c>
      <c r="FO8" s="118" t="s">
        <v>65</v>
      </c>
      <c r="FP8" s="101"/>
      <c r="FQ8" s="117"/>
      <c r="FR8" s="118" t="s">
        <v>169</v>
      </c>
      <c r="FS8" s="127" t="s">
        <v>170</v>
      </c>
      <c r="FT8" s="118" t="s">
        <v>65</v>
      </c>
      <c r="FU8" s="114"/>
      <c r="FV8" s="123" t="s">
        <v>66</v>
      </c>
      <c r="FW8" s="125" t="s">
        <v>67</v>
      </c>
      <c r="FX8" s="116" t="s">
        <v>68</v>
      </c>
      <c r="FY8" s="116" t="s">
        <v>69</v>
      </c>
      <c r="FZ8" s="118" t="s">
        <v>65</v>
      </c>
      <c r="GA8" s="101"/>
      <c r="GB8" s="101"/>
      <c r="GC8" s="106"/>
      <c r="GD8" s="100"/>
      <c r="GE8" s="101"/>
      <c r="GF8" s="101"/>
      <c r="GG8" s="106"/>
      <c r="GH8" s="119"/>
      <c r="GI8" s="122"/>
      <c r="GJ8" s="108"/>
      <c r="GK8" s="100"/>
      <c r="GL8" s="101"/>
      <c r="GM8" s="101"/>
      <c r="GN8" s="106"/>
      <c r="GO8" s="100"/>
      <c r="GP8" s="133"/>
      <c r="GQ8" s="134"/>
      <c r="GR8" s="101"/>
      <c r="GS8" s="101"/>
      <c r="GT8" s="101"/>
      <c r="GU8" s="106"/>
      <c r="GV8" s="103" t="s">
        <v>62</v>
      </c>
      <c r="GW8" s="104"/>
      <c r="GX8" s="105"/>
      <c r="GY8" s="109" t="s">
        <v>63</v>
      </c>
      <c r="GZ8" s="118" t="s">
        <v>64</v>
      </c>
      <c r="HA8" s="118" t="s">
        <v>65</v>
      </c>
      <c r="HB8" s="101"/>
      <c r="HC8" s="117"/>
      <c r="HD8" s="118" t="s">
        <v>169</v>
      </c>
      <c r="HE8" s="127" t="s">
        <v>170</v>
      </c>
      <c r="HF8" s="118" t="s">
        <v>65</v>
      </c>
      <c r="HG8" s="114"/>
      <c r="HH8" s="123" t="s">
        <v>66</v>
      </c>
      <c r="HI8" s="125" t="s">
        <v>67</v>
      </c>
      <c r="HJ8" s="116" t="s">
        <v>68</v>
      </c>
      <c r="HK8" s="116" t="s">
        <v>69</v>
      </c>
      <c r="HL8" s="118" t="s">
        <v>65</v>
      </c>
      <c r="HM8" s="101"/>
      <c r="HN8" s="101"/>
      <c r="HO8" s="106"/>
      <c r="HP8" s="100"/>
      <c r="HQ8" s="101"/>
      <c r="HR8" s="101"/>
      <c r="HS8" s="106"/>
      <c r="HT8" s="119"/>
      <c r="HU8" s="122"/>
      <c r="HV8" s="108"/>
    </row>
    <row r="9" spans="1:230" ht="15" customHeight="1" x14ac:dyDescent="0.2">
      <c r="A9" s="139"/>
      <c r="B9" s="140"/>
      <c r="C9" s="100"/>
      <c r="D9" s="101"/>
      <c r="E9" s="101"/>
      <c r="F9" s="106"/>
      <c r="G9" s="100"/>
      <c r="H9" s="99"/>
      <c r="I9" s="135" t="s">
        <v>173</v>
      </c>
      <c r="J9" s="101"/>
      <c r="K9" s="101"/>
      <c r="L9" s="101"/>
      <c r="M9" s="106"/>
      <c r="N9" s="109" t="s">
        <v>70</v>
      </c>
      <c r="O9" s="118" t="s">
        <v>71</v>
      </c>
      <c r="P9" s="112" t="s">
        <v>65</v>
      </c>
      <c r="Q9" s="100"/>
      <c r="R9" s="101"/>
      <c r="S9" s="101"/>
      <c r="T9" s="101"/>
      <c r="U9" s="117"/>
      <c r="V9" s="101"/>
      <c r="W9" s="128"/>
      <c r="X9" s="101"/>
      <c r="Y9" s="114"/>
      <c r="Z9" s="124"/>
      <c r="AA9" s="126"/>
      <c r="AB9" s="117"/>
      <c r="AC9" s="117"/>
      <c r="AD9" s="101"/>
      <c r="AE9" s="101"/>
      <c r="AF9" s="101"/>
      <c r="AG9" s="106"/>
      <c r="AH9" s="100"/>
      <c r="AI9" s="101"/>
      <c r="AJ9" s="101"/>
      <c r="AK9" s="106"/>
      <c r="AL9" s="120"/>
      <c r="AM9" s="110" t="s">
        <v>72</v>
      </c>
      <c r="AN9" s="108"/>
      <c r="AO9" s="100"/>
      <c r="AP9" s="101"/>
      <c r="AQ9" s="101"/>
      <c r="AR9" s="106"/>
      <c r="AS9" s="100"/>
      <c r="AT9" s="99"/>
      <c r="AU9" s="135" t="s">
        <v>173</v>
      </c>
      <c r="AV9" s="101"/>
      <c r="AW9" s="101"/>
      <c r="AX9" s="101"/>
      <c r="AY9" s="106"/>
      <c r="AZ9" s="109" t="s">
        <v>70</v>
      </c>
      <c r="BA9" s="118" t="s">
        <v>71</v>
      </c>
      <c r="BB9" s="112" t="s">
        <v>65</v>
      </c>
      <c r="BC9" s="100"/>
      <c r="BD9" s="101"/>
      <c r="BE9" s="101"/>
      <c r="BF9" s="101"/>
      <c r="BG9" s="117"/>
      <c r="BH9" s="101"/>
      <c r="BI9" s="128"/>
      <c r="BJ9" s="101"/>
      <c r="BK9" s="114"/>
      <c r="BL9" s="124"/>
      <c r="BM9" s="126"/>
      <c r="BN9" s="117"/>
      <c r="BO9" s="117"/>
      <c r="BP9" s="101"/>
      <c r="BQ9" s="101"/>
      <c r="BR9" s="101"/>
      <c r="BS9" s="106"/>
      <c r="BT9" s="100"/>
      <c r="BU9" s="101"/>
      <c r="BV9" s="101"/>
      <c r="BW9" s="106"/>
      <c r="BX9" s="120"/>
      <c r="BY9" s="110" t="s">
        <v>72</v>
      </c>
      <c r="BZ9" s="108"/>
      <c r="CA9" s="100"/>
      <c r="CB9" s="101"/>
      <c r="CC9" s="101"/>
      <c r="CD9" s="106"/>
      <c r="CE9" s="100"/>
      <c r="CF9" s="99"/>
      <c r="CG9" s="135" t="s">
        <v>173</v>
      </c>
      <c r="CH9" s="101"/>
      <c r="CI9" s="101"/>
      <c r="CJ9" s="101"/>
      <c r="CK9" s="106"/>
      <c r="CL9" s="109" t="s">
        <v>70</v>
      </c>
      <c r="CM9" s="118" t="s">
        <v>71</v>
      </c>
      <c r="CN9" s="112" t="s">
        <v>65</v>
      </c>
      <c r="CO9" s="100"/>
      <c r="CP9" s="101"/>
      <c r="CQ9" s="101"/>
      <c r="CR9" s="101"/>
      <c r="CS9" s="117"/>
      <c r="CT9" s="101"/>
      <c r="CU9" s="128"/>
      <c r="CV9" s="101"/>
      <c r="CW9" s="114"/>
      <c r="CX9" s="124"/>
      <c r="CY9" s="126"/>
      <c r="CZ9" s="117"/>
      <c r="DA9" s="117"/>
      <c r="DB9" s="101"/>
      <c r="DC9" s="101"/>
      <c r="DD9" s="101"/>
      <c r="DE9" s="106"/>
      <c r="DF9" s="100"/>
      <c r="DG9" s="101"/>
      <c r="DH9" s="101"/>
      <c r="DI9" s="106"/>
      <c r="DJ9" s="120"/>
      <c r="DK9" s="110" t="s">
        <v>72</v>
      </c>
      <c r="DL9" s="108"/>
      <c r="DM9" s="100"/>
      <c r="DN9" s="101"/>
      <c r="DO9" s="101"/>
      <c r="DP9" s="106"/>
      <c r="DQ9" s="100"/>
      <c r="DR9" s="99"/>
      <c r="DS9" s="135" t="s">
        <v>173</v>
      </c>
      <c r="DT9" s="101"/>
      <c r="DU9" s="101"/>
      <c r="DV9" s="101"/>
      <c r="DW9" s="106"/>
      <c r="DX9" s="109" t="s">
        <v>70</v>
      </c>
      <c r="DY9" s="118" t="s">
        <v>71</v>
      </c>
      <c r="DZ9" s="112" t="s">
        <v>65</v>
      </c>
      <c r="EA9" s="100"/>
      <c r="EB9" s="101"/>
      <c r="EC9" s="101"/>
      <c r="ED9" s="101"/>
      <c r="EE9" s="117"/>
      <c r="EF9" s="101"/>
      <c r="EG9" s="128"/>
      <c r="EH9" s="101"/>
      <c r="EI9" s="114"/>
      <c r="EJ9" s="124"/>
      <c r="EK9" s="126"/>
      <c r="EL9" s="117"/>
      <c r="EM9" s="117"/>
      <c r="EN9" s="101"/>
      <c r="EO9" s="101"/>
      <c r="EP9" s="101"/>
      <c r="EQ9" s="106"/>
      <c r="ER9" s="100"/>
      <c r="ES9" s="101"/>
      <c r="ET9" s="101"/>
      <c r="EU9" s="106"/>
      <c r="EV9" s="120"/>
      <c r="EW9" s="110" t="s">
        <v>72</v>
      </c>
      <c r="EX9" s="108"/>
      <c r="EY9" s="100"/>
      <c r="EZ9" s="101"/>
      <c r="FA9" s="101"/>
      <c r="FB9" s="106"/>
      <c r="FC9" s="100"/>
      <c r="FD9" s="101"/>
      <c r="FE9" s="98"/>
      <c r="FF9" s="101"/>
      <c r="FG9" s="101"/>
      <c r="FH9" s="101"/>
      <c r="FI9" s="106"/>
      <c r="FJ9" s="109" t="s">
        <v>70</v>
      </c>
      <c r="FK9" s="118" t="s">
        <v>71</v>
      </c>
      <c r="FL9" s="112" t="s">
        <v>65</v>
      </c>
      <c r="FM9" s="100"/>
      <c r="FN9" s="101"/>
      <c r="FO9" s="101"/>
      <c r="FP9" s="101"/>
      <c r="FQ9" s="117"/>
      <c r="FR9" s="101"/>
      <c r="FS9" s="128"/>
      <c r="FT9" s="101"/>
      <c r="FU9" s="114"/>
      <c r="FV9" s="124"/>
      <c r="FW9" s="126"/>
      <c r="FX9" s="117"/>
      <c r="FY9" s="117"/>
      <c r="FZ9" s="101"/>
      <c r="GA9" s="101"/>
      <c r="GB9" s="101"/>
      <c r="GC9" s="106"/>
      <c r="GD9" s="100"/>
      <c r="GE9" s="101"/>
      <c r="GF9" s="101"/>
      <c r="GG9" s="106"/>
      <c r="GH9" s="120"/>
      <c r="GI9" s="110" t="s">
        <v>72</v>
      </c>
      <c r="GJ9" s="108"/>
      <c r="GK9" s="100"/>
      <c r="GL9" s="101"/>
      <c r="GM9" s="101"/>
      <c r="GN9" s="106"/>
      <c r="GO9" s="100"/>
      <c r="GP9" s="99"/>
      <c r="GQ9" s="135" t="s">
        <v>173</v>
      </c>
      <c r="GR9" s="101"/>
      <c r="GS9" s="101"/>
      <c r="GT9" s="101"/>
      <c r="GU9" s="106"/>
      <c r="GV9" s="109" t="s">
        <v>70</v>
      </c>
      <c r="GW9" s="118" t="s">
        <v>71</v>
      </c>
      <c r="GX9" s="112" t="s">
        <v>65</v>
      </c>
      <c r="GY9" s="100"/>
      <c r="GZ9" s="101"/>
      <c r="HA9" s="101"/>
      <c r="HB9" s="101"/>
      <c r="HC9" s="117"/>
      <c r="HD9" s="101"/>
      <c r="HE9" s="128"/>
      <c r="HF9" s="101"/>
      <c r="HG9" s="114"/>
      <c r="HH9" s="124"/>
      <c r="HI9" s="126"/>
      <c r="HJ9" s="117"/>
      <c r="HK9" s="117"/>
      <c r="HL9" s="101"/>
      <c r="HM9" s="101"/>
      <c r="HN9" s="101"/>
      <c r="HO9" s="106"/>
      <c r="HP9" s="100"/>
      <c r="HQ9" s="101"/>
      <c r="HR9" s="101"/>
      <c r="HS9" s="106"/>
      <c r="HT9" s="120"/>
      <c r="HU9" s="110" t="s">
        <v>72</v>
      </c>
      <c r="HV9" s="108"/>
    </row>
    <row r="10" spans="1:230" ht="15" customHeight="1" x14ac:dyDescent="0.2">
      <c r="A10" s="139"/>
      <c r="B10" s="140"/>
      <c r="C10" s="100"/>
      <c r="D10" s="101"/>
      <c r="E10" s="101"/>
      <c r="F10" s="106"/>
      <c r="G10" s="100"/>
      <c r="H10" s="99"/>
      <c r="I10" s="136"/>
      <c r="J10" s="101"/>
      <c r="K10" s="101"/>
      <c r="L10" s="101"/>
      <c r="M10" s="106"/>
      <c r="N10" s="100"/>
      <c r="O10" s="101"/>
      <c r="P10" s="106"/>
      <c r="Q10" s="100"/>
      <c r="R10" s="101"/>
      <c r="S10" s="101"/>
      <c r="T10" s="101"/>
      <c r="U10" s="117"/>
      <c r="V10" s="101"/>
      <c r="W10" s="128"/>
      <c r="X10" s="101"/>
      <c r="Y10" s="114"/>
      <c r="Z10" s="124"/>
      <c r="AA10" s="126"/>
      <c r="AB10" s="117"/>
      <c r="AC10" s="117"/>
      <c r="AD10" s="101"/>
      <c r="AE10" s="101"/>
      <c r="AF10" s="101"/>
      <c r="AG10" s="106"/>
      <c r="AH10" s="100"/>
      <c r="AI10" s="101"/>
      <c r="AJ10" s="101"/>
      <c r="AK10" s="106"/>
      <c r="AL10" s="120"/>
      <c r="AM10" s="111"/>
      <c r="AN10" s="108"/>
      <c r="AO10" s="100"/>
      <c r="AP10" s="101"/>
      <c r="AQ10" s="101"/>
      <c r="AR10" s="106"/>
      <c r="AS10" s="100"/>
      <c r="AT10" s="99"/>
      <c r="AU10" s="136"/>
      <c r="AV10" s="101"/>
      <c r="AW10" s="101"/>
      <c r="AX10" s="101"/>
      <c r="AY10" s="106"/>
      <c r="AZ10" s="100"/>
      <c r="BA10" s="101"/>
      <c r="BB10" s="106"/>
      <c r="BC10" s="100"/>
      <c r="BD10" s="101"/>
      <c r="BE10" s="101"/>
      <c r="BF10" s="101"/>
      <c r="BG10" s="117"/>
      <c r="BH10" s="101"/>
      <c r="BI10" s="128"/>
      <c r="BJ10" s="101"/>
      <c r="BK10" s="114"/>
      <c r="BL10" s="124"/>
      <c r="BM10" s="126"/>
      <c r="BN10" s="117"/>
      <c r="BO10" s="117"/>
      <c r="BP10" s="101"/>
      <c r="BQ10" s="101"/>
      <c r="BR10" s="101"/>
      <c r="BS10" s="106"/>
      <c r="BT10" s="100"/>
      <c r="BU10" s="101"/>
      <c r="BV10" s="101"/>
      <c r="BW10" s="106"/>
      <c r="BX10" s="120"/>
      <c r="BY10" s="111"/>
      <c r="BZ10" s="108"/>
      <c r="CA10" s="100"/>
      <c r="CB10" s="101"/>
      <c r="CC10" s="101"/>
      <c r="CD10" s="106"/>
      <c r="CE10" s="100"/>
      <c r="CF10" s="99"/>
      <c r="CG10" s="136"/>
      <c r="CH10" s="101"/>
      <c r="CI10" s="101"/>
      <c r="CJ10" s="101"/>
      <c r="CK10" s="106"/>
      <c r="CL10" s="100"/>
      <c r="CM10" s="101"/>
      <c r="CN10" s="106"/>
      <c r="CO10" s="100"/>
      <c r="CP10" s="101"/>
      <c r="CQ10" s="101"/>
      <c r="CR10" s="101"/>
      <c r="CS10" s="117"/>
      <c r="CT10" s="101"/>
      <c r="CU10" s="128"/>
      <c r="CV10" s="101"/>
      <c r="CW10" s="114"/>
      <c r="CX10" s="124"/>
      <c r="CY10" s="126"/>
      <c r="CZ10" s="117"/>
      <c r="DA10" s="117"/>
      <c r="DB10" s="101"/>
      <c r="DC10" s="101"/>
      <c r="DD10" s="101"/>
      <c r="DE10" s="106"/>
      <c r="DF10" s="100"/>
      <c r="DG10" s="101"/>
      <c r="DH10" s="101"/>
      <c r="DI10" s="106"/>
      <c r="DJ10" s="120"/>
      <c r="DK10" s="111"/>
      <c r="DL10" s="108"/>
      <c r="DM10" s="100"/>
      <c r="DN10" s="101"/>
      <c r="DO10" s="101"/>
      <c r="DP10" s="106"/>
      <c r="DQ10" s="100"/>
      <c r="DR10" s="99"/>
      <c r="DS10" s="136"/>
      <c r="DT10" s="101"/>
      <c r="DU10" s="101"/>
      <c r="DV10" s="101"/>
      <c r="DW10" s="106"/>
      <c r="DX10" s="100"/>
      <c r="DY10" s="101"/>
      <c r="DZ10" s="106"/>
      <c r="EA10" s="100"/>
      <c r="EB10" s="101"/>
      <c r="EC10" s="101"/>
      <c r="ED10" s="101"/>
      <c r="EE10" s="117"/>
      <c r="EF10" s="101"/>
      <c r="EG10" s="128"/>
      <c r="EH10" s="101"/>
      <c r="EI10" s="114"/>
      <c r="EJ10" s="124"/>
      <c r="EK10" s="126"/>
      <c r="EL10" s="117"/>
      <c r="EM10" s="117"/>
      <c r="EN10" s="101"/>
      <c r="EO10" s="101"/>
      <c r="EP10" s="101"/>
      <c r="EQ10" s="106"/>
      <c r="ER10" s="100"/>
      <c r="ES10" s="101"/>
      <c r="ET10" s="101"/>
      <c r="EU10" s="106"/>
      <c r="EV10" s="120"/>
      <c r="EW10" s="111"/>
      <c r="EX10" s="108"/>
      <c r="EY10" s="100"/>
      <c r="EZ10" s="101"/>
      <c r="FA10" s="101"/>
      <c r="FB10" s="106"/>
      <c r="FC10" s="100"/>
      <c r="FD10" s="101"/>
      <c r="FE10" s="98"/>
      <c r="FF10" s="101"/>
      <c r="FG10" s="101"/>
      <c r="FH10" s="101"/>
      <c r="FI10" s="106"/>
      <c r="FJ10" s="100"/>
      <c r="FK10" s="101"/>
      <c r="FL10" s="106"/>
      <c r="FM10" s="100"/>
      <c r="FN10" s="101"/>
      <c r="FO10" s="101"/>
      <c r="FP10" s="101"/>
      <c r="FQ10" s="117"/>
      <c r="FR10" s="101"/>
      <c r="FS10" s="128"/>
      <c r="FT10" s="101"/>
      <c r="FU10" s="114"/>
      <c r="FV10" s="124"/>
      <c r="FW10" s="126"/>
      <c r="FX10" s="117"/>
      <c r="FY10" s="117"/>
      <c r="FZ10" s="101"/>
      <c r="GA10" s="101"/>
      <c r="GB10" s="101"/>
      <c r="GC10" s="106"/>
      <c r="GD10" s="100"/>
      <c r="GE10" s="101"/>
      <c r="GF10" s="101"/>
      <c r="GG10" s="106"/>
      <c r="GH10" s="120"/>
      <c r="GI10" s="111"/>
      <c r="GJ10" s="108"/>
      <c r="GK10" s="100"/>
      <c r="GL10" s="101"/>
      <c r="GM10" s="101"/>
      <c r="GN10" s="106"/>
      <c r="GO10" s="100"/>
      <c r="GP10" s="99"/>
      <c r="GQ10" s="136"/>
      <c r="GR10" s="101"/>
      <c r="GS10" s="101"/>
      <c r="GT10" s="101"/>
      <c r="GU10" s="106"/>
      <c r="GV10" s="100"/>
      <c r="GW10" s="101"/>
      <c r="GX10" s="106"/>
      <c r="GY10" s="100"/>
      <c r="GZ10" s="101"/>
      <c r="HA10" s="101"/>
      <c r="HB10" s="101"/>
      <c r="HC10" s="117"/>
      <c r="HD10" s="101"/>
      <c r="HE10" s="128"/>
      <c r="HF10" s="101"/>
      <c r="HG10" s="114"/>
      <c r="HH10" s="124"/>
      <c r="HI10" s="126"/>
      <c r="HJ10" s="117"/>
      <c r="HK10" s="117"/>
      <c r="HL10" s="101"/>
      <c r="HM10" s="101"/>
      <c r="HN10" s="101"/>
      <c r="HO10" s="106"/>
      <c r="HP10" s="100"/>
      <c r="HQ10" s="101"/>
      <c r="HR10" s="101"/>
      <c r="HS10" s="106"/>
      <c r="HT10" s="120"/>
      <c r="HU10" s="111"/>
      <c r="HV10" s="108"/>
    </row>
    <row r="11" spans="1:230" ht="15" customHeight="1" x14ac:dyDescent="0.2">
      <c r="A11" s="139"/>
      <c r="B11" s="140"/>
      <c r="C11" s="100"/>
      <c r="D11" s="101"/>
      <c r="E11" s="101"/>
      <c r="F11" s="106"/>
      <c r="G11" s="100"/>
      <c r="H11" s="99"/>
      <c r="I11" s="136"/>
      <c r="J11" s="101"/>
      <c r="K11" s="101"/>
      <c r="L11" s="101"/>
      <c r="M11" s="106"/>
      <c r="N11" s="100"/>
      <c r="O11" s="101"/>
      <c r="P11" s="106"/>
      <c r="Q11" s="100"/>
      <c r="R11" s="101"/>
      <c r="S11" s="101"/>
      <c r="T11" s="101"/>
      <c r="U11" s="117"/>
      <c r="V11" s="101"/>
      <c r="W11" s="128"/>
      <c r="X11" s="101"/>
      <c r="Y11" s="114"/>
      <c r="Z11" s="124"/>
      <c r="AA11" s="126"/>
      <c r="AB11" s="117"/>
      <c r="AC11" s="117"/>
      <c r="AD11" s="101"/>
      <c r="AE11" s="101"/>
      <c r="AF11" s="101"/>
      <c r="AG11" s="106"/>
      <c r="AH11" s="100"/>
      <c r="AI11" s="101"/>
      <c r="AJ11" s="101"/>
      <c r="AK11" s="106"/>
      <c r="AL11" s="120"/>
      <c r="AM11" s="111"/>
      <c r="AN11" s="108"/>
      <c r="AO11" s="100"/>
      <c r="AP11" s="101"/>
      <c r="AQ11" s="101"/>
      <c r="AR11" s="106"/>
      <c r="AS11" s="100"/>
      <c r="AT11" s="99"/>
      <c r="AU11" s="136"/>
      <c r="AV11" s="101"/>
      <c r="AW11" s="101"/>
      <c r="AX11" s="101"/>
      <c r="AY11" s="106"/>
      <c r="AZ11" s="100"/>
      <c r="BA11" s="101"/>
      <c r="BB11" s="106"/>
      <c r="BC11" s="100"/>
      <c r="BD11" s="101"/>
      <c r="BE11" s="101"/>
      <c r="BF11" s="101"/>
      <c r="BG11" s="117"/>
      <c r="BH11" s="101"/>
      <c r="BI11" s="128"/>
      <c r="BJ11" s="101"/>
      <c r="BK11" s="114"/>
      <c r="BL11" s="124"/>
      <c r="BM11" s="126"/>
      <c r="BN11" s="117"/>
      <c r="BO11" s="117"/>
      <c r="BP11" s="101"/>
      <c r="BQ11" s="101"/>
      <c r="BR11" s="101"/>
      <c r="BS11" s="106"/>
      <c r="BT11" s="100"/>
      <c r="BU11" s="101"/>
      <c r="BV11" s="101"/>
      <c r="BW11" s="106"/>
      <c r="BX11" s="120"/>
      <c r="BY11" s="111"/>
      <c r="BZ11" s="108"/>
      <c r="CA11" s="100"/>
      <c r="CB11" s="101"/>
      <c r="CC11" s="101"/>
      <c r="CD11" s="106"/>
      <c r="CE11" s="100"/>
      <c r="CF11" s="99"/>
      <c r="CG11" s="136"/>
      <c r="CH11" s="101"/>
      <c r="CI11" s="101"/>
      <c r="CJ11" s="101"/>
      <c r="CK11" s="106"/>
      <c r="CL11" s="100"/>
      <c r="CM11" s="101"/>
      <c r="CN11" s="106"/>
      <c r="CO11" s="100"/>
      <c r="CP11" s="101"/>
      <c r="CQ11" s="101"/>
      <c r="CR11" s="101"/>
      <c r="CS11" s="117"/>
      <c r="CT11" s="101"/>
      <c r="CU11" s="128"/>
      <c r="CV11" s="101"/>
      <c r="CW11" s="114"/>
      <c r="CX11" s="124"/>
      <c r="CY11" s="126"/>
      <c r="CZ11" s="117"/>
      <c r="DA11" s="117"/>
      <c r="DB11" s="101"/>
      <c r="DC11" s="101"/>
      <c r="DD11" s="101"/>
      <c r="DE11" s="106"/>
      <c r="DF11" s="100"/>
      <c r="DG11" s="101"/>
      <c r="DH11" s="101"/>
      <c r="DI11" s="106"/>
      <c r="DJ11" s="120"/>
      <c r="DK11" s="111"/>
      <c r="DL11" s="108"/>
      <c r="DM11" s="100"/>
      <c r="DN11" s="101"/>
      <c r="DO11" s="101"/>
      <c r="DP11" s="106"/>
      <c r="DQ11" s="100"/>
      <c r="DR11" s="99"/>
      <c r="DS11" s="136"/>
      <c r="DT11" s="101"/>
      <c r="DU11" s="101"/>
      <c r="DV11" s="101"/>
      <c r="DW11" s="106"/>
      <c r="DX11" s="100"/>
      <c r="DY11" s="101"/>
      <c r="DZ11" s="106"/>
      <c r="EA11" s="100"/>
      <c r="EB11" s="101"/>
      <c r="EC11" s="101"/>
      <c r="ED11" s="101"/>
      <c r="EE11" s="117"/>
      <c r="EF11" s="101"/>
      <c r="EG11" s="128"/>
      <c r="EH11" s="101"/>
      <c r="EI11" s="114"/>
      <c r="EJ11" s="124"/>
      <c r="EK11" s="126"/>
      <c r="EL11" s="117"/>
      <c r="EM11" s="117"/>
      <c r="EN11" s="101"/>
      <c r="EO11" s="101"/>
      <c r="EP11" s="101"/>
      <c r="EQ11" s="106"/>
      <c r="ER11" s="100"/>
      <c r="ES11" s="101"/>
      <c r="ET11" s="101"/>
      <c r="EU11" s="106"/>
      <c r="EV11" s="120"/>
      <c r="EW11" s="111"/>
      <c r="EX11" s="108"/>
      <c r="EY11" s="100"/>
      <c r="EZ11" s="101"/>
      <c r="FA11" s="101"/>
      <c r="FB11" s="106"/>
      <c r="FC11" s="100"/>
      <c r="FD11" s="101"/>
      <c r="FE11" s="98"/>
      <c r="FF11" s="101"/>
      <c r="FG11" s="101"/>
      <c r="FH11" s="101"/>
      <c r="FI11" s="106"/>
      <c r="FJ11" s="100"/>
      <c r="FK11" s="101"/>
      <c r="FL11" s="106"/>
      <c r="FM11" s="100"/>
      <c r="FN11" s="101"/>
      <c r="FO11" s="101"/>
      <c r="FP11" s="101"/>
      <c r="FQ11" s="117"/>
      <c r="FR11" s="101"/>
      <c r="FS11" s="128"/>
      <c r="FT11" s="101"/>
      <c r="FU11" s="114"/>
      <c r="FV11" s="124"/>
      <c r="FW11" s="126"/>
      <c r="FX11" s="117"/>
      <c r="FY11" s="117"/>
      <c r="FZ11" s="101"/>
      <c r="GA11" s="101"/>
      <c r="GB11" s="101"/>
      <c r="GC11" s="106"/>
      <c r="GD11" s="100"/>
      <c r="GE11" s="101"/>
      <c r="GF11" s="101"/>
      <c r="GG11" s="106"/>
      <c r="GH11" s="120"/>
      <c r="GI11" s="111"/>
      <c r="GJ11" s="108"/>
      <c r="GK11" s="100"/>
      <c r="GL11" s="101"/>
      <c r="GM11" s="101"/>
      <c r="GN11" s="106"/>
      <c r="GO11" s="100"/>
      <c r="GP11" s="99"/>
      <c r="GQ11" s="136"/>
      <c r="GR11" s="101"/>
      <c r="GS11" s="101"/>
      <c r="GT11" s="101"/>
      <c r="GU11" s="106"/>
      <c r="GV11" s="100"/>
      <c r="GW11" s="101"/>
      <c r="GX11" s="106"/>
      <c r="GY11" s="100"/>
      <c r="GZ11" s="101"/>
      <c r="HA11" s="101"/>
      <c r="HB11" s="101"/>
      <c r="HC11" s="117"/>
      <c r="HD11" s="101"/>
      <c r="HE11" s="128"/>
      <c r="HF11" s="101"/>
      <c r="HG11" s="114"/>
      <c r="HH11" s="124"/>
      <c r="HI11" s="126"/>
      <c r="HJ11" s="117"/>
      <c r="HK11" s="117"/>
      <c r="HL11" s="101"/>
      <c r="HM11" s="101"/>
      <c r="HN11" s="101"/>
      <c r="HO11" s="106"/>
      <c r="HP11" s="100"/>
      <c r="HQ11" s="101"/>
      <c r="HR11" s="101"/>
      <c r="HS11" s="106"/>
      <c r="HT11" s="120"/>
      <c r="HU11" s="111"/>
      <c r="HV11" s="108"/>
    </row>
    <row r="12" spans="1:230" ht="15" customHeight="1" x14ac:dyDescent="0.2">
      <c r="A12" s="141"/>
      <c r="B12" s="142"/>
      <c r="C12" s="6" t="s">
        <v>73</v>
      </c>
      <c r="D12" s="7" t="s">
        <v>73</v>
      </c>
      <c r="E12" s="7" t="s">
        <v>73</v>
      </c>
      <c r="F12" s="8" t="s">
        <v>73</v>
      </c>
      <c r="G12" s="6" t="s">
        <v>73</v>
      </c>
      <c r="H12" s="7" t="s">
        <v>174</v>
      </c>
      <c r="I12" s="7" t="s">
        <v>174</v>
      </c>
      <c r="J12" s="7" t="s">
        <v>73</v>
      </c>
      <c r="K12" s="7" t="s">
        <v>73</v>
      </c>
      <c r="L12" s="7" t="s">
        <v>73</v>
      </c>
      <c r="M12" s="8" t="s">
        <v>73</v>
      </c>
      <c r="N12" s="6" t="s">
        <v>73</v>
      </c>
      <c r="O12" s="7" t="s">
        <v>73</v>
      </c>
      <c r="P12" s="8" t="s">
        <v>73</v>
      </c>
      <c r="Q12" s="6" t="s">
        <v>73</v>
      </c>
      <c r="R12" s="7" t="s">
        <v>73</v>
      </c>
      <c r="S12" s="7" t="s">
        <v>73</v>
      </c>
      <c r="T12" s="7" t="s">
        <v>73</v>
      </c>
      <c r="U12" s="7" t="s">
        <v>73</v>
      </c>
      <c r="V12" s="7" t="s">
        <v>73</v>
      </c>
      <c r="W12" s="7" t="s">
        <v>73</v>
      </c>
      <c r="X12" s="7" t="s">
        <v>73</v>
      </c>
      <c r="Y12" s="8" t="s">
        <v>73</v>
      </c>
      <c r="Z12" s="9" t="s">
        <v>73</v>
      </c>
      <c r="AA12" s="7" t="s">
        <v>73</v>
      </c>
      <c r="AB12" s="7" t="s">
        <v>73</v>
      </c>
      <c r="AC12" s="7" t="s">
        <v>73</v>
      </c>
      <c r="AD12" s="7" t="s">
        <v>73</v>
      </c>
      <c r="AE12" s="7" t="s">
        <v>73</v>
      </c>
      <c r="AF12" s="7" t="s">
        <v>73</v>
      </c>
      <c r="AG12" s="8" t="s">
        <v>73</v>
      </c>
      <c r="AH12" s="10" t="s">
        <v>73</v>
      </c>
      <c r="AI12" s="11" t="s">
        <v>73</v>
      </c>
      <c r="AJ12" s="11" t="s">
        <v>73</v>
      </c>
      <c r="AK12" s="12" t="s">
        <v>74</v>
      </c>
      <c r="AL12" s="13" t="s">
        <v>75</v>
      </c>
      <c r="AM12" s="14" t="s">
        <v>76</v>
      </c>
      <c r="AN12" s="15" t="s">
        <v>77</v>
      </c>
      <c r="AO12" s="6" t="s">
        <v>73</v>
      </c>
      <c r="AP12" s="7" t="s">
        <v>73</v>
      </c>
      <c r="AQ12" s="7" t="s">
        <v>73</v>
      </c>
      <c r="AR12" s="8" t="s">
        <v>73</v>
      </c>
      <c r="AS12" s="6" t="s">
        <v>73</v>
      </c>
      <c r="AT12" s="7" t="s">
        <v>174</v>
      </c>
      <c r="AU12" s="7" t="s">
        <v>174</v>
      </c>
      <c r="AV12" s="7" t="s">
        <v>73</v>
      </c>
      <c r="AW12" s="7" t="s">
        <v>73</v>
      </c>
      <c r="AX12" s="7" t="s">
        <v>73</v>
      </c>
      <c r="AY12" s="8" t="s">
        <v>73</v>
      </c>
      <c r="AZ12" s="6" t="s">
        <v>73</v>
      </c>
      <c r="BA12" s="7" t="s">
        <v>73</v>
      </c>
      <c r="BB12" s="8" t="s">
        <v>73</v>
      </c>
      <c r="BC12" s="6" t="s">
        <v>73</v>
      </c>
      <c r="BD12" s="7" t="s">
        <v>73</v>
      </c>
      <c r="BE12" s="7" t="s">
        <v>73</v>
      </c>
      <c r="BF12" s="7" t="s">
        <v>73</v>
      </c>
      <c r="BG12" s="7" t="s">
        <v>73</v>
      </c>
      <c r="BH12" s="7" t="s">
        <v>73</v>
      </c>
      <c r="BI12" s="7" t="s">
        <v>73</v>
      </c>
      <c r="BJ12" s="7" t="s">
        <v>73</v>
      </c>
      <c r="BK12" s="8" t="s">
        <v>73</v>
      </c>
      <c r="BL12" s="9" t="s">
        <v>73</v>
      </c>
      <c r="BM12" s="7" t="s">
        <v>73</v>
      </c>
      <c r="BN12" s="7" t="s">
        <v>73</v>
      </c>
      <c r="BO12" s="7" t="s">
        <v>73</v>
      </c>
      <c r="BP12" s="7" t="s">
        <v>73</v>
      </c>
      <c r="BQ12" s="7" t="s">
        <v>73</v>
      </c>
      <c r="BR12" s="7" t="s">
        <v>73</v>
      </c>
      <c r="BS12" s="8" t="s">
        <v>73</v>
      </c>
      <c r="BT12" s="10" t="s">
        <v>73</v>
      </c>
      <c r="BU12" s="11" t="s">
        <v>73</v>
      </c>
      <c r="BV12" s="11" t="s">
        <v>73</v>
      </c>
      <c r="BW12" s="12" t="s">
        <v>74</v>
      </c>
      <c r="BX12" s="13" t="s">
        <v>75</v>
      </c>
      <c r="BY12" s="14" t="s">
        <v>76</v>
      </c>
      <c r="BZ12" s="15" t="s">
        <v>77</v>
      </c>
      <c r="CA12" s="6" t="s">
        <v>73</v>
      </c>
      <c r="CB12" s="7" t="s">
        <v>73</v>
      </c>
      <c r="CC12" s="7" t="s">
        <v>73</v>
      </c>
      <c r="CD12" s="8" t="s">
        <v>73</v>
      </c>
      <c r="CE12" s="6" t="s">
        <v>73</v>
      </c>
      <c r="CF12" s="7" t="s">
        <v>174</v>
      </c>
      <c r="CG12" s="7" t="s">
        <v>174</v>
      </c>
      <c r="CH12" s="7" t="s">
        <v>73</v>
      </c>
      <c r="CI12" s="7" t="s">
        <v>73</v>
      </c>
      <c r="CJ12" s="7" t="s">
        <v>73</v>
      </c>
      <c r="CK12" s="8" t="s">
        <v>73</v>
      </c>
      <c r="CL12" s="6" t="s">
        <v>73</v>
      </c>
      <c r="CM12" s="7" t="s">
        <v>73</v>
      </c>
      <c r="CN12" s="8" t="s">
        <v>73</v>
      </c>
      <c r="CO12" s="6" t="s">
        <v>73</v>
      </c>
      <c r="CP12" s="7" t="s">
        <v>73</v>
      </c>
      <c r="CQ12" s="7" t="s">
        <v>73</v>
      </c>
      <c r="CR12" s="7" t="s">
        <v>73</v>
      </c>
      <c r="CS12" s="7" t="s">
        <v>73</v>
      </c>
      <c r="CT12" s="7" t="s">
        <v>73</v>
      </c>
      <c r="CU12" s="7" t="s">
        <v>73</v>
      </c>
      <c r="CV12" s="7" t="s">
        <v>73</v>
      </c>
      <c r="CW12" s="8" t="s">
        <v>73</v>
      </c>
      <c r="CX12" s="9" t="s">
        <v>73</v>
      </c>
      <c r="CY12" s="7" t="s">
        <v>73</v>
      </c>
      <c r="CZ12" s="7" t="s">
        <v>73</v>
      </c>
      <c r="DA12" s="7" t="s">
        <v>73</v>
      </c>
      <c r="DB12" s="7" t="s">
        <v>73</v>
      </c>
      <c r="DC12" s="7" t="s">
        <v>73</v>
      </c>
      <c r="DD12" s="7" t="s">
        <v>73</v>
      </c>
      <c r="DE12" s="8" t="s">
        <v>73</v>
      </c>
      <c r="DF12" s="10" t="s">
        <v>73</v>
      </c>
      <c r="DG12" s="11" t="s">
        <v>73</v>
      </c>
      <c r="DH12" s="11" t="s">
        <v>73</v>
      </c>
      <c r="DI12" s="12" t="s">
        <v>74</v>
      </c>
      <c r="DJ12" s="13" t="s">
        <v>75</v>
      </c>
      <c r="DK12" s="14" t="s">
        <v>76</v>
      </c>
      <c r="DL12" s="15" t="s">
        <v>77</v>
      </c>
      <c r="DM12" s="6" t="s">
        <v>73</v>
      </c>
      <c r="DN12" s="7" t="s">
        <v>73</v>
      </c>
      <c r="DO12" s="7" t="s">
        <v>73</v>
      </c>
      <c r="DP12" s="8" t="s">
        <v>73</v>
      </c>
      <c r="DQ12" s="6" t="s">
        <v>73</v>
      </c>
      <c r="DR12" s="7" t="s">
        <v>174</v>
      </c>
      <c r="DS12" s="7" t="s">
        <v>174</v>
      </c>
      <c r="DT12" s="7" t="s">
        <v>73</v>
      </c>
      <c r="DU12" s="7" t="s">
        <v>73</v>
      </c>
      <c r="DV12" s="7" t="s">
        <v>73</v>
      </c>
      <c r="DW12" s="8" t="s">
        <v>73</v>
      </c>
      <c r="DX12" s="6" t="s">
        <v>73</v>
      </c>
      <c r="DY12" s="7" t="s">
        <v>73</v>
      </c>
      <c r="DZ12" s="8" t="s">
        <v>73</v>
      </c>
      <c r="EA12" s="6" t="s">
        <v>73</v>
      </c>
      <c r="EB12" s="7" t="s">
        <v>73</v>
      </c>
      <c r="EC12" s="7" t="s">
        <v>73</v>
      </c>
      <c r="ED12" s="7" t="s">
        <v>73</v>
      </c>
      <c r="EE12" s="7" t="s">
        <v>73</v>
      </c>
      <c r="EF12" s="7" t="s">
        <v>73</v>
      </c>
      <c r="EG12" s="7" t="s">
        <v>73</v>
      </c>
      <c r="EH12" s="7" t="s">
        <v>73</v>
      </c>
      <c r="EI12" s="8" t="s">
        <v>73</v>
      </c>
      <c r="EJ12" s="9" t="s">
        <v>73</v>
      </c>
      <c r="EK12" s="7" t="s">
        <v>73</v>
      </c>
      <c r="EL12" s="7" t="s">
        <v>73</v>
      </c>
      <c r="EM12" s="7" t="s">
        <v>73</v>
      </c>
      <c r="EN12" s="7" t="s">
        <v>73</v>
      </c>
      <c r="EO12" s="7" t="s">
        <v>73</v>
      </c>
      <c r="EP12" s="7" t="s">
        <v>73</v>
      </c>
      <c r="EQ12" s="8" t="s">
        <v>73</v>
      </c>
      <c r="ER12" s="10" t="s">
        <v>73</v>
      </c>
      <c r="ES12" s="11" t="s">
        <v>73</v>
      </c>
      <c r="ET12" s="11" t="s">
        <v>73</v>
      </c>
      <c r="EU12" s="12" t="s">
        <v>74</v>
      </c>
      <c r="EV12" s="13" t="s">
        <v>75</v>
      </c>
      <c r="EW12" s="14" t="s">
        <v>76</v>
      </c>
      <c r="EX12" s="15" t="s">
        <v>77</v>
      </c>
      <c r="EY12" s="6" t="s">
        <v>73</v>
      </c>
      <c r="EZ12" s="7" t="s">
        <v>73</v>
      </c>
      <c r="FA12" s="7" t="s">
        <v>73</v>
      </c>
      <c r="FB12" s="8" t="s">
        <v>73</v>
      </c>
      <c r="FC12" s="6" t="s">
        <v>73</v>
      </c>
      <c r="FD12" s="7" t="s">
        <v>73</v>
      </c>
      <c r="FE12" s="7"/>
      <c r="FF12" s="7" t="s">
        <v>73</v>
      </c>
      <c r="FG12" s="7" t="s">
        <v>73</v>
      </c>
      <c r="FH12" s="7" t="s">
        <v>73</v>
      </c>
      <c r="FI12" s="8" t="s">
        <v>73</v>
      </c>
      <c r="FJ12" s="6" t="s">
        <v>73</v>
      </c>
      <c r="FK12" s="7" t="s">
        <v>73</v>
      </c>
      <c r="FL12" s="8" t="s">
        <v>73</v>
      </c>
      <c r="FM12" s="6" t="s">
        <v>73</v>
      </c>
      <c r="FN12" s="7" t="s">
        <v>73</v>
      </c>
      <c r="FO12" s="7" t="s">
        <v>73</v>
      </c>
      <c r="FP12" s="7" t="s">
        <v>73</v>
      </c>
      <c r="FQ12" s="7" t="s">
        <v>73</v>
      </c>
      <c r="FR12" s="7" t="s">
        <v>73</v>
      </c>
      <c r="FS12" s="7" t="s">
        <v>73</v>
      </c>
      <c r="FT12" s="7" t="s">
        <v>73</v>
      </c>
      <c r="FU12" s="8" t="s">
        <v>73</v>
      </c>
      <c r="FV12" s="9" t="s">
        <v>73</v>
      </c>
      <c r="FW12" s="7" t="s">
        <v>73</v>
      </c>
      <c r="FX12" s="7" t="s">
        <v>73</v>
      </c>
      <c r="FY12" s="7" t="s">
        <v>73</v>
      </c>
      <c r="FZ12" s="7" t="s">
        <v>73</v>
      </c>
      <c r="GA12" s="7" t="s">
        <v>73</v>
      </c>
      <c r="GB12" s="7" t="s">
        <v>73</v>
      </c>
      <c r="GC12" s="8" t="s">
        <v>73</v>
      </c>
      <c r="GD12" s="10" t="s">
        <v>73</v>
      </c>
      <c r="GE12" s="11" t="s">
        <v>73</v>
      </c>
      <c r="GF12" s="11" t="s">
        <v>73</v>
      </c>
      <c r="GG12" s="12" t="s">
        <v>74</v>
      </c>
      <c r="GH12" s="13" t="s">
        <v>75</v>
      </c>
      <c r="GI12" s="14" t="s">
        <v>76</v>
      </c>
      <c r="GJ12" s="15" t="s">
        <v>77</v>
      </c>
      <c r="GK12" s="6" t="s">
        <v>73</v>
      </c>
      <c r="GL12" s="7" t="s">
        <v>73</v>
      </c>
      <c r="GM12" s="7" t="s">
        <v>73</v>
      </c>
      <c r="GN12" s="8" t="s">
        <v>73</v>
      </c>
      <c r="GO12" s="6" t="s">
        <v>73</v>
      </c>
      <c r="GP12" s="7" t="s">
        <v>174</v>
      </c>
      <c r="GQ12" s="7" t="s">
        <v>174</v>
      </c>
      <c r="GR12" s="7" t="s">
        <v>73</v>
      </c>
      <c r="GS12" s="7" t="s">
        <v>73</v>
      </c>
      <c r="GT12" s="7" t="s">
        <v>73</v>
      </c>
      <c r="GU12" s="8" t="s">
        <v>73</v>
      </c>
      <c r="GV12" s="6" t="s">
        <v>73</v>
      </c>
      <c r="GW12" s="7" t="s">
        <v>73</v>
      </c>
      <c r="GX12" s="8" t="s">
        <v>73</v>
      </c>
      <c r="GY12" s="6" t="s">
        <v>73</v>
      </c>
      <c r="GZ12" s="7" t="s">
        <v>73</v>
      </c>
      <c r="HA12" s="7" t="s">
        <v>73</v>
      </c>
      <c r="HB12" s="7" t="s">
        <v>73</v>
      </c>
      <c r="HC12" s="7" t="s">
        <v>73</v>
      </c>
      <c r="HD12" s="7" t="s">
        <v>73</v>
      </c>
      <c r="HE12" s="7" t="s">
        <v>73</v>
      </c>
      <c r="HF12" s="7" t="s">
        <v>73</v>
      </c>
      <c r="HG12" s="8" t="s">
        <v>73</v>
      </c>
      <c r="HH12" s="9" t="s">
        <v>73</v>
      </c>
      <c r="HI12" s="7" t="s">
        <v>73</v>
      </c>
      <c r="HJ12" s="7" t="s">
        <v>73</v>
      </c>
      <c r="HK12" s="7" t="s">
        <v>73</v>
      </c>
      <c r="HL12" s="7" t="s">
        <v>73</v>
      </c>
      <c r="HM12" s="7" t="s">
        <v>73</v>
      </c>
      <c r="HN12" s="7" t="s">
        <v>73</v>
      </c>
      <c r="HO12" s="8" t="s">
        <v>73</v>
      </c>
      <c r="HP12" s="10" t="s">
        <v>73</v>
      </c>
      <c r="HQ12" s="11" t="s">
        <v>73</v>
      </c>
      <c r="HR12" s="11" t="s">
        <v>73</v>
      </c>
      <c r="HS12" s="12" t="s">
        <v>74</v>
      </c>
      <c r="HT12" s="13" t="s">
        <v>75</v>
      </c>
      <c r="HU12" s="14" t="s">
        <v>76</v>
      </c>
      <c r="HV12" s="15" t="s">
        <v>77</v>
      </c>
    </row>
    <row r="13" spans="1:230" s="18" customFormat="1" ht="12.6" customHeight="1" x14ac:dyDescent="0.2">
      <c r="A13" s="16">
        <v>1</v>
      </c>
      <c r="B13" s="17" t="s">
        <v>78</v>
      </c>
      <c r="C13" s="34">
        <v>126488</v>
      </c>
      <c r="D13" s="35">
        <v>0</v>
      </c>
      <c r="E13" s="35">
        <v>0</v>
      </c>
      <c r="F13" s="36">
        <v>126488</v>
      </c>
      <c r="G13" s="34">
        <v>0</v>
      </c>
      <c r="H13" s="35">
        <v>16834</v>
      </c>
      <c r="I13" s="35">
        <v>0</v>
      </c>
      <c r="J13" s="35">
        <v>25951</v>
      </c>
      <c r="K13" s="35">
        <v>4812</v>
      </c>
      <c r="L13" s="35">
        <v>2849</v>
      </c>
      <c r="M13" s="37">
        <v>250</v>
      </c>
      <c r="N13" s="38">
        <v>260</v>
      </c>
      <c r="O13" s="35">
        <v>2400</v>
      </c>
      <c r="P13" s="36">
        <v>2660</v>
      </c>
      <c r="Q13" s="34">
        <v>1040</v>
      </c>
      <c r="R13" s="35">
        <v>600</v>
      </c>
      <c r="S13" s="39">
        <v>1640</v>
      </c>
      <c r="T13" s="35">
        <v>0</v>
      </c>
      <c r="U13" s="35">
        <v>0</v>
      </c>
      <c r="V13" s="35">
        <v>2310</v>
      </c>
      <c r="W13" s="35">
        <v>3800</v>
      </c>
      <c r="X13" s="39">
        <v>6110</v>
      </c>
      <c r="Y13" s="40">
        <v>2670</v>
      </c>
      <c r="Z13" s="41">
        <v>1980</v>
      </c>
      <c r="AA13" s="35">
        <v>0</v>
      </c>
      <c r="AB13" s="35">
        <v>380</v>
      </c>
      <c r="AC13" s="35">
        <v>900</v>
      </c>
      <c r="AD13" s="39">
        <v>3260</v>
      </c>
      <c r="AE13" s="35">
        <v>690</v>
      </c>
      <c r="AF13" s="35">
        <v>51150</v>
      </c>
      <c r="AG13" s="36">
        <v>118876</v>
      </c>
      <c r="AH13" s="38">
        <v>7612</v>
      </c>
      <c r="AI13" s="35">
        <v>0</v>
      </c>
      <c r="AJ13" s="35">
        <v>0</v>
      </c>
      <c r="AK13" s="36">
        <v>7612</v>
      </c>
      <c r="AL13" s="34">
        <v>450</v>
      </c>
      <c r="AM13" s="35">
        <v>450</v>
      </c>
      <c r="AN13" s="42">
        <f t="shared" ref="AN13:AN35" si="0">AL13/AK13</f>
        <v>5.911718339464004E-2</v>
      </c>
      <c r="AO13" s="38">
        <v>1772151</v>
      </c>
      <c r="AP13" s="35">
        <v>0</v>
      </c>
      <c r="AQ13" s="35">
        <v>0</v>
      </c>
      <c r="AR13" s="36">
        <v>1772151</v>
      </c>
      <c r="AS13" s="34">
        <v>650</v>
      </c>
      <c r="AT13" s="35">
        <v>121933</v>
      </c>
      <c r="AU13" s="35">
        <v>20</v>
      </c>
      <c r="AV13" s="35">
        <v>280725</v>
      </c>
      <c r="AW13" s="35">
        <v>19268</v>
      </c>
      <c r="AX13" s="35">
        <v>24372</v>
      </c>
      <c r="AY13" s="37">
        <v>3234</v>
      </c>
      <c r="AZ13" s="38">
        <v>13260</v>
      </c>
      <c r="BA13" s="35">
        <v>16500</v>
      </c>
      <c r="BB13" s="36">
        <v>29760</v>
      </c>
      <c r="BC13" s="34">
        <v>27560</v>
      </c>
      <c r="BD13" s="35">
        <v>2700</v>
      </c>
      <c r="BE13" s="39">
        <v>30260</v>
      </c>
      <c r="BF13" s="35">
        <v>1040</v>
      </c>
      <c r="BG13" s="35">
        <v>0</v>
      </c>
      <c r="BH13" s="35">
        <v>17490</v>
      </c>
      <c r="BI13" s="35">
        <v>62320</v>
      </c>
      <c r="BJ13" s="39">
        <v>79810</v>
      </c>
      <c r="BK13" s="43">
        <v>9240</v>
      </c>
      <c r="BL13" s="41">
        <v>14190</v>
      </c>
      <c r="BM13" s="35">
        <v>1800</v>
      </c>
      <c r="BN13" s="35">
        <v>7600</v>
      </c>
      <c r="BO13" s="35">
        <v>5400</v>
      </c>
      <c r="BP13" s="39">
        <v>28990</v>
      </c>
      <c r="BQ13" s="35">
        <v>2300</v>
      </c>
      <c r="BR13" s="35">
        <v>436260</v>
      </c>
      <c r="BS13" s="36">
        <v>1067842</v>
      </c>
      <c r="BT13" s="38">
        <v>704309</v>
      </c>
      <c r="BU13" s="35">
        <v>0</v>
      </c>
      <c r="BV13" s="35">
        <v>0</v>
      </c>
      <c r="BW13" s="36">
        <v>704309</v>
      </c>
      <c r="BX13" s="34">
        <v>42201</v>
      </c>
      <c r="BY13" s="35">
        <v>42201</v>
      </c>
      <c r="BZ13" s="42">
        <f t="shared" ref="BZ13:BZ35" si="1">BX13/BW13</f>
        <v>5.9918302903981063E-2</v>
      </c>
      <c r="CA13" s="38">
        <v>2179194</v>
      </c>
      <c r="CB13" s="35">
        <v>2</v>
      </c>
      <c r="CC13" s="35">
        <v>0</v>
      </c>
      <c r="CD13" s="36">
        <v>2179196</v>
      </c>
      <c r="CE13" s="34">
        <v>1535</v>
      </c>
      <c r="CF13" s="35">
        <v>121294</v>
      </c>
      <c r="CG13" s="35">
        <v>0</v>
      </c>
      <c r="CH13" s="35">
        <v>270965</v>
      </c>
      <c r="CI13" s="35">
        <v>16859</v>
      </c>
      <c r="CJ13" s="35">
        <v>21304</v>
      </c>
      <c r="CK13" s="37">
        <v>3182</v>
      </c>
      <c r="CL13" s="38">
        <v>8060</v>
      </c>
      <c r="CM13" s="35">
        <v>11700</v>
      </c>
      <c r="CN13" s="36">
        <v>19760</v>
      </c>
      <c r="CO13" s="34">
        <v>24180</v>
      </c>
      <c r="CP13" s="35">
        <v>3000</v>
      </c>
      <c r="CQ13" s="39">
        <v>27180</v>
      </c>
      <c r="CR13" s="35">
        <v>260</v>
      </c>
      <c r="CS13" s="35">
        <v>0</v>
      </c>
      <c r="CT13" s="35">
        <v>12870</v>
      </c>
      <c r="CU13" s="35">
        <v>40280</v>
      </c>
      <c r="CV13" s="39">
        <v>53150</v>
      </c>
      <c r="CW13" s="43">
        <v>6240</v>
      </c>
      <c r="CX13" s="38">
        <v>16170</v>
      </c>
      <c r="CY13" s="35">
        <v>2250</v>
      </c>
      <c r="CZ13" s="35">
        <v>6080</v>
      </c>
      <c r="DA13" s="35">
        <v>3600</v>
      </c>
      <c r="DB13" s="39">
        <v>28100</v>
      </c>
      <c r="DC13" s="35">
        <v>2300</v>
      </c>
      <c r="DD13" s="35">
        <v>298980</v>
      </c>
      <c r="DE13" s="36">
        <v>871109</v>
      </c>
      <c r="DF13" s="38">
        <v>1308087</v>
      </c>
      <c r="DG13" s="35">
        <v>0</v>
      </c>
      <c r="DH13" s="35">
        <v>0</v>
      </c>
      <c r="DI13" s="36">
        <v>1308087</v>
      </c>
      <c r="DJ13" s="34">
        <v>78447</v>
      </c>
      <c r="DK13" s="35">
        <v>78447</v>
      </c>
      <c r="DL13" s="42">
        <f t="shared" ref="DL13:DL35" si="2">DJ13/DI13</f>
        <v>5.9970781759928815E-2</v>
      </c>
      <c r="DM13" s="38">
        <v>1737510</v>
      </c>
      <c r="DN13" s="35">
        <v>0</v>
      </c>
      <c r="DO13" s="35">
        <v>0</v>
      </c>
      <c r="DP13" s="36">
        <v>1737510</v>
      </c>
      <c r="DQ13" s="34">
        <v>130</v>
      </c>
      <c r="DR13" s="35">
        <v>86394</v>
      </c>
      <c r="DS13" s="35">
        <v>0</v>
      </c>
      <c r="DT13" s="35">
        <v>201160</v>
      </c>
      <c r="DU13" s="35">
        <v>13365</v>
      </c>
      <c r="DV13" s="35">
        <v>13734</v>
      </c>
      <c r="DW13" s="37">
        <v>2577</v>
      </c>
      <c r="DX13" s="38">
        <v>5980</v>
      </c>
      <c r="DY13" s="35">
        <v>6900</v>
      </c>
      <c r="DZ13" s="36">
        <v>12880</v>
      </c>
      <c r="EA13" s="34">
        <v>16120</v>
      </c>
      <c r="EB13" s="35">
        <v>1500</v>
      </c>
      <c r="EC13" s="39">
        <v>17620</v>
      </c>
      <c r="ED13" s="35">
        <v>260</v>
      </c>
      <c r="EE13" s="35">
        <v>0</v>
      </c>
      <c r="EF13" s="35">
        <v>13200</v>
      </c>
      <c r="EG13" s="35">
        <v>17480</v>
      </c>
      <c r="EH13" s="39">
        <v>30680</v>
      </c>
      <c r="EI13" s="43">
        <v>6500</v>
      </c>
      <c r="EJ13" s="41">
        <v>5610</v>
      </c>
      <c r="EK13" s="35">
        <v>3150</v>
      </c>
      <c r="EL13" s="35">
        <v>1520</v>
      </c>
      <c r="EM13" s="35">
        <v>1350</v>
      </c>
      <c r="EN13" s="39">
        <v>11630</v>
      </c>
      <c r="EO13" s="35">
        <v>1380</v>
      </c>
      <c r="EP13" s="35">
        <v>157080</v>
      </c>
      <c r="EQ13" s="36">
        <v>555390</v>
      </c>
      <c r="ER13" s="38">
        <v>1182120</v>
      </c>
      <c r="ES13" s="35">
        <v>0</v>
      </c>
      <c r="ET13" s="35">
        <v>0</v>
      </c>
      <c r="EU13" s="36">
        <v>1182120</v>
      </c>
      <c r="EV13" s="34">
        <v>70908</v>
      </c>
      <c r="EW13" s="35">
        <v>70908</v>
      </c>
      <c r="EX13" s="42">
        <f t="shared" ref="EX13:EX35" si="3">EV13/EU13</f>
        <v>5.998375799411227E-2</v>
      </c>
      <c r="EY13" s="38">
        <v>1573499</v>
      </c>
      <c r="EZ13" s="35">
        <v>0</v>
      </c>
      <c r="FA13" s="35">
        <v>0</v>
      </c>
      <c r="FB13" s="36">
        <v>1573499</v>
      </c>
      <c r="FC13" s="34">
        <v>0</v>
      </c>
      <c r="FD13" s="35">
        <v>75278</v>
      </c>
      <c r="FE13" s="35">
        <v>0</v>
      </c>
      <c r="FF13" s="35">
        <v>153599</v>
      </c>
      <c r="FG13" s="35">
        <v>15670</v>
      </c>
      <c r="FH13" s="35">
        <v>9131</v>
      </c>
      <c r="FI13" s="37">
        <v>1698</v>
      </c>
      <c r="FJ13" s="38">
        <v>3380</v>
      </c>
      <c r="FK13" s="35">
        <v>3300</v>
      </c>
      <c r="FL13" s="36">
        <v>6680</v>
      </c>
      <c r="FM13" s="34">
        <v>8060</v>
      </c>
      <c r="FN13" s="35">
        <v>300</v>
      </c>
      <c r="FO13" s="39">
        <v>8360</v>
      </c>
      <c r="FP13" s="35">
        <v>0</v>
      </c>
      <c r="FQ13" s="35">
        <v>0</v>
      </c>
      <c r="FR13" s="35">
        <v>9240</v>
      </c>
      <c r="FS13" s="35">
        <v>12920</v>
      </c>
      <c r="FT13" s="39">
        <v>22160</v>
      </c>
      <c r="FU13" s="40">
        <v>3510</v>
      </c>
      <c r="FV13" s="41">
        <v>6930</v>
      </c>
      <c r="FW13" s="35">
        <v>900</v>
      </c>
      <c r="FX13" s="35">
        <v>3420</v>
      </c>
      <c r="FY13" s="35">
        <v>2250</v>
      </c>
      <c r="FZ13" s="39">
        <v>13500</v>
      </c>
      <c r="GA13" s="35">
        <v>230</v>
      </c>
      <c r="GB13" s="35">
        <v>109890</v>
      </c>
      <c r="GC13" s="36">
        <v>419706</v>
      </c>
      <c r="GD13" s="38">
        <v>1153793</v>
      </c>
      <c r="GE13" s="35">
        <v>0</v>
      </c>
      <c r="GF13" s="35">
        <v>0</v>
      </c>
      <c r="GG13" s="36">
        <v>1153793</v>
      </c>
      <c r="GH13" s="34">
        <v>69212</v>
      </c>
      <c r="GI13" s="35">
        <v>69212</v>
      </c>
      <c r="GJ13" s="42">
        <f t="shared" ref="GJ13:GJ35" si="4">GH13/GG13</f>
        <v>5.9986496711281832E-2</v>
      </c>
      <c r="GK13" s="38">
        <v>2032258</v>
      </c>
      <c r="GL13" s="35">
        <v>0</v>
      </c>
      <c r="GM13" s="35">
        <v>0</v>
      </c>
      <c r="GN13" s="36">
        <v>2032258</v>
      </c>
      <c r="GO13" s="34">
        <v>0</v>
      </c>
      <c r="GP13" s="35">
        <v>66564</v>
      </c>
      <c r="GQ13" s="35">
        <v>0</v>
      </c>
      <c r="GR13" s="35">
        <v>189362</v>
      </c>
      <c r="GS13" s="35">
        <v>15364</v>
      </c>
      <c r="GT13" s="35">
        <v>11115</v>
      </c>
      <c r="GU13" s="37">
        <v>1791</v>
      </c>
      <c r="GV13" s="38">
        <v>3380</v>
      </c>
      <c r="GW13" s="35">
        <v>6000</v>
      </c>
      <c r="GX13" s="36">
        <v>9380</v>
      </c>
      <c r="GY13" s="34">
        <v>1300</v>
      </c>
      <c r="GZ13" s="35">
        <v>0</v>
      </c>
      <c r="HA13" s="39">
        <v>1300</v>
      </c>
      <c r="HB13" s="35">
        <v>0</v>
      </c>
      <c r="HC13" s="35">
        <v>0</v>
      </c>
      <c r="HD13" s="35">
        <v>8580</v>
      </c>
      <c r="HE13" s="35">
        <v>9760</v>
      </c>
      <c r="HF13" s="39">
        <v>18340</v>
      </c>
      <c r="HG13" s="40">
        <v>2810</v>
      </c>
      <c r="HH13" s="41">
        <v>4950</v>
      </c>
      <c r="HI13" s="35">
        <v>5850</v>
      </c>
      <c r="HJ13" s="35">
        <v>1520</v>
      </c>
      <c r="HK13" s="35">
        <v>900</v>
      </c>
      <c r="HL13" s="39">
        <v>13220</v>
      </c>
      <c r="HM13" s="35">
        <v>1150</v>
      </c>
      <c r="HN13" s="35">
        <v>110550</v>
      </c>
      <c r="HO13" s="36">
        <v>440946</v>
      </c>
      <c r="HP13" s="38">
        <v>1591312</v>
      </c>
      <c r="HQ13" s="35">
        <v>0</v>
      </c>
      <c r="HR13" s="35">
        <v>0</v>
      </c>
      <c r="HS13" s="36">
        <v>1591312</v>
      </c>
      <c r="HT13" s="34">
        <v>95465</v>
      </c>
      <c r="HU13" s="35">
        <v>95465</v>
      </c>
      <c r="HV13" s="42">
        <f>HT13/HS13</f>
        <v>5.9991378183536601E-2</v>
      </c>
    </row>
    <row r="14" spans="1:230" s="18" customFormat="1" ht="12.6" customHeight="1" x14ac:dyDescent="0.2">
      <c r="A14" s="19">
        <v>2</v>
      </c>
      <c r="B14" s="20" t="s">
        <v>79</v>
      </c>
      <c r="C14" s="44">
        <v>306353</v>
      </c>
      <c r="D14" s="45">
        <v>0</v>
      </c>
      <c r="E14" s="45">
        <v>0</v>
      </c>
      <c r="F14" s="46">
        <v>306353</v>
      </c>
      <c r="G14" s="44">
        <v>0</v>
      </c>
      <c r="H14" s="45">
        <v>32432</v>
      </c>
      <c r="I14" s="45">
        <v>26</v>
      </c>
      <c r="J14" s="45">
        <v>67407</v>
      </c>
      <c r="K14" s="45">
        <v>2009</v>
      </c>
      <c r="L14" s="45">
        <v>6695</v>
      </c>
      <c r="M14" s="47">
        <v>697</v>
      </c>
      <c r="N14" s="48">
        <v>3120</v>
      </c>
      <c r="O14" s="45">
        <v>4200</v>
      </c>
      <c r="P14" s="46">
        <v>7320</v>
      </c>
      <c r="Q14" s="44">
        <v>1300</v>
      </c>
      <c r="R14" s="45">
        <v>0</v>
      </c>
      <c r="S14" s="49">
        <v>1300</v>
      </c>
      <c r="T14" s="45">
        <v>260</v>
      </c>
      <c r="U14" s="45">
        <v>0</v>
      </c>
      <c r="V14" s="45">
        <v>3300</v>
      </c>
      <c r="W14" s="45">
        <v>15580</v>
      </c>
      <c r="X14" s="49">
        <v>18880</v>
      </c>
      <c r="Y14" s="47">
        <v>5530</v>
      </c>
      <c r="Z14" s="48">
        <v>2970</v>
      </c>
      <c r="AA14" s="45">
        <v>1800</v>
      </c>
      <c r="AB14" s="45">
        <v>760</v>
      </c>
      <c r="AC14" s="45">
        <v>1350</v>
      </c>
      <c r="AD14" s="49">
        <v>6880</v>
      </c>
      <c r="AE14" s="45">
        <v>1380</v>
      </c>
      <c r="AF14" s="45">
        <v>133980</v>
      </c>
      <c r="AG14" s="46">
        <v>284770</v>
      </c>
      <c r="AH14" s="48">
        <v>21583</v>
      </c>
      <c r="AI14" s="45">
        <v>0</v>
      </c>
      <c r="AJ14" s="45">
        <v>0</v>
      </c>
      <c r="AK14" s="46">
        <v>21583</v>
      </c>
      <c r="AL14" s="44">
        <v>1277</v>
      </c>
      <c r="AM14" s="45">
        <v>1277</v>
      </c>
      <c r="AN14" s="50">
        <f t="shared" si="0"/>
        <v>5.916693694111106E-2</v>
      </c>
      <c r="AO14" s="48">
        <v>4200930</v>
      </c>
      <c r="AP14" s="45">
        <v>0</v>
      </c>
      <c r="AQ14" s="45">
        <v>0</v>
      </c>
      <c r="AR14" s="46">
        <v>4200930</v>
      </c>
      <c r="AS14" s="44">
        <v>125</v>
      </c>
      <c r="AT14" s="45">
        <v>244986</v>
      </c>
      <c r="AU14" s="45">
        <v>72</v>
      </c>
      <c r="AV14" s="45">
        <v>669711</v>
      </c>
      <c r="AW14" s="45">
        <v>29235</v>
      </c>
      <c r="AX14" s="45">
        <v>59035</v>
      </c>
      <c r="AY14" s="47">
        <v>6253</v>
      </c>
      <c r="AZ14" s="48">
        <v>29640</v>
      </c>
      <c r="BA14" s="45">
        <v>30900</v>
      </c>
      <c r="BB14" s="46">
        <v>60540</v>
      </c>
      <c r="BC14" s="44">
        <v>42640</v>
      </c>
      <c r="BD14" s="45">
        <v>3000</v>
      </c>
      <c r="BE14" s="49">
        <v>45640</v>
      </c>
      <c r="BF14" s="45">
        <v>520</v>
      </c>
      <c r="BG14" s="45">
        <v>0</v>
      </c>
      <c r="BH14" s="45">
        <v>70290</v>
      </c>
      <c r="BI14" s="45">
        <v>218500</v>
      </c>
      <c r="BJ14" s="49">
        <v>288790</v>
      </c>
      <c r="BK14" s="47">
        <v>48460</v>
      </c>
      <c r="BL14" s="48">
        <v>32340</v>
      </c>
      <c r="BM14" s="45">
        <v>2250</v>
      </c>
      <c r="BN14" s="45">
        <v>10260</v>
      </c>
      <c r="BO14" s="45">
        <v>6750</v>
      </c>
      <c r="BP14" s="49">
        <v>51600</v>
      </c>
      <c r="BQ14" s="45">
        <v>4370</v>
      </c>
      <c r="BR14" s="45">
        <v>1051050</v>
      </c>
      <c r="BS14" s="46">
        <v>2560315</v>
      </c>
      <c r="BT14" s="48">
        <v>1640615</v>
      </c>
      <c r="BU14" s="45">
        <v>0</v>
      </c>
      <c r="BV14" s="45">
        <v>0</v>
      </c>
      <c r="BW14" s="46">
        <v>1640615</v>
      </c>
      <c r="BX14" s="44">
        <v>98309</v>
      </c>
      <c r="BY14" s="45">
        <v>98309</v>
      </c>
      <c r="BZ14" s="50">
        <f t="shared" si="1"/>
        <v>5.9922041429585855E-2</v>
      </c>
      <c r="CA14" s="48">
        <v>4011800</v>
      </c>
      <c r="CB14" s="45">
        <v>0</v>
      </c>
      <c r="CC14" s="45">
        <v>0</v>
      </c>
      <c r="CD14" s="46">
        <v>4011800</v>
      </c>
      <c r="CE14" s="44">
        <v>0</v>
      </c>
      <c r="CF14" s="45">
        <v>189333</v>
      </c>
      <c r="CG14" s="45">
        <v>12</v>
      </c>
      <c r="CH14" s="45">
        <v>513989</v>
      </c>
      <c r="CI14" s="45">
        <v>19142</v>
      </c>
      <c r="CJ14" s="45">
        <v>39863</v>
      </c>
      <c r="CK14" s="47">
        <v>5437</v>
      </c>
      <c r="CL14" s="48">
        <v>14040</v>
      </c>
      <c r="CM14" s="45">
        <v>17400</v>
      </c>
      <c r="CN14" s="46">
        <v>31440</v>
      </c>
      <c r="CO14" s="44">
        <v>30940</v>
      </c>
      <c r="CP14" s="45">
        <v>3600</v>
      </c>
      <c r="CQ14" s="49">
        <v>34540</v>
      </c>
      <c r="CR14" s="45">
        <v>780</v>
      </c>
      <c r="CS14" s="45">
        <v>0</v>
      </c>
      <c r="CT14" s="45">
        <v>52470</v>
      </c>
      <c r="CU14" s="45">
        <v>101080</v>
      </c>
      <c r="CV14" s="49">
        <v>153550</v>
      </c>
      <c r="CW14" s="47">
        <v>19220</v>
      </c>
      <c r="CX14" s="48">
        <v>22440</v>
      </c>
      <c r="CY14" s="45">
        <v>6300</v>
      </c>
      <c r="CZ14" s="45">
        <v>10260</v>
      </c>
      <c r="DA14" s="45">
        <v>6300</v>
      </c>
      <c r="DB14" s="49">
        <v>45300</v>
      </c>
      <c r="DC14" s="45">
        <v>2760</v>
      </c>
      <c r="DD14" s="45">
        <v>561000</v>
      </c>
      <c r="DE14" s="46">
        <v>1616354</v>
      </c>
      <c r="DF14" s="48">
        <v>2395446</v>
      </c>
      <c r="DG14" s="45">
        <v>0</v>
      </c>
      <c r="DH14" s="45">
        <v>0</v>
      </c>
      <c r="DI14" s="46">
        <v>2395446</v>
      </c>
      <c r="DJ14" s="44">
        <v>143659</v>
      </c>
      <c r="DK14" s="45">
        <v>143659</v>
      </c>
      <c r="DL14" s="50">
        <f t="shared" si="2"/>
        <v>5.9971712992069118E-2</v>
      </c>
      <c r="DM14" s="48">
        <v>2617761</v>
      </c>
      <c r="DN14" s="45">
        <v>0</v>
      </c>
      <c r="DO14" s="45">
        <v>0</v>
      </c>
      <c r="DP14" s="46">
        <v>2617761</v>
      </c>
      <c r="DQ14" s="44">
        <v>0</v>
      </c>
      <c r="DR14" s="45">
        <v>94009</v>
      </c>
      <c r="DS14" s="45">
        <v>108</v>
      </c>
      <c r="DT14" s="45">
        <v>302165</v>
      </c>
      <c r="DU14" s="45">
        <v>23355</v>
      </c>
      <c r="DV14" s="45">
        <v>20699</v>
      </c>
      <c r="DW14" s="47">
        <v>3073</v>
      </c>
      <c r="DX14" s="48">
        <v>8060</v>
      </c>
      <c r="DY14" s="45">
        <v>6000</v>
      </c>
      <c r="DZ14" s="46">
        <v>14060</v>
      </c>
      <c r="EA14" s="44">
        <v>20800</v>
      </c>
      <c r="EB14" s="45">
        <v>1500</v>
      </c>
      <c r="EC14" s="49">
        <v>22300</v>
      </c>
      <c r="ED14" s="45">
        <v>0</v>
      </c>
      <c r="EE14" s="45">
        <v>0</v>
      </c>
      <c r="EF14" s="45">
        <v>28050</v>
      </c>
      <c r="EG14" s="45">
        <v>33820</v>
      </c>
      <c r="EH14" s="49">
        <v>61870</v>
      </c>
      <c r="EI14" s="47">
        <v>9150</v>
      </c>
      <c r="EJ14" s="48">
        <v>10230</v>
      </c>
      <c r="EK14" s="45">
        <v>4500</v>
      </c>
      <c r="EL14" s="45">
        <v>3040</v>
      </c>
      <c r="EM14" s="45">
        <v>1800</v>
      </c>
      <c r="EN14" s="49">
        <v>19570</v>
      </c>
      <c r="EO14" s="45">
        <v>230</v>
      </c>
      <c r="EP14" s="45">
        <v>242220</v>
      </c>
      <c r="EQ14" s="46">
        <v>812701</v>
      </c>
      <c r="ER14" s="48">
        <v>1805060</v>
      </c>
      <c r="ES14" s="45">
        <v>0</v>
      </c>
      <c r="ET14" s="45">
        <v>0</v>
      </c>
      <c r="EU14" s="46">
        <v>1805060</v>
      </c>
      <c r="EV14" s="44">
        <v>108272</v>
      </c>
      <c r="EW14" s="45">
        <v>108272</v>
      </c>
      <c r="EX14" s="50">
        <f t="shared" si="3"/>
        <v>5.9982493656720551E-2</v>
      </c>
      <c r="EY14" s="48">
        <v>2100332</v>
      </c>
      <c r="EZ14" s="45">
        <v>0</v>
      </c>
      <c r="FA14" s="45">
        <v>0</v>
      </c>
      <c r="FB14" s="46">
        <v>2100332</v>
      </c>
      <c r="FC14" s="44">
        <v>0</v>
      </c>
      <c r="FD14" s="45">
        <v>89090</v>
      </c>
      <c r="FE14" s="45">
        <v>2</v>
      </c>
      <c r="FF14" s="45">
        <v>214843</v>
      </c>
      <c r="FG14" s="45">
        <v>18765</v>
      </c>
      <c r="FH14" s="45">
        <v>14467</v>
      </c>
      <c r="FI14" s="47">
        <v>2289</v>
      </c>
      <c r="FJ14" s="48">
        <v>4160</v>
      </c>
      <c r="FK14" s="45">
        <v>6900</v>
      </c>
      <c r="FL14" s="46">
        <v>11060</v>
      </c>
      <c r="FM14" s="44">
        <v>8840</v>
      </c>
      <c r="FN14" s="45">
        <v>0</v>
      </c>
      <c r="FO14" s="49">
        <v>8840</v>
      </c>
      <c r="FP14" s="45">
        <v>520</v>
      </c>
      <c r="FQ14" s="45">
        <v>0</v>
      </c>
      <c r="FR14" s="45">
        <v>15510</v>
      </c>
      <c r="FS14" s="45">
        <v>20140</v>
      </c>
      <c r="FT14" s="49">
        <v>35650</v>
      </c>
      <c r="FU14" s="47">
        <v>5280</v>
      </c>
      <c r="FV14" s="48">
        <v>8580</v>
      </c>
      <c r="FW14" s="45">
        <v>2700</v>
      </c>
      <c r="FX14" s="45">
        <v>3800</v>
      </c>
      <c r="FY14" s="45">
        <v>900</v>
      </c>
      <c r="FZ14" s="49">
        <v>15980</v>
      </c>
      <c r="GA14" s="45">
        <v>1150</v>
      </c>
      <c r="GB14" s="45">
        <v>146520</v>
      </c>
      <c r="GC14" s="46">
        <v>564454</v>
      </c>
      <c r="GD14" s="48">
        <v>1535878</v>
      </c>
      <c r="GE14" s="45">
        <v>0</v>
      </c>
      <c r="GF14" s="45">
        <v>0</v>
      </c>
      <c r="GG14" s="46">
        <v>1535878</v>
      </c>
      <c r="GH14" s="44">
        <v>92135</v>
      </c>
      <c r="GI14" s="45">
        <v>92135</v>
      </c>
      <c r="GJ14" s="50">
        <f t="shared" si="4"/>
        <v>5.9988488669021886E-2</v>
      </c>
      <c r="GK14" s="48">
        <v>2125663</v>
      </c>
      <c r="GL14" s="45">
        <v>0</v>
      </c>
      <c r="GM14" s="45">
        <v>0</v>
      </c>
      <c r="GN14" s="46">
        <v>2125663</v>
      </c>
      <c r="GO14" s="44">
        <v>0</v>
      </c>
      <c r="GP14" s="45">
        <v>73012</v>
      </c>
      <c r="GQ14" s="45">
        <v>0</v>
      </c>
      <c r="GR14" s="45">
        <v>205058</v>
      </c>
      <c r="GS14" s="45">
        <v>17198</v>
      </c>
      <c r="GT14" s="45">
        <v>11361</v>
      </c>
      <c r="GU14" s="47">
        <v>1936</v>
      </c>
      <c r="GV14" s="48">
        <v>3380</v>
      </c>
      <c r="GW14" s="45">
        <v>3000</v>
      </c>
      <c r="GX14" s="46">
        <v>6380</v>
      </c>
      <c r="GY14" s="44">
        <v>1040</v>
      </c>
      <c r="GZ14" s="45">
        <v>0</v>
      </c>
      <c r="HA14" s="49">
        <v>1040</v>
      </c>
      <c r="HB14" s="45">
        <v>0</v>
      </c>
      <c r="HC14" s="45">
        <v>0</v>
      </c>
      <c r="HD14" s="45">
        <v>9570</v>
      </c>
      <c r="HE14" s="45">
        <v>13680</v>
      </c>
      <c r="HF14" s="49">
        <v>23250</v>
      </c>
      <c r="HG14" s="47">
        <v>3590</v>
      </c>
      <c r="HH14" s="48">
        <v>5280</v>
      </c>
      <c r="HI14" s="45">
        <v>2250</v>
      </c>
      <c r="HJ14" s="45">
        <v>1900</v>
      </c>
      <c r="HK14" s="45">
        <v>900</v>
      </c>
      <c r="HL14" s="49">
        <v>10330</v>
      </c>
      <c r="HM14" s="45">
        <v>460</v>
      </c>
      <c r="HN14" s="45">
        <v>117150</v>
      </c>
      <c r="HO14" s="46">
        <v>470765</v>
      </c>
      <c r="HP14" s="48">
        <v>1654898</v>
      </c>
      <c r="HQ14" s="45">
        <v>0</v>
      </c>
      <c r="HR14" s="45">
        <v>0</v>
      </c>
      <c r="HS14" s="46">
        <v>1654898</v>
      </c>
      <c r="HT14" s="44">
        <v>99279</v>
      </c>
      <c r="HU14" s="45">
        <v>99279</v>
      </c>
      <c r="HV14" s="50">
        <f t="shared" ref="HV14:HV35" si="5">HT14/HS14</f>
        <v>5.9991008509285772E-2</v>
      </c>
    </row>
    <row r="15" spans="1:230" s="18" customFormat="1" ht="12.6" customHeight="1" x14ac:dyDescent="0.2">
      <c r="A15" s="21">
        <v>3</v>
      </c>
      <c r="B15" s="22" t="s">
        <v>80</v>
      </c>
      <c r="C15" s="51">
        <v>476777</v>
      </c>
      <c r="D15" s="52">
        <v>0</v>
      </c>
      <c r="E15" s="52">
        <v>0</v>
      </c>
      <c r="F15" s="53">
        <v>476777</v>
      </c>
      <c r="G15" s="51">
        <v>127</v>
      </c>
      <c r="H15" s="52">
        <v>55096</v>
      </c>
      <c r="I15" s="52">
        <v>0</v>
      </c>
      <c r="J15" s="52">
        <v>96978</v>
      </c>
      <c r="K15" s="52">
        <v>7245</v>
      </c>
      <c r="L15" s="52">
        <v>11242</v>
      </c>
      <c r="M15" s="43">
        <v>1167</v>
      </c>
      <c r="N15" s="54">
        <v>5980</v>
      </c>
      <c r="O15" s="52">
        <v>8400</v>
      </c>
      <c r="P15" s="53">
        <v>14380</v>
      </c>
      <c r="Q15" s="51">
        <v>3380</v>
      </c>
      <c r="R15" s="52">
        <v>900</v>
      </c>
      <c r="S15" s="55">
        <v>4280</v>
      </c>
      <c r="T15" s="52">
        <v>260</v>
      </c>
      <c r="U15" s="52">
        <v>0</v>
      </c>
      <c r="V15" s="52">
        <v>7920</v>
      </c>
      <c r="W15" s="52">
        <v>23180</v>
      </c>
      <c r="X15" s="55">
        <v>31100</v>
      </c>
      <c r="Y15" s="43">
        <v>4980</v>
      </c>
      <c r="Z15" s="54">
        <v>5940</v>
      </c>
      <c r="AA15" s="52">
        <v>900</v>
      </c>
      <c r="AB15" s="52">
        <v>380</v>
      </c>
      <c r="AC15" s="52">
        <v>1350</v>
      </c>
      <c r="AD15" s="55">
        <v>8570</v>
      </c>
      <c r="AE15" s="52">
        <v>2070</v>
      </c>
      <c r="AF15" s="52">
        <v>206580</v>
      </c>
      <c r="AG15" s="53">
        <v>444075</v>
      </c>
      <c r="AH15" s="54">
        <v>32702</v>
      </c>
      <c r="AI15" s="52">
        <v>0</v>
      </c>
      <c r="AJ15" s="52">
        <v>0</v>
      </c>
      <c r="AK15" s="53">
        <v>32702</v>
      </c>
      <c r="AL15" s="51">
        <v>1935</v>
      </c>
      <c r="AM15" s="52">
        <v>1935</v>
      </c>
      <c r="AN15" s="56">
        <f t="shared" si="0"/>
        <v>5.9170692923980188E-2</v>
      </c>
      <c r="AO15" s="54">
        <v>6802356</v>
      </c>
      <c r="AP15" s="52">
        <v>0</v>
      </c>
      <c r="AQ15" s="52">
        <v>0</v>
      </c>
      <c r="AR15" s="53">
        <v>6802356</v>
      </c>
      <c r="AS15" s="51">
        <v>314</v>
      </c>
      <c r="AT15" s="52">
        <v>458896</v>
      </c>
      <c r="AU15" s="52">
        <v>73</v>
      </c>
      <c r="AV15" s="52">
        <v>1119746</v>
      </c>
      <c r="AW15" s="52">
        <v>34764</v>
      </c>
      <c r="AX15" s="52">
        <v>91484</v>
      </c>
      <c r="AY15" s="43">
        <v>12111</v>
      </c>
      <c r="AZ15" s="54">
        <v>56160</v>
      </c>
      <c r="BA15" s="52">
        <v>63000</v>
      </c>
      <c r="BB15" s="53">
        <v>119160</v>
      </c>
      <c r="BC15" s="51">
        <v>60840</v>
      </c>
      <c r="BD15" s="52">
        <v>6000</v>
      </c>
      <c r="BE15" s="55">
        <v>66840</v>
      </c>
      <c r="BF15" s="52">
        <v>2600</v>
      </c>
      <c r="BG15" s="52">
        <v>0</v>
      </c>
      <c r="BH15" s="52">
        <v>108020</v>
      </c>
      <c r="BI15" s="52">
        <v>348460</v>
      </c>
      <c r="BJ15" s="55">
        <v>456480</v>
      </c>
      <c r="BK15" s="43">
        <v>42580</v>
      </c>
      <c r="BL15" s="54">
        <v>52470</v>
      </c>
      <c r="BM15" s="52">
        <v>8550</v>
      </c>
      <c r="BN15" s="52">
        <v>22800</v>
      </c>
      <c r="BO15" s="52">
        <v>19350</v>
      </c>
      <c r="BP15" s="55">
        <v>103170</v>
      </c>
      <c r="BQ15" s="52">
        <v>12190</v>
      </c>
      <c r="BR15" s="52">
        <v>1660230</v>
      </c>
      <c r="BS15" s="53">
        <v>4180565</v>
      </c>
      <c r="BT15" s="54">
        <v>2621791</v>
      </c>
      <c r="BU15" s="52">
        <v>0</v>
      </c>
      <c r="BV15" s="52">
        <v>0</v>
      </c>
      <c r="BW15" s="53">
        <v>2621791</v>
      </c>
      <c r="BX15" s="51">
        <v>157104</v>
      </c>
      <c r="BY15" s="52">
        <v>157104</v>
      </c>
      <c r="BZ15" s="56">
        <f t="shared" si="1"/>
        <v>5.9922396560213989E-2</v>
      </c>
      <c r="CA15" s="54">
        <v>7140666</v>
      </c>
      <c r="CB15" s="52">
        <v>0</v>
      </c>
      <c r="CC15" s="52">
        <v>0</v>
      </c>
      <c r="CD15" s="53">
        <v>7140666</v>
      </c>
      <c r="CE15" s="51">
        <v>1228</v>
      </c>
      <c r="CF15" s="52">
        <v>386779</v>
      </c>
      <c r="CG15" s="52">
        <v>29</v>
      </c>
      <c r="CH15" s="52">
        <v>920825</v>
      </c>
      <c r="CI15" s="52">
        <v>46794</v>
      </c>
      <c r="CJ15" s="52">
        <v>68310</v>
      </c>
      <c r="CK15" s="43">
        <v>11239</v>
      </c>
      <c r="CL15" s="54">
        <v>29380</v>
      </c>
      <c r="CM15" s="52">
        <v>34500</v>
      </c>
      <c r="CN15" s="53">
        <v>63880</v>
      </c>
      <c r="CO15" s="51">
        <v>57720</v>
      </c>
      <c r="CP15" s="52">
        <v>4200</v>
      </c>
      <c r="CQ15" s="55">
        <v>61920</v>
      </c>
      <c r="CR15" s="52">
        <v>1300</v>
      </c>
      <c r="CS15" s="52">
        <v>0</v>
      </c>
      <c r="CT15" s="52">
        <v>83820</v>
      </c>
      <c r="CU15" s="52">
        <v>187340</v>
      </c>
      <c r="CV15" s="55">
        <v>271160</v>
      </c>
      <c r="CW15" s="43">
        <v>28490</v>
      </c>
      <c r="CX15" s="54">
        <v>36960</v>
      </c>
      <c r="CY15" s="52">
        <v>11700</v>
      </c>
      <c r="CZ15" s="52">
        <v>11780</v>
      </c>
      <c r="DA15" s="52">
        <v>10350</v>
      </c>
      <c r="DB15" s="55">
        <v>70790</v>
      </c>
      <c r="DC15" s="52">
        <v>4830</v>
      </c>
      <c r="DD15" s="52">
        <v>973170</v>
      </c>
      <c r="DE15" s="53">
        <v>2910715</v>
      </c>
      <c r="DF15" s="54">
        <v>4229951</v>
      </c>
      <c r="DG15" s="52">
        <v>0</v>
      </c>
      <c r="DH15" s="52">
        <v>0</v>
      </c>
      <c r="DI15" s="53">
        <v>4229951</v>
      </c>
      <c r="DJ15" s="51">
        <v>253674</v>
      </c>
      <c r="DK15" s="52">
        <v>253674</v>
      </c>
      <c r="DL15" s="56">
        <f t="shared" si="2"/>
        <v>5.9970907464412707E-2</v>
      </c>
      <c r="DM15" s="54">
        <v>5338725</v>
      </c>
      <c r="DN15" s="52">
        <v>0</v>
      </c>
      <c r="DO15" s="52">
        <v>0</v>
      </c>
      <c r="DP15" s="53">
        <v>5338725</v>
      </c>
      <c r="DQ15" s="51">
        <v>0</v>
      </c>
      <c r="DR15" s="52">
        <v>266132</v>
      </c>
      <c r="DS15" s="52">
        <v>0</v>
      </c>
      <c r="DT15" s="52">
        <v>612719</v>
      </c>
      <c r="DU15" s="52">
        <v>31818</v>
      </c>
      <c r="DV15" s="52">
        <v>41519</v>
      </c>
      <c r="DW15" s="43">
        <v>8002</v>
      </c>
      <c r="DX15" s="54">
        <v>17940</v>
      </c>
      <c r="DY15" s="52">
        <v>15000</v>
      </c>
      <c r="DZ15" s="53">
        <v>32940</v>
      </c>
      <c r="EA15" s="51">
        <v>35100</v>
      </c>
      <c r="EB15" s="52">
        <v>1200</v>
      </c>
      <c r="EC15" s="55">
        <v>36300</v>
      </c>
      <c r="ED15" s="52">
        <v>1040</v>
      </c>
      <c r="EE15" s="52">
        <v>0</v>
      </c>
      <c r="EF15" s="52">
        <v>46530</v>
      </c>
      <c r="EG15" s="52">
        <v>87020</v>
      </c>
      <c r="EH15" s="55">
        <v>133550</v>
      </c>
      <c r="EI15" s="43">
        <v>17710</v>
      </c>
      <c r="EJ15" s="54">
        <v>19140</v>
      </c>
      <c r="EK15" s="52">
        <v>8100</v>
      </c>
      <c r="EL15" s="52">
        <v>10260</v>
      </c>
      <c r="EM15" s="52">
        <v>6300</v>
      </c>
      <c r="EN15" s="55">
        <v>43800</v>
      </c>
      <c r="EO15" s="52">
        <v>1840</v>
      </c>
      <c r="EP15" s="52">
        <v>487080</v>
      </c>
      <c r="EQ15" s="53">
        <v>1714450</v>
      </c>
      <c r="ER15" s="54">
        <v>3624275</v>
      </c>
      <c r="ES15" s="52">
        <v>0</v>
      </c>
      <c r="ET15" s="52">
        <v>0</v>
      </c>
      <c r="EU15" s="53">
        <v>3624275</v>
      </c>
      <c r="EV15" s="51">
        <v>217395</v>
      </c>
      <c r="EW15" s="52">
        <v>217395</v>
      </c>
      <c r="EX15" s="56">
        <f t="shared" si="3"/>
        <v>5.9983031088976416E-2</v>
      </c>
      <c r="EY15" s="54">
        <v>4528622</v>
      </c>
      <c r="EZ15" s="52">
        <v>0</v>
      </c>
      <c r="FA15" s="52">
        <v>0</v>
      </c>
      <c r="FB15" s="53">
        <v>4528622</v>
      </c>
      <c r="FC15" s="51">
        <v>0</v>
      </c>
      <c r="FD15" s="52">
        <v>192118</v>
      </c>
      <c r="FE15" s="52">
        <v>0</v>
      </c>
      <c r="FF15" s="52">
        <v>486772</v>
      </c>
      <c r="FG15" s="52">
        <v>35441</v>
      </c>
      <c r="FH15" s="52">
        <v>27432</v>
      </c>
      <c r="FI15" s="43">
        <v>5531</v>
      </c>
      <c r="FJ15" s="54">
        <v>10400</v>
      </c>
      <c r="FK15" s="52">
        <v>14400</v>
      </c>
      <c r="FL15" s="53">
        <v>24800</v>
      </c>
      <c r="FM15" s="51">
        <v>17420</v>
      </c>
      <c r="FN15" s="52">
        <v>300</v>
      </c>
      <c r="FO15" s="55">
        <v>17720</v>
      </c>
      <c r="FP15" s="52">
        <v>260</v>
      </c>
      <c r="FQ15" s="52">
        <v>0</v>
      </c>
      <c r="FR15" s="52">
        <v>38280</v>
      </c>
      <c r="FS15" s="52">
        <v>42940</v>
      </c>
      <c r="FT15" s="55">
        <v>81220</v>
      </c>
      <c r="FU15" s="43">
        <v>7800</v>
      </c>
      <c r="FV15" s="54">
        <v>20130</v>
      </c>
      <c r="FW15" s="52">
        <v>5400</v>
      </c>
      <c r="FX15" s="52">
        <v>7220</v>
      </c>
      <c r="FY15" s="52">
        <v>4500</v>
      </c>
      <c r="FZ15" s="55">
        <v>37250</v>
      </c>
      <c r="GA15" s="52">
        <v>3220</v>
      </c>
      <c r="GB15" s="52">
        <v>314490</v>
      </c>
      <c r="GC15" s="53">
        <v>1234054</v>
      </c>
      <c r="GD15" s="54">
        <v>3294568</v>
      </c>
      <c r="GE15" s="52">
        <v>0</v>
      </c>
      <c r="GF15" s="52">
        <v>0</v>
      </c>
      <c r="GG15" s="53">
        <v>3294568</v>
      </c>
      <c r="GH15" s="51">
        <v>197634</v>
      </c>
      <c r="GI15" s="52">
        <v>197634</v>
      </c>
      <c r="GJ15" s="56">
        <f t="shared" si="4"/>
        <v>5.9987834520337721E-2</v>
      </c>
      <c r="GK15" s="54">
        <v>5284434</v>
      </c>
      <c r="GL15" s="52">
        <v>0</v>
      </c>
      <c r="GM15" s="52">
        <v>0</v>
      </c>
      <c r="GN15" s="53">
        <v>5284434</v>
      </c>
      <c r="GO15" s="51">
        <v>0</v>
      </c>
      <c r="GP15" s="52">
        <v>213176</v>
      </c>
      <c r="GQ15" s="52">
        <v>3</v>
      </c>
      <c r="GR15" s="52">
        <v>519544</v>
      </c>
      <c r="GS15" s="52">
        <v>59815</v>
      </c>
      <c r="GT15" s="52">
        <v>26644</v>
      </c>
      <c r="GU15" s="43">
        <v>4930</v>
      </c>
      <c r="GV15" s="54">
        <v>10140</v>
      </c>
      <c r="GW15" s="52">
        <v>9300</v>
      </c>
      <c r="GX15" s="53">
        <v>19440</v>
      </c>
      <c r="GY15" s="51">
        <v>2860</v>
      </c>
      <c r="GZ15" s="52">
        <v>0</v>
      </c>
      <c r="HA15" s="55">
        <v>2860</v>
      </c>
      <c r="HB15" s="52">
        <v>0</v>
      </c>
      <c r="HC15" s="52">
        <v>0</v>
      </c>
      <c r="HD15" s="52">
        <v>24860</v>
      </c>
      <c r="HE15" s="52">
        <v>31540</v>
      </c>
      <c r="HF15" s="55">
        <v>56400</v>
      </c>
      <c r="HG15" s="43">
        <v>8530</v>
      </c>
      <c r="HH15" s="54">
        <v>11550</v>
      </c>
      <c r="HI15" s="52">
        <v>5850</v>
      </c>
      <c r="HJ15" s="52">
        <v>4180</v>
      </c>
      <c r="HK15" s="52">
        <v>5850</v>
      </c>
      <c r="HL15" s="55">
        <v>27430</v>
      </c>
      <c r="HM15" s="52">
        <v>2070</v>
      </c>
      <c r="HN15" s="52">
        <v>285120</v>
      </c>
      <c r="HO15" s="53">
        <v>1225959</v>
      </c>
      <c r="HP15" s="54">
        <v>4058475</v>
      </c>
      <c r="HQ15" s="52">
        <v>0</v>
      </c>
      <c r="HR15" s="52">
        <v>0</v>
      </c>
      <c r="HS15" s="53">
        <v>4058475</v>
      </c>
      <c r="HT15" s="51">
        <v>243472</v>
      </c>
      <c r="HU15" s="52">
        <v>243472</v>
      </c>
      <c r="HV15" s="56">
        <f t="shared" si="5"/>
        <v>5.9991006474106656E-2</v>
      </c>
    </row>
    <row r="16" spans="1:230" s="18" customFormat="1" ht="12.6" customHeight="1" x14ac:dyDescent="0.2">
      <c r="A16" s="19">
        <v>4</v>
      </c>
      <c r="B16" s="20" t="s">
        <v>81</v>
      </c>
      <c r="C16" s="44">
        <v>746566</v>
      </c>
      <c r="D16" s="45">
        <v>0</v>
      </c>
      <c r="E16" s="45">
        <v>0</v>
      </c>
      <c r="F16" s="46">
        <v>746566</v>
      </c>
      <c r="G16" s="44">
        <v>791</v>
      </c>
      <c r="H16" s="45">
        <v>82059</v>
      </c>
      <c r="I16" s="45">
        <v>19</v>
      </c>
      <c r="J16" s="45">
        <v>159512</v>
      </c>
      <c r="K16" s="45">
        <v>3042</v>
      </c>
      <c r="L16" s="45">
        <v>17788</v>
      </c>
      <c r="M16" s="47">
        <v>1971</v>
      </c>
      <c r="N16" s="48">
        <v>9360</v>
      </c>
      <c r="O16" s="45">
        <v>9900</v>
      </c>
      <c r="P16" s="46">
        <v>19260</v>
      </c>
      <c r="Q16" s="44">
        <v>3640</v>
      </c>
      <c r="R16" s="45">
        <v>1200</v>
      </c>
      <c r="S16" s="49">
        <v>4840</v>
      </c>
      <c r="T16" s="45">
        <v>260</v>
      </c>
      <c r="U16" s="45">
        <v>0</v>
      </c>
      <c r="V16" s="45">
        <v>13860</v>
      </c>
      <c r="W16" s="45">
        <v>44080</v>
      </c>
      <c r="X16" s="49">
        <v>57940</v>
      </c>
      <c r="Y16" s="47">
        <v>8820</v>
      </c>
      <c r="Z16" s="48">
        <v>8910</v>
      </c>
      <c r="AA16" s="45">
        <v>900</v>
      </c>
      <c r="AB16" s="45">
        <v>5320</v>
      </c>
      <c r="AC16" s="45">
        <v>2250</v>
      </c>
      <c r="AD16" s="49">
        <v>17380</v>
      </c>
      <c r="AE16" s="45">
        <v>2300</v>
      </c>
      <c r="AF16" s="45">
        <v>320430</v>
      </c>
      <c r="AG16" s="46">
        <v>696393</v>
      </c>
      <c r="AH16" s="48">
        <v>50173</v>
      </c>
      <c r="AI16" s="45">
        <v>0</v>
      </c>
      <c r="AJ16" s="45">
        <v>0</v>
      </c>
      <c r="AK16" s="46">
        <v>50173</v>
      </c>
      <c r="AL16" s="44">
        <v>2969</v>
      </c>
      <c r="AM16" s="45">
        <v>2969</v>
      </c>
      <c r="AN16" s="50">
        <f t="shared" si="0"/>
        <v>5.917525362246627E-2</v>
      </c>
      <c r="AO16" s="48">
        <v>10906610</v>
      </c>
      <c r="AP16" s="45">
        <v>0</v>
      </c>
      <c r="AQ16" s="45">
        <v>0</v>
      </c>
      <c r="AR16" s="46">
        <v>10906610</v>
      </c>
      <c r="AS16" s="44">
        <v>2498</v>
      </c>
      <c r="AT16" s="45">
        <v>585218</v>
      </c>
      <c r="AU16" s="45">
        <v>22</v>
      </c>
      <c r="AV16" s="45">
        <v>1766677</v>
      </c>
      <c r="AW16" s="45">
        <v>57995</v>
      </c>
      <c r="AX16" s="45">
        <v>152714</v>
      </c>
      <c r="AY16" s="47">
        <v>24245</v>
      </c>
      <c r="AZ16" s="48">
        <v>97760</v>
      </c>
      <c r="BA16" s="45">
        <v>103800</v>
      </c>
      <c r="BB16" s="46">
        <v>201560</v>
      </c>
      <c r="BC16" s="44">
        <v>107640</v>
      </c>
      <c r="BD16" s="45">
        <v>14400</v>
      </c>
      <c r="BE16" s="49">
        <v>122040</v>
      </c>
      <c r="BF16" s="45">
        <v>4680</v>
      </c>
      <c r="BG16" s="45">
        <v>0</v>
      </c>
      <c r="BH16" s="45">
        <v>184800</v>
      </c>
      <c r="BI16" s="45">
        <v>637260</v>
      </c>
      <c r="BJ16" s="49">
        <v>822060</v>
      </c>
      <c r="BK16" s="47">
        <v>72810</v>
      </c>
      <c r="BL16" s="48">
        <v>92070</v>
      </c>
      <c r="BM16" s="45">
        <v>14850</v>
      </c>
      <c r="BN16" s="45">
        <v>27740</v>
      </c>
      <c r="BO16" s="45">
        <v>28800</v>
      </c>
      <c r="BP16" s="49">
        <v>163460</v>
      </c>
      <c r="BQ16" s="45">
        <v>19090</v>
      </c>
      <c r="BR16" s="45">
        <v>2675640</v>
      </c>
      <c r="BS16" s="46">
        <v>6670687</v>
      </c>
      <c r="BT16" s="48">
        <v>4235923</v>
      </c>
      <c r="BU16" s="45">
        <v>0</v>
      </c>
      <c r="BV16" s="45">
        <v>0</v>
      </c>
      <c r="BW16" s="46">
        <v>4235923</v>
      </c>
      <c r="BX16" s="44">
        <v>253823</v>
      </c>
      <c r="BY16" s="45">
        <v>253823</v>
      </c>
      <c r="BZ16" s="50">
        <f t="shared" si="1"/>
        <v>5.9921533040142611E-2</v>
      </c>
      <c r="CA16" s="48">
        <v>10636603</v>
      </c>
      <c r="CB16" s="45">
        <v>0</v>
      </c>
      <c r="CC16" s="45">
        <v>0</v>
      </c>
      <c r="CD16" s="46">
        <v>10636603</v>
      </c>
      <c r="CE16" s="44">
        <v>1941</v>
      </c>
      <c r="CF16" s="45">
        <v>474707</v>
      </c>
      <c r="CG16" s="45">
        <v>203</v>
      </c>
      <c r="CH16" s="45">
        <v>1372305</v>
      </c>
      <c r="CI16" s="45">
        <v>62353</v>
      </c>
      <c r="CJ16" s="45">
        <v>106014</v>
      </c>
      <c r="CK16" s="47">
        <v>19679</v>
      </c>
      <c r="CL16" s="48">
        <v>48100</v>
      </c>
      <c r="CM16" s="45">
        <v>57000</v>
      </c>
      <c r="CN16" s="46">
        <v>105100</v>
      </c>
      <c r="CO16" s="44">
        <v>89180</v>
      </c>
      <c r="CP16" s="45">
        <v>9300</v>
      </c>
      <c r="CQ16" s="49">
        <v>98480</v>
      </c>
      <c r="CR16" s="45">
        <v>2860</v>
      </c>
      <c r="CS16" s="45">
        <v>0</v>
      </c>
      <c r="CT16" s="45">
        <v>125070</v>
      </c>
      <c r="CU16" s="45">
        <v>313880</v>
      </c>
      <c r="CV16" s="49">
        <v>438950</v>
      </c>
      <c r="CW16" s="47">
        <v>35860</v>
      </c>
      <c r="CX16" s="48">
        <v>57420</v>
      </c>
      <c r="CY16" s="45">
        <v>9000</v>
      </c>
      <c r="CZ16" s="45">
        <v>20900</v>
      </c>
      <c r="DA16" s="45">
        <v>20700</v>
      </c>
      <c r="DB16" s="49">
        <v>108020</v>
      </c>
      <c r="DC16" s="45">
        <v>5520</v>
      </c>
      <c r="DD16" s="45">
        <v>1462230</v>
      </c>
      <c r="DE16" s="46">
        <v>4294019</v>
      </c>
      <c r="DF16" s="48">
        <v>6342584</v>
      </c>
      <c r="DG16" s="45">
        <v>0</v>
      </c>
      <c r="DH16" s="45">
        <v>0</v>
      </c>
      <c r="DI16" s="46">
        <v>6342584</v>
      </c>
      <c r="DJ16" s="44">
        <v>380372</v>
      </c>
      <c r="DK16" s="45">
        <v>380372</v>
      </c>
      <c r="DL16" s="50">
        <f t="shared" si="2"/>
        <v>5.9971141099589696E-2</v>
      </c>
      <c r="DM16" s="48">
        <v>7631622</v>
      </c>
      <c r="DN16" s="45">
        <v>0</v>
      </c>
      <c r="DO16" s="45">
        <v>0</v>
      </c>
      <c r="DP16" s="46">
        <v>7631622</v>
      </c>
      <c r="DQ16" s="44">
        <v>79</v>
      </c>
      <c r="DR16" s="45">
        <v>308773</v>
      </c>
      <c r="DS16" s="45">
        <v>330</v>
      </c>
      <c r="DT16" s="45">
        <v>879757</v>
      </c>
      <c r="DU16" s="45">
        <v>47759</v>
      </c>
      <c r="DV16" s="45">
        <v>64653</v>
      </c>
      <c r="DW16" s="47">
        <v>13305</v>
      </c>
      <c r="DX16" s="48">
        <v>25480</v>
      </c>
      <c r="DY16" s="45">
        <v>30000</v>
      </c>
      <c r="DZ16" s="46">
        <v>55480</v>
      </c>
      <c r="EA16" s="44">
        <v>56940</v>
      </c>
      <c r="EB16" s="45">
        <v>5700</v>
      </c>
      <c r="EC16" s="49">
        <v>62640</v>
      </c>
      <c r="ED16" s="45">
        <v>1300</v>
      </c>
      <c r="EE16" s="45">
        <v>0</v>
      </c>
      <c r="EF16" s="45">
        <v>65340</v>
      </c>
      <c r="EG16" s="45">
        <v>134140</v>
      </c>
      <c r="EH16" s="49">
        <v>199480</v>
      </c>
      <c r="EI16" s="47">
        <v>20630</v>
      </c>
      <c r="EJ16" s="48">
        <v>33660</v>
      </c>
      <c r="EK16" s="45">
        <v>6300</v>
      </c>
      <c r="EL16" s="45">
        <v>10260</v>
      </c>
      <c r="EM16" s="45">
        <v>10800</v>
      </c>
      <c r="EN16" s="49">
        <v>61020</v>
      </c>
      <c r="EO16" s="45">
        <v>5520</v>
      </c>
      <c r="EP16" s="45">
        <v>700260</v>
      </c>
      <c r="EQ16" s="46">
        <v>2420656</v>
      </c>
      <c r="ER16" s="48">
        <v>5210966</v>
      </c>
      <c r="ES16" s="45">
        <v>0</v>
      </c>
      <c r="ET16" s="45">
        <v>0</v>
      </c>
      <c r="EU16" s="46">
        <v>5210966</v>
      </c>
      <c r="EV16" s="44">
        <v>312570</v>
      </c>
      <c r="EW16" s="45">
        <v>312570</v>
      </c>
      <c r="EX16" s="50">
        <f t="shared" si="3"/>
        <v>5.9983120212260072E-2</v>
      </c>
      <c r="EY16" s="48">
        <v>5487031</v>
      </c>
      <c r="EZ16" s="45">
        <v>0</v>
      </c>
      <c r="FA16" s="45">
        <v>0</v>
      </c>
      <c r="FB16" s="46">
        <v>5487031</v>
      </c>
      <c r="FC16" s="44">
        <v>0</v>
      </c>
      <c r="FD16" s="45">
        <v>235638</v>
      </c>
      <c r="FE16" s="45">
        <v>0</v>
      </c>
      <c r="FF16" s="45">
        <v>591817</v>
      </c>
      <c r="FG16" s="45">
        <v>46689</v>
      </c>
      <c r="FH16" s="45">
        <v>36406</v>
      </c>
      <c r="FI16" s="47">
        <v>7171</v>
      </c>
      <c r="FJ16" s="48">
        <v>15600</v>
      </c>
      <c r="FK16" s="45">
        <v>18000</v>
      </c>
      <c r="FL16" s="46">
        <v>33600</v>
      </c>
      <c r="FM16" s="44">
        <v>20800</v>
      </c>
      <c r="FN16" s="45">
        <v>600</v>
      </c>
      <c r="FO16" s="49">
        <v>21400</v>
      </c>
      <c r="FP16" s="45">
        <v>260</v>
      </c>
      <c r="FQ16" s="45">
        <v>0</v>
      </c>
      <c r="FR16" s="45">
        <v>43230</v>
      </c>
      <c r="FS16" s="45">
        <v>54720</v>
      </c>
      <c r="FT16" s="49">
        <v>97950</v>
      </c>
      <c r="FU16" s="47">
        <v>11030</v>
      </c>
      <c r="FV16" s="48">
        <v>22440</v>
      </c>
      <c r="FW16" s="45">
        <v>4950</v>
      </c>
      <c r="FX16" s="45">
        <v>7600</v>
      </c>
      <c r="FY16" s="45">
        <v>11700</v>
      </c>
      <c r="FZ16" s="49">
        <v>46690</v>
      </c>
      <c r="GA16" s="45">
        <v>2300</v>
      </c>
      <c r="GB16" s="45">
        <v>380490</v>
      </c>
      <c r="GC16" s="46">
        <v>1511441</v>
      </c>
      <c r="GD16" s="48">
        <v>3975590</v>
      </c>
      <c r="GE16" s="45">
        <v>0</v>
      </c>
      <c r="GF16" s="45">
        <v>0</v>
      </c>
      <c r="GG16" s="46">
        <v>3975590</v>
      </c>
      <c r="GH16" s="44">
        <v>238486</v>
      </c>
      <c r="GI16" s="45">
        <v>238486</v>
      </c>
      <c r="GJ16" s="50">
        <f t="shared" si="4"/>
        <v>5.9987574171380849E-2</v>
      </c>
      <c r="GK16" s="48">
        <v>5616430</v>
      </c>
      <c r="GL16" s="45">
        <v>0</v>
      </c>
      <c r="GM16" s="45">
        <v>0</v>
      </c>
      <c r="GN16" s="46">
        <v>5616430</v>
      </c>
      <c r="GO16" s="44">
        <v>0</v>
      </c>
      <c r="GP16" s="45">
        <v>179259</v>
      </c>
      <c r="GQ16" s="45">
        <v>5</v>
      </c>
      <c r="GR16" s="45">
        <v>541310</v>
      </c>
      <c r="GS16" s="45">
        <v>56169</v>
      </c>
      <c r="GT16" s="45">
        <v>31022</v>
      </c>
      <c r="GU16" s="47">
        <v>6302</v>
      </c>
      <c r="GV16" s="48">
        <v>11180</v>
      </c>
      <c r="GW16" s="45">
        <v>14100</v>
      </c>
      <c r="GX16" s="46">
        <v>25280</v>
      </c>
      <c r="GY16" s="44">
        <v>3900</v>
      </c>
      <c r="GZ16" s="45">
        <v>0</v>
      </c>
      <c r="HA16" s="49">
        <v>3900</v>
      </c>
      <c r="HB16" s="45">
        <v>0</v>
      </c>
      <c r="HC16" s="45">
        <v>0</v>
      </c>
      <c r="HD16" s="45">
        <v>30690</v>
      </c>
      <c r="HE16" s="45">
        <v>41300</v>
      </c>
      <c r="HF16" s="49">
        <v>71990</v>
      </c>
      <c r="HG16" s="47">
        <v>9070</v>
      </c>
      <c r="HH16" s="48">
        <v>23760</v>
      </c>
      <c r="HI16" s="45">
        <v>6750</v>
      </c>
      <c r="HJ16" s="45">
        <v>6080</v>
      </c>
      <c r="HK16" s="45">
        <v>5850</v>
      </c>
      <c r="HL16" s="49">
        <v>42440</v>
      </c>
      <c r="HM16" s="45">
        <v>3450</v>
      </c>
      <c r="HN16" s="45">
        <v>306240</v>
      </c>
      <c r="HO16" s="46">
        <v>1276432</v>
      </c>
      <c r="HP16" s="48">
        <v>4339998</v>
      </c>
      <c r="HQ16" s="45">
        <v>0</v>
      </c>
      <c r="HR16" s="45">
        <v>0</v>
      </c>
      <c r="HS16" s="46">
        <v>4339998</v>
      </c>
      <c r="HT16" s="44">
        <v>260361</v>
      </c>
      <c r="HU16" s="45">
        <v>260361</v>
      </c>
      <c r="HV16" s="50">
        <f t="shared" si="5"/>
        <v>5.9991041470526023E-2</v>
      </c>
    </row>
    <row r="17" spans="1:230" s="18" customFormat="1" ht="12.6" customHeight="1" x14ac:dyDescent="0.2">
      <c r="A17" s="21">
        <v>5</v>
      </c>
      <c r="B17" s="22" t="s">
        <v>82</v>
      </c>
      <c r="C17" s="51">
        <v>501776</v>
      </c>
      <c r="D17" s="52">
        <v>0</v>
      </c>
      <c r="E17" s="52">
        <v>0</v>
      </c>
      <c r="F17" s="53">
        <v>501776</v>
      </c>
      <c r="G17" s="51">
        <v>74</v>
      </c>
      <c r="H17" s="52">
        <v>56082</v>
      </c>
      <c r="I17" s="52">
        <v>42</v>
      </c>
      <c r="J17" s="52">
        <v>105341</v>
      </c>
      <c r="K17" s="52">
        <v>2484</v>
      </c>
      <c r="L17" s="52">
        <v>11337</v>
      </c>
      <c r="M17" s="43">
        <v>1314</v>
      </c>
      <c r="N17" s="54">
        <v>6500</v>
      </c>
      <c r="O17" s="52">
        <v>5400</v>
      </c>
      <c r="P17" s="53">
        <v>11900</v>
      </c>
      <c r="Q17" s="51">
        <v>2080</v>
      </c>
      <c r="R17" s="52">
        <v>600</v>
      </c>
      <c r="S17" s="55">
        <v>2680</v>
      </c>
      <c r="T17" s="52">
        <v>520</v>
      </c>
      <c r="U17" s="52">
        <v>260</v>
      </c>
      <c r="V17" s="52">
        <v>7260</v>
      </c>
      <c r="W17" s="52">
        <v>24320</v>
      </c>
      <c r="X17" s="55">
        <v>31580</v>
      </c>
      <c r="Y17" s="43">
        <v>9280</v>
      </c>
      <c r="Z17" s="54">
        <v>8580</v>
      </c>
      <c r="AA17" s="52">
        <v>900</v>
      </c>
      <c r="AB17" s="52">
        <v>380</v>
      </c>
      <c r="AC17" s="52">
        <v>2250</v>
      </c>
      <c r="AD17" s="55">
        <v>12110</v>
      </c>
      <c r="AE17" s="52">
        <v>1610</v>
      </c>
      <c r="AF17" s="52">
        <v>220440</v>
      </c>
      <c r="AG17" s="53">
        <v>467012</v>
      </c>
      <c r="AH17" s="54">
        <v>34764</v>
      </c>
      <c r="AI17" s="52">
        <v>0</v>
      </c>
      <c r="AJ17" s="52">
        <v>0</v>
      </c>
      <c r="AK17" s="53">
        <v>34764</v>
      </c>
      <c r="AL17" s="51">
        <v>2058</v>
      </c>
      <c r="AM17" s="52">
        <v>2058</v>
      </c>
      <c r="AN17" s="56">
        <f t="shared" si="0"/>
        <v>5.9199171556782879E-2</v>
      </c>
      <c r="AO17" s="54">
        <v>7782330</v>
      </c>
      <c r="AP17" s="52">
        <v>0</v>
      </c>
      <c r="AQ17" s="52">
        <v>0</v>
      </c>
      <c r="AR17" s="53">
        <v>7782330</v>
      </c>
      <c r="AS17" s="51">
        <v>1869</v>
      </c>
      <c r="AT17" s="52">
        <v>410447</v>
      </c>
      <c r="AU17" s="52">
        <v>117</v>
      </c>
      <c r="AV17" s="52">
        <v>1252250</v>
      </c>
      <c r="AW17" s="52">
        <v>38021</v>
      </c>
      <c r="AX17" s="52">
        <v>107029</v>
      </c>
      <c r="AY17" s="43">
        <v>17115</v>
      </c>
      <c r="AZ17" s="54">
        <v>61880</v>
      </c>
      <c r="BA17" s="52">
        <v>51900</v>
      </c>
      <c r="BB17" s="53">
        <v>113780</v>
      </c>
      <c r="BC17" s="51">
        <v>67600</v>
      </c>
      <c r="BD17" s="52">
        <v>6600</v>
      </c>
      <c r="BE17" s="55">
        <v>74200</v>
      </c>
      <c r="BF17" s="52">
        <v>3640</v>
      </c>
      <c r="BG17" s="52">
        <v>0</v>
      </c>
      <c r="BH17" s="52">
        <v>113520</v>
      </c>
      <c r="BI17" s="52">
        <v>442700</v>
      </c>
      <c r="BJ17" s="55">
        <v>556220</v>
      </c>
      <c r="BK17" s="43">
        <v>79490</v>
      </c>
      <c r="BL17" s="54">
        <v>62370</v>
      </c>
      <c r="BM17" s="52">
        <v>8100</v>
      </c>
      <c r="BN17" s="52">
        <v>20900</v>
      </c>
      <c r="BO17" s="52">
        <v>21600</v>
      </c>
      <c r="BP17" s="55">
        <v>112970</v>
      </c>
      <c r="BQ17" s="52">
        <v>8510</v>
      </c>
      <c r="BR17" s="52">
        <v>1929840</v>
      </c>
      <c r="BS17" s="53">
        <v>4705381</v>
      </c>
      <c r="BT17" s="54">
        <v>3076949</v>
      </c>
      <c r="BU17" s="52">
        <v>0</v>
      </c>
      <c r="BV17" s="52">
        <v>0</v>
      </c>
      <c r="BW17" s="53">
        <v>3076949</v>
      </c>
      <c r="BX17" s="51">
        <v>184381</v>
      </c>
      <c r="BY17" s="52">
        <v>184381</v>
      </c>
      <c r="BZ17" s="56">
        <f t="shared" si="1"/>
        <v>5.9923320146027768E-2</v>
      </c>
      <c r="CA17" s="54">
        <v>7794875</v>
      </c>
      <c r="CB17" s="52">
        <v>903</v>
      </c>
      <c r="CC17" s="52">
        <v>0</v>
      </c>
      <c r="CD17" s="53">
        <v>7795778</v>
      </c>
      <c r="CE17" s="51">
        <v>573</v>
      </c>
      <c r="CF17" s="52">
        <v>331986</v>
      </c>
      <c r="CG17" s="52">
        <v>0</v>
      </c>
      <c r="CH17" s="52">
        <v>1020453</v>
      </c>
      <c r="CI17" s="52">
        <v>33809</v>
      </c>
      <c r="CJ17" s="52">
        <v>73816</v>
      </c>
      <c r="CK17" s="43">
        <v>13989</v>
      </c>
      <c r="CL17" s="54">
        <v>35100</v>
      </c>
      <c r="CM17" s="52">
        <v>25800</v>
      </c>
      <c r="CN17" s="53">
        <v>60900</v>
      </c>
      <c r="CO17" s="51">
        <v>63180</v>
      </c>
      <c r="CP17" s="52">
        <v>5400</v>
      </c>
      <c r="CQ17" s="55">
        <v>68580</v>
      </c>
      <c r="CR17" s="52">
        <v>5200</v>
      </c>
      <c r="CS17" s="52">
        <v>0</v>
      </c>
      <c r="CT17" s="52">
        <v>91080</v>
      </c>
      <c r="CU17" s="52">
        <v>232180</v>
      </c>
      <c r="CV17" s="55">
        <v>323260</v>
      </c>
      <c r="CW17" s="43">
        <v>37540</v>
      </c>
      <c r="CX17" s="54">
        <v>45210</v>
      </c>
      <c r="CY17" s="52">
        <v>10350</v>
      </c>
      <c r="CZ17" s="52">
        <v>9120</v>
      </c>
      <c r="DA17" s="52">
        <v>16200</v>
      </c>
      <c r="DB17" s="55">
        <v>80880</v>
      </c>
      <c r="DC17" s="52">
        <v>4830</v>
      </c>
      <c r="DD17" s="52">
        <v>1082730</v>
      </c>
      <c r="DE17" s="53">
        <v>3138546</v>
      </c>
      <c r="DF17" s="54">
        <v>4656329</v>
      </c>
      <c r="DG17" s="52">
        <v>903</v>
      </c>
      <c r="DH17" s="52">
        <v>0</v>
      </c>
      <c r="DI17" s="53">
        <v>4657232</v>
      </c>
      <c r="DJ17" s="51">
        <v>279299</v>
      </c>
      <c r="DK17" s="52">
        <v>279299</v>
      </c>
      <c r="DL17" s="56">
        <f t="shared" si="2"/>
        <v>5.9971030002370508E-2</v>
      </c>
      <c r="DM17" s="54">
        <v>4757164</v>
      </c>
      <c r="DN17" s="52">
        <v>0</v>
      </c>
      <c r="DO17" s="52">
        <v>0</v>
      </c>
      <c r="DP17" s="53">
        <v>4757164</v>
      </c>
      <c r="DQ17" s="51">
        <v>678</v>
      </c>
      <c r="DR17" s="52">
        <v>182707</v>
      </c>
      <c r="DS17" s="52">
        <v>44</v>
      </c>
      <c r="DT17" s="52">
        <v>554595</v>
      </c>
      <c r="DU17" s="52">
        <v>34390</v>
      </c>
      <c r="DV17" s="52">
        <v>38785</v>
      </c>
      <c r="DW17" s="43">
        <v>8100</v>
      </c>
      <c r="DX17" s="54">
        <v>10400</v>
      </c>
      <c r="DY17" s="52">
        <v>15300</v>
      </c>
      <c r="DZ17" s="53">
        <v>25700</v>
      </c>
      <c r="EA17" s="51">
        <v>30160</v>
      </c>
      <c r="EB17" s="52">
        <v>1800</v>
      </c>
      <c r="EC17" s="55">
        <v>31960</v>
      </c>
      <c r="ED17" s="52">
        <v>1040</v>
      </c>
      <c r="EE17" s="52">
        <v>0</v>
      </c>
      <c r="EF17" s="52">
        <v>55770</v>
      </c>
      <c r="EG17" s="52">
        <v>79040</v>
      </c>
      <c r="EH17" s="55">
        <v>134810</v>
      </c>
      <c r="EI17" s="43">
        <v>15730</v>
      </c>
      <c r="EJ17" s="54">
        <v>24090</v>
      </c>
      <c r="EK17" s="52">
        <v>4500</v>
      </c>
      <c r="EL17" s="52">
        <v>7220</v>
      </c>
      <c r="EM17" s="52">
        <v>6750</v>
      </c>
      <c r="EN17" s="55">
        <v>42560</v>
      </c>
      <c r="EO17" s="52">
        <v>2300</v>
      </c>
      <c r="EP17" s="52">
        <v>436920</v>
      </c>
      <c r="EQ17" s="53">
        <v>1510275</v>
      </c>
      <c r="ER17" s="54">
        <v>3246889</v>
      </c>
      <c r="ES17" s="52">
        <v>0</v>
      </c>
      <c r="ET17" s="52">
        <v>0</v>
      </c>
      <c r="EU17" s="53">
        <v>3246889</v>
      </c>
      <c r="EV17" s="51">
        <v>194757</v>
      </c>
      <c r="EW17" s="52">
        <v>194757</v>
      </c>
      <c r="EX17" s="56">
        <f t="shared" si="3"/>
        <v>5.9982648005521597E-2</v>
      </c>
      <c r="EY17" s="54">
        <v>3507658</v>
      </c>
      <c r="EZ17" s="52">
        <v>0</v>
      </c>
      <c r="FA17" s="52">
        <v>0</v>
      </c>
      <c r="FB17" s="53">
        <v>3507658</v>
      </c>
      <c r="FC17" s="51">
        <v>0</v>
      </c>
      <c r="FD17" s="52">
        <v>119585</v>
      </c>
      <c r="FE17" s="52">
        <v>0</v>
      </c>
      <c r="FF17" s="52">
        <v>379121</v>
      </c>
      <c r="FG17" s="52">
        <v>32918</v>
      </c>
      <c r="FH17" s="52">
        <v>22990</v>
      </c>
      <c r="FI17" s="43">
        <v>4639</v>
      </c>
      <c r="FJ17" s="54">
        <v>4940</v>
      </c>
      <c r="FK17" s="52">
        <v>11100</v>
      </c>
      <c r="FL17" s="53">
        <v>16040</v>
      </c>
      <c r="FM17" s="51">
        <v>18460</v>
      </c>
      <c r="FN17" s="52">
        <v>300</v>
      </c>
      <c r="FO17" s="55">
        <v>18760</v>
      </c>
      <c r="FP17" s="52">
        <v>0</v>
      </c>
      <c r="FQ17" s="52">
        <v>0</v>
      </c>
      <c r="FR17" s="52">
        <v>29700</v>
      </c>
      <c r="FS17" s="52">
        <v>38000</v>
      </c>
      <c r="FT17" s="55">
        <v>67700</v>
      </c>
      <c r="FU17" s="43">
        <v>6960</v>
      </c>
      <c r="FV17" s="54">
        <v>16830</v>
      </c>
      <c r="FW17" s="52">
        <v>6300</v>
      </c>
      <c r="FX17" s="52">
        <v>2660</v>
      </c>
      <c r="FY17" s="52">
        <v>3600</v>
      </c>
      <c r="FZ17" s="55">
        <v>29390</v>
      </c>
      <c r="GA17" s="52">
        <v>2070</v>
      </c>
      <c r="GB17" s="52">
        <v>244860</v>
      </c>
      <c r="GC17" s="53">
        <v>945033</v>
      </c>
      <c r="GD17" s="54">
        <v>2562625</v>
      </c>
      <c r="GE17" s="52">
        <v>0</v>
      </c>
      <c r="GF17" s="52">
        <v>0</v>
      </c>
      <c r="GG17" s="53">
        <v>2562625</v>
      </c>
      <c r="GH17" s="51">
        <v>153728</v>
      </c>
      <c r="GI17" s="52">
        <v>153728</v>
      </c>
      <c r="GJ17" s="56">
        <f t="shared" si="4"/>
        <v>5.998848836642115E-2</v>
      </c>
      <c r="GK17" s="54">
        <v>3735438</v>
      </c>
      <c r="GL17" s="52">
        <v>456</v>
      </c>
      <c r="GM17" s="52">
        <v>0</v>
      </c>
      <c r="GN17" s="53">
        <v>3735894</v>
      </c>
      <c r="GO17" s="51">
        <v>0</v>
      </c>
      <c r="GP17" s="52">
        <v>109071</v>
      </c>
      <c r="GQ17" s="52">
        <v>42</v>
      </c>
      <c r="GR17" s="52">
        <v>352664</v>
      </c>
      <c r="GS17" s="52">
        <v>34391</v>
      </c>
      <c r="GT17" s="52">
        <v>20076</v>
      </c>
      <c r="GU17" s="43">
        <v>4067</v>
      </c>
      <c r="GV17" s="54">
        <v>5200</v>
      </c>
      <c r="GW17" s="52">
        <v>6600</v>
      </c>
      <c r="GX17" s="53">
        <v>11800</v>
      </c>
      <c r="GY17" s="51">
        <v>2080</v>
      </c>
      <c r="GZ17" s="52">
        <v>0</v>
      </c>
      <c r="HA17" s="55">
        <v>2080</v>
      </c>
      <c r="HB17" s="52">
        <v>0</v>
      </c>
      <c r="HC17" s="52">
        <v>0</v>
      </c>
      <c r="HD17" s="52">
        <v>24090</v>
      </c>
      <c r="HE17" s="52">
        <v>23180</v>
      </c>
      <c r="HF17" s="55">
        <v>47270</v>
      </c>
      <c r="HG17" s="43">
        <v>6690</v>
      </c>
      <c r="HH17" s="54">
        <v>13860</v>
      </c>
      <c r="HI17" s="52">
        <v>3600</v>
      </c>
      <c r="HJ17" s="52">
        <v>2660</v>
      </c>
      <c r="HK17" s="52">
        <v>6300</v>
      </c>
      <c r="HL17" s="55">
        <v>26420</v>
      </c>
      <c r="HM17" s="52">
        <v>1380</v>
      </c>
      <c r="HN17" s="52">
        <v>205920</v>
      </c>
      <c r="HO17" s="53">
        <v>821829</v>
      </c>
      <c r="HP17" s="54">
        <v>2913609</v>
      </c>
      <c r="HQ17" s="52">
        <v>456</v>
      </c>
      <c r="HR17" s="52">
        <v>0</v>
      </c>
      <c r="HS17" s="53">
        <v>2914065</v>
      </c>
      <c r="HT17" s="51">
        <v>174818</v>
      </c>
      <c r="HU17" s="52">
        <v>174818</v>
      </c>
      <c r="HV17" s="56">
        <f t="shared" si="5"/>
        <v>5.9991112071968195E-2</v>
      </c>
    </row>
    <row r="18" spans="1:230" s="18" customFormat="1" ht="12.6" customHeight="1" x14ac:dyDescent="0.2">
      <c r="A18" s="19">
        <v>6</v>
      </c>
      <c r="B18" s="20" t="s">
        <v>83</v>
      </c>
      <c r="C18" s="44">
        <v>470130</v>
      </c>
      <c r="D18" s="45">
        <v>0</v>
      </c>
      <c r="E18" s="45">
        <v>0</v>
      </c>
      <c r="F18" s="46">
        <v>470130</v>
      </c>
      <c r="G18" s="44">
        <v>0</v>
      </c>
      <c r="H18" s="45">
        <v>43740</v>
      </c>
      <c r="I18" s="45">
        <v>0</v>
      </c>
      <c r="J18" s="45">
        <v>103058</v>
      </c>
      <c r="K18" s="45">
        <v>4015</v>
      </c>
      <c r="L18" s="45">
        <v>10584</v>
      </c>
      <c r="M18" s="47">
        <v>1463</v>
      </c>
      <c r="N18" s="48">
        <v>3900</v>
      </c>
      <c r="O18" s="45">
        <v>2700</v>
      </c>
      <c r="P18" s="46">
        <v>6600</v>
      </c>
      <c r="Q18" s="44">
        <v>2080</v>
      </c>
      <c r="R18" s="45">
        <v>900</v>
      </c>
      <c r="S18" s="49">
        <v>2980</v>
      </c>
      <c r="T18" s="45">
        <v>0</v>
      </c>
      <c r="U18" s="45">
        <v>0</v>
      </c>
      <c r="V18" s="45">
        <v>6930</v>
      </c>
      <c r="W18" s="45">
        <v>19760</v>
      </c>
      <c r="X18" s="49">
        <v>26690</v>
      </c>
      <c r="Y18" s="47">
        <v>8020</v>
      </c>
      <c r="Z18" s="48">
        <v>4290</v>
      </c>
      <c r="AA18" s="45">
        <v>450</v>
      </c>
      <c r="AB18" s="45">
        <v>380</v>
      </c>
      <c r="AC18" s="45">
        <v>1350</v>
      </c>
      <c r="AD18" s="49">
        <v>6470</v>
      </c>
      <c r="AE18" s="45">
        <v>460</v>
      </c>
      <c r="AF18" s="45">
        <v>221430</v>
      </c>
      <c r="AG18" s="46">
        <v>435510</v>
      </c>
      <c r="AH18" s="48">
        <v>34620</v>
      </c>
      <c r="AI18" s="45">
        <v>0</v>
      </c>
      <c r="AJ18" s="45">
        <v>0</v>
      </c>
      <c r="AK18" s="46">
        <v>34620</v>
      </c>
      <c r="AL18" s="44">
        <v>2048</v>
      </c>
      <c r="AM18" s="45">
        <v>2048</v>
      </c>
      <c r="AN18" s="50">
        <f t="shared" si="0"/>
        <v>5.9156556903523977E-2</v>
      </c>
      <c r="AO18" s="48">
        <v>6623821</v>
      </c>
      <c r="AP18" s="45">
        <v>0</v>
      </c>
      <c r="AQ18" s="45">
        <v>0</v>
      </c>
      <c r="AR18" s="46">
        <v>6623821</v>
      </c>
      <c r="AS18" s="44">
        <v>196</v>
      </c>
      <c r="AT18" s="45">
        <v>371340</v>
      </c>
      <c r="AU18" s="45">
        <v>14</v>
      </c>
      <c r="AV18" s="45">
        <v>1111815</v>
      </c>
      <c r="AW18" s="45">
        <v>29030</v>
      </c>
      <c r="AX18" s="45">
        <v>100788</v>
      </c>
      <c r="AY18" s="47">
        <v>16119</v>
      </c>
      <c r="AZ18" s="48">
        <v>47840</v>
      </c>
      <c r="BA18" s="45">
        <v>56400</v>
      </c>
      <c r="BB18" s="46">
        <v>104240</v>
      </c>
      <c r="BC18" s="44">
        <v>78000</v>
      </c>
      <c r="BD18" s="45">
        <v>11100</v>
      </c>
      <c r="BE18" s="49">
        <v>89100</v>
      </c>
      <c r="BF18" s="45">
        <v>2080</v>
      </c>
      <c r="BG18" s="45">
        <v>0</v>
      </c>
      <c r="BH18" s="45">
        <v>107910</v>
      </c>
      <c r="BI18" s="45">
        <v>321480</v>
      </c>
      <c r="BJ18" s="49">
        <v>429390</v>
      </c>
      <c r="BK18" s="47">
        <v>65250</v>
      </c>
      <c r="BL18" s="48">
        <v>59400</v>
      </c>
      <c r="BM18" s="45">
        <v>6750</v>
      </c>
      <c r="BN18" s="45">
        <v>18620</v>
      </c>
      <c r="BO18" s="45">
        <v>23850</v>
      </c>
      <c r="BP18" s="49">
        <v>108620</v>
      </c>
      <c r="BQ18" s="45">
        <v>11500</v>
      </c>
      <c r="BR18" s="45">
        <v>1653630</v>
      </c>
      <c r="BS18" s="46">
        <v>4093098</v>
      </c>
      <c r="BT18" s="48">
        <v>2530723</v>
      </c>
      <c r="BU18" s="45">
        <v>0</v>
      </c>
      <c r="BV18" s="45">
        <v>0</v>
      </c>
      <c r="BW18" s="46">
        <v>2530723</v>
      </c>
      <c r="BX18" s="44">
        <v>151640</v>
      </c>
      <c r="BY18" s="45">
        <v>151640</v>
      </c>
      <c r="BZ18" s="50">
        <f t="shared" si="1"/>
        <v>5.9919635614012277E-2</v>
      </c>
      <c r="CA18" s="48">
        <v>5649061</v>
      </c>
      <c r="CB18" s="45">
        <v>0</v>
      </c>
      <c r="CC18" s="45">
        <v>0</v>
      </c>
      <c r="CD18" s="46">
        <v>5649061</v>
      </c>
      <c r="CE18" s="44">
        <v>301</v>
      </c>
      <c r="CF18" s="45">
        <v>238479</v>
      </c>
      <c r="CG18" s="45">
        <v>10</v>
      </c>
      <c r="CH18" s="45">
        <v>776399</v>
      </c>
      <c r="CI18" s="45">
        <v>37855</v>
      </c>
      <c r="CJ18" s="45">
        <v>60506</v>
      </c>
      <c r="CK18" s="47">
        <v>11316</v>
      </c>
      <c r="CL18" s="48">
        <v>29120</v>
      </c>
      <c r="CM18" s="45">
        <v>24000</v>
      </c>
      <c r="CN18" s="46">
        <v>53120</v>
      </c>
      <c r="CO18" s="44">
        <v>58760</v>
      </c>
      <c r="CP18" s="45">
        <v>5400</v>
      </c>
      <c r="CQ18" s="49">
        <v>64160</v>
      </c>
      <c r="CR18" s="45">
        <v>260</v>
      </c>
      <c r="CS18" s="45">
        <v>0</v>
      </c>
      <c r="CT18" s="45">
        <v>61050</v>
      </c>
      <c r="CU18" s="45">
        <v>120080</v>
      </c>
      <c r="CV18" s="49">
        <v>181130</v>
      </c>
      <c r="CW18" s="47">
        <v>34170</v>
      </c>
      <c r="CX18" s="48">
        <v>29370</v>
      </c>
      <c r="CY18" s="45">
        <v>6750</v>
      </c>
      <c r="CZ18" s="45">
        <v>9500</v>
      </c>
      <c r="DA18" s="45">
        <v>15750</v>
      </c>
      <c r="DB18" s="49">
        <v>61370</v>
      </c>
      <c r="DC18" s="45">
        <v>4140</v>
      </c>
      <c r="DD18" s="45">
        <v>774180</v>
      </c>
      <c r="DE18" s="46">
        <v>2297386</v>
      </c>
      <c r="DF18" s="48">
        <v>3351675</v>
      </c>
      <c r="DG18" s="45">
        <v>0</v>
      </c>
      <c r="DH18" s="45">
        <v>0</v>
      </c>
      <c r="DI18" s="46">
        <v>3351675</v>
      </c>
      <c r="DJ18" s="44">
        <v>201002</v>
      </c>
      <c r="DK18" s="45">
        <v>201002</v>
      </c>
      <c r="DL18" s="50">
        <f t="shared" si="2"/>
        <v>5.9970611709070837E-2</v>
      </c>
      <c r="DM18" s="48">
        <v>3823687</v>
      </c>
      <c r="DN18" s="45">
        <v>0</v>
      </c>
      <c r="DO18" s="45">
        <v>0</v>
      </c>
      <c r="DP18" s="46">
        <v>3823687</v>
      </c>
      <c r="DQ18" s="44">
        <v>38</v>
      </c>
      <c r="DR18" s="45">
        <v>172229</v>
      </c>
      <c r="DS18" s="45">
        <v>0</v>
      </c>
      <c r="DT18" s="45">
        <v>455869</v>
      </c>
      <c r="DU18" s="45">
        <v>37907</v>
      </c>
      <c r="DV18" s="45">
        <v>33986</v>
      </c>
      <c r="DW18" s="47">
        <v>6863</v>
      </c>
      <c r="DX18" s="48">
        <v>9880</v>
      </c>
      <c r="DY18" s="45">
        <v>12600</v>
      </c>
      <c r="DZ18" s="46">
        <v>22480</v>
      </c>
      <c r="EA18" s="44">
        <v>30420</v>
      </c>
      <c r="EB18" s="45">
        <v>3900</v>
      </c>
      <c r="EC18" s="49">
        <v>34320</v>
      </c>
      <c r="ED18" s="45">
        <v>780</v>
      </c>
      <c r="EE18" s="45">
        <v>0</v>
      </c>
      <c r="EF18" s="45">
        <v>31350</v>
      </c>
      <c r="EG18" s="45">
        <v>51680</v>
      </c>
      <c r="EH18" s="49">
        <v>83030</v>
      </c>
      <c r="EI18" s="47">
        <v>12420</v>
      </c>
      <c r="EJ18" s="48">
        <v>17160</v>
      </c>
      <c r="EK18" s="45">
        <v>6750</v>
      </c>
      <c r="EL18" s="45">
        <v>7220</v>
      </c>
      <c r="EM18" s="45">
        <v>6300</v>
      </c>
      <c r="EN18" s="49">
        <v>37430</v>
      </c>
      <c r="EO18" s="45">
        <v>2530</v>
      </c>
      <c r="EP18" s="45">
        <v>346500</v>
      </c>
      <c r="EQ18" s="46">
        <v>1246382</v>
      </c>
      <c r="ER18" s="48">
        <v>2577305</v>
      </c>
      <c r="ES18" s="45">
        <v>0</v>
      </c>
      <c r="ET18" s="45">
        <v>0</v>
      </c>
      <c r="EU18" s="46">
        <v>2577305</v>
      </c>
      <c r="EV18" s="44">
        <v>154595</v>
      </c>
      <c r="EW18" s="45">
        <v>154595</v>
      </c>
      <c r="EX18" s="50">
        <f t="shared" si="3"/>
        <v>5.9983199504909199E-2</v>
      </c>
      <c r="EY18" s="48">
        <v>3137992</v>
      </c>
      <c r="EZ18" s="45">
        <v>0</v>
      </c>
      <c r="FA18" s="45">
        <v>0</v>
      </c>
      <c r="FB18" s="46">
        <v>3137992</v>
      </c>
      <c r="FC18" s="44">
        <v>0</v>
      </c>
      <c r="FD18" s="45">
        <v>121163</v>
      </c>
      <c r="FE18" s="45">
        <v>0</v>
      </c>
      <c r="FF18" s="45">
        <v>337691</v>
      </c>
      <c r="FG18" s="45">
        <v>27689</v>
      </c>
      <c r="FH18" s="45">
        <v>22802</v>
      </c>
      <c r="FI18" s="47">
        <v>4582</v>
      </c>
      <c r="FJ18" s="48">
        <v>7540</v>
      </c>
      <c r="FK18" s="45">
        <v>7800</v>
      </c>
      <c r="FL18" s="46">
        <v>15340</v>
      </c>
      <c r="FM18" s="44">
        <v>16640</v>
      </c>
      <c r="FN18" s="45">
        <v>300</v>
      </c>
      <c r="FO18" s="49">
        <v>16940</v>
      </c>
      <c r="FP18" s="45">
        <v>0</v>
      </c>
      <c r="FQ18" s="45">
        <v>0</v>
      </c>
      <c r="FR18" s="45">
        <v>19800</v>
      </c>
      <c r="FS18" s="45">
        <v>24320</v>
      </c>
      <c r="FT18" s="49">
        <v>44120</v>
      </c>
      <c r="FU18" s="47">
        <v>10310</v>
      </c>
      <c r="FV18" s="48">
        <v>14190</v>
      </c>
      <c r="FW18" s="45">
        <v>4500</v>
      </c>
      <c r="FX18" s="45">
        <v>5320</v>
      </c>
      <c r="FY18" s="45">
        <v>6750</v>
      </c>
      <c r="FZ18" s="49">
        <v>30760</v>
      </c>
      <c r="GA18" s="45">
        <v>920</v>
      </c>
      <c r="GB18" s="45">
        <v>218790</v>
      </c>
      <c r="GC18" s="46">
        <v>851107</v>
      </c>
      <c r="GD18" s="48">
        <v>2286885</v>
      </c>
      <c r="GE18" s="45">
        <v>0</v>
      </c>
      <c r="GF18" s="45">
        <v>0</v>
      </c>
      <c r="GG18" s="46">
        <v>2286885</v>
      </c>
      <c r="GH18" s="44">
        <v>137186</v>
      </c>
      <c r="GI18" s="45">
        <v>137186</v>
      </c>
      <c r="GJ18" s="50">
        <f t="shared" si="4"/>
        <v>5.9988149819514315E-2</v>
      </c>
      <c r="GK18" s="48">
        <v>3266333</v>
      </c>
      <c r="GL18" s="45">
        <v>0</v>
      </c>
      <c r="GM18" s="45">
        <v>0</v>
      </c>
      <c r="GN18" s="46">
        <v>3266333</v>
      </c>
      <c r="GO18" s="44">
        <v>0</v>
      </c>
      <c r="GP18" s="45">
        <v>116359</v>
      </c>
      <c r="GQ18" s="45">
        <v>0</v>
      </c>
      <c r="GR18" s="45">
        <v>321008</v>
      </c>
      <c r="GS18" s="45">
        <v>33116</v>
      </c>
      <c r="GT18" s="45">
        <v>18587</v>
      </c>
      <c r="GU18" s="47">
        <v>4041</v>
      </c>
      <c r="GV18" s="48">
        <v>6240</v>
      </c>
      <c r="GW18" s="45">
        <v>5700</v>
      </c>
      <c r="GX18" s="46">
        <v>11940</v>
      </c>
      <c r="GY18" s="44">
        <v>2340</v>
      </c>
      <c r="GZ18" s="45">
        <v>0</v>
      </c>
      <c r="HA18" s="49">
        <v>2340</v>
      </c>
      <c r="HB18" s="45">
        <v>0</v>
      </c>
      <c r="HC18" s="45">
        <v>0</v>
      </c>
      <c r="HD18" s="45">
        <v>18150</v>
      </c>
      <c r="HE18" s="45">
        <v>13300</v>
      </c>
      <c r="HF18" s="49">
        <v>31450</v>
      </c>
      <c r="HG18" s="47">
        <v>7660</v>
      </c>
      <c r="HH18" s="48">
        <v>16170</v>
      </c>
      <c r="HI18" s="45">
        <v>5850</v>
      </c>
      <c r="HJ18" s="45">
        <v>7600</v>
      </c>
      <c r="HK18" s="45">
        <v>7200</v>
      </c>
      <c r="HL18" s="49">
        <v>36820</v>
      </c>
      <c r="HM18" s="45">
        <v>460</v>
      </c>
      <c r="HN18" s="45">
        <v>177210</v>
      </c>
      <c r="HO18" s="46">
        <v>760991</v>
      </c>
      <c r="HP18" s="48">
        <v>2505342</v>
      </c>
      <c r="HQ18" s="45">
        <v>0</v>
      </c>
      <c r="HR18" s="45">
        <v>0</v>
      </c>
      <c r="HS18" s="46">
        <v>2505342</v>
      </c>
      <c r="HT18" s="44">
        <v>150298</v>
      </c>
      <c r="HU18" s="45">
        <v>150298</v>
      </c>
      <c r="HV18" s="50">
        <f t="shared" si="5"/>
        <v>5.9991011207252344E-2</v>
      </c>
    </row>
    <row r="19" spans="1:230" s="18" customFormat="1" ht="12.6" customHeight="1" x14ac:dyDescent="0.2">
      <c r="A19" s="21">
        <v>7</v>
      </c>
      <c r="B19" s="22" t="s">
        <v>84</v>
      </c>
      <c r="C19" s="51">
        <v>772516</v>
      </c>
      <c r="D19" s="52">
        <v>0</v>
      </c>
      <c r="E19" s="52">
        <v>0</v>
      </c>
      <c r="F19" s="53">
        <v>772516</v>
      </c>
      <c r="G19" s="51">
        <v>108</v>
      </c>
      <c r="H19" s="52">
        <v>63888</v>
      </c>
      <c r="I19" s="52">
        <v>0</v>
      </c>
      <c r="J19" s="52">
        <v>163759</v>
      </c>
      <c r="K19" s="52">
        <v>6046</v>
      </c>
      <c r="L19" s="52">
        <v>18990</v>
      </c>
      <c r="M19" s="43">
        <v>2316</v>
      </c>
      <c r="N19" s="54">
        <v>7280</v>
      </c>
      <c r="O19" s="52">
        <v>9300</v>
      </c>
      <c r="P19" s="53">
        <v>16580</v>
      </c>
      <c r="Q19" s="51">
        <v>2860</v>
      </c>
      <c r="R19" s="52">
        <v>1500</v>
      </c>
      <c r="S19" s="55">
        <v>4360</v>
      </c>
      <c r="T19" s="52">
        <v>520</v>
      </c>
      <c r="U19" s="52">
        <v>0</v>
      </c>
      <c r="V19" s="52">
        <v>16830</v>
      </c>
      <c r="W19" s="52">
        <v>45220</v>
      </c>
      <c r="X19" s="55">
        <v>62050</v>
      </c>
      <c r="Y19" s="43">
        <v>13090</v>
      </c>
      <c r="Z19" s="54">
        <v>7590</v>
      </c>
      <c r="AA19" s="52">
        <v>900</v>
      </c>
      <c r="AB19" s="52">
        <v>3420</v>
      </c>
      <c r="AC19" s="52">
        <v>2250</v>
      </c>
      <c r="AD19" s="55">
        <v>14160</v>
      </c>
      <c r="AE19" s="52">
        <v>3220</v>
      </c>
      <c r="AF19" s="52">
        <v>347820</v>
      </c>
      <c r="AG19" s="53">
        <v>716907</v>
      </c>
      <c r="AH19" s="54">
        <v>55609</v>
      </c>
      <c r="AI19" s="52">
        <v>0</v>
      </c>
      <c r="AJ19" s="52">
        <v>0</v>
      </c>
      <c r="AK19" s="53">
        <v>55609</v>
      </c>
      <c r="AL19" s="51">
        <v>3293</v>
      </c>
      <c r="AM19" s="52">
        <v>3293</v>
      </c>
      <c r="AN19" s="56">
        <f t="shared" si="0"/>
        <v>5.9217033214048087E-2</v>
      </c>
      <c r="AO19" s="54">
        <v>8825994</v>
      </c>
      <c r="AP19" s="52">
        <v>0</v>
      </c>
      <c r="AQ19" s="52">
        <v>0</v>
      </c>
      <c r="AR19" s="53">
        <v>8825994</v>
      </c>
      <c r="AS19" s="51">
        <v>757</v>
      </c>
      <c r="AT19" s="52">
        <v>379504</v>
      </c>
      <c r="AU19" s="52">
        <v>158</v>
      </c>
      <c r="AV19" s="52">
        <v>1466618</v>
      </c>
      <c r="AW19" s="52">
        <v>32305</v>
      </c>
      <c r="AX19" s="52">
        <v>136592</v>
      </c>
      <c r="AY19" s="43">
        <v>18491</v>
      </c>
      <c r="AZ19" s="54">
        <v>66040</v>
      </c>
      <c r="BA19" s="52">
        <v>54300</v>
      </c>
      <c r="BB19" s="53">
        <v>120340</v>
      </c>
      <c r="BC19" s="51">
        <v>64740</v>
      </c>
      <c r="BD19" s="52">
        <v>6900</v>
      </c>
      <c r="BE19" s="55">
        <v>71640</v>
      </c>
      <c r="BF19" s="52">
        <v>4680</v>
      </c>
      <c r="BG19" s="52">
        <v>0</v>
      </c>
      <c r="BH19" s="52">
        <v>174900</v>
      </c>
      <c r="BI19" s="52">
        <v>482980</v>
      </c>
      <c r="BJ19" s="55">
        <v>657880</v>
      </c>
      <c r="BK19" s="43">
        <v>92850</v>
      </c>
      <c r="BL19" s="54">
        <v>60060</v>
      </c>
      <c r="BM19" s="52">
        <v>6750</v>
      </c>
      <c r="BN19" s="52">
        <v>18620</v>
      </c>
      <c r="BO19" s="52">
        <v>27900</v>
      </c>
      <c r="BP19" s="55">
        <v>113330</v>
      </c>
      <c r="BQ19" s="52">
        <v>11270</v>
      </c>
      <c r="BR19" s="52">
        <v>2303730</v>
      </c>
      <c r="BS19" s="53">
        <v>5409987</v>
      </c>
      <c r="BT19" s="54">
        <v>3416007</v>
      </c>
      <c r="BU19" s="52">
        <v>0</v>
      </c>
      <c r="BV19" s="52">
        <v>0</v>
      </c>
      <c r="BW19" s="53">
        <v>3416007</v>
      </c>
      <c r="BX19" s="51">
        <v>204679</v>
      </c>
      <c r="BY19" s="52">
        <v>204679</v>
      </c>
      <c r="BZ19" s="56">
        <f t="shared" si="1"/>
        <v>5.9917617264835812E-2</v>
      </c>
      <c r="CA19" s="54">
        <v>6351213</v>
      </c>
      <c r="CB19" s="52">
        <v>0</v>
      </c>
      <c r="CC19" s="52">
        <v>0</v>
      </c>
      <c r="CD19" s="53">
        <v>6351213</v>
      </c>
      <c r="CE19" s="51">
        <v>274</v>
      </c>
      <c r="CF19" s="52">
        <v>242497</v>
      </c>
      <c r="CG19" s="52">
        <v>5</v>
      </c>
      <c r="CH19" s="52">
        <v>870231</v>
      </c>
      <c r="CI19" s="52">
        <v>33977</v>
      </c>
      <c r="CJ19" s="52">
        <v>73317</v>
      </c>
      <c r="CK19" s="43">
        <v>12806</v>
      </c>
      <c r="CL19" s="54">
        <v>27300</v>
      </c>
      <c r="CM19" s="52">
        <v>23700</v>
      </c>
      <c r="CN19" s="53">
        <v>51000</v>
      </c>
      <c r="CO19" s="51">
        <v>56160</v>
      </c>
      <c r="CP19" s="52">
        <v>4500</v>
      </c>
      <c r="CQ19" s="55">
        <v>60660</v>
      </c>
      <c r="CR19" s="52">
        <v>1300</v>
      </c>
      <c r="CS19" s="52">
        <v>0</v>
      </c>
      <c r="CT19" s="52">
        <v>95370</v>
      </c>
      <c r="CU19" s="52">
        <v>148580</v>
      </c>
      <c r="CV19" s="55">
        <v>243950</v>
      </c>
      <c r="CW19" s="43">
        <v>37850</v>
      </c>
      <c r="CX19" s="54">
        <v>46200</v>
      </c>
      <c r="CY19" s="52">
        <v>7650</v>
      </c>
      <c r="CZ19" s="52">
        <v>6080</v>
      </c>
      <c r="DA19" s="52">
        <v>14400</v>
      </c>
      <c r="DB19" s="55">
        <v>74330</v>
      </c>
      <c r="DC19" s="52">
        <v>4600</v>
      </c>
      <c r="DD19" s="52">
        <v>874500</v>
      </c>
      <c r="DE19" s="53">
        <v>2581292</v>
      </c>
      <c r="DF19" s="54">
        <v>3769921</v>
      </c>
      <c r="DG19" s="52">
        <v>0</v>
      </c>
      <c r="DH19" s="52">
        <v>0</v>
      </c>
      <c r="DI19" s="53">
        <v>3769921</v>
      </c>
      <c r="DJ19" s="51">
        <v>226089</v>
      </c>
      <c r="DK19" s="52">
        <v>226089</v>
      </c>
      <c r="DL19" s="56">
        <f t="shared" si="2"/>
        <v>5.9971813732966818E-2</v>
      </c>
      <c r="DM19" s="54">
        <v>3662172</v>
      </c>
      <c r="DN19" s="52">
        <v>0</v>
      </c>
      <c r="DO19" s="52">
        <v>0</v>
      </c>
      <c r="DP19" s="53">
        <v>3662172</v>
      </c>
      <c r="DQ19" s="51">
        <v>0</v>
      </c>
      <c r="DR19" s="52">
        <v>133052</v>
      </c>
      <c r="DS19" s="52">
        <v>19</v>
      </c>
      <c r="DT19" s="52">
        <v>438714</v>
      </c>
      <c r="DU19" s="52">
        <v>31585</v>
      </c>
      <c r="DV19" s="52">
        <v>33835</v>
      </c>
      <c r="DW19" s="43">
        <v>6191</v>
      </c>
      <c r="DX19" s="54">
        <v>9100</v>
      </c>
      <c r="DY19" s="52">
        <v>10800</v>
      </c>
      <c r="DZ19" s="53">
        <v>19900</v>
      </c>
      <c r="EA19" s="51">
        <v>27820</v>
      </c>
      <c r="EB19" s="52">
        <v>1800</v>
      </c>
      <c r="EC19" s="55">
        <v>29620</v>
      </c>
      <c r="ED19" s="52">
        <v>1040</v>
      </c>
      <c r="EE19" s="52">
        <v>0</v>
      </c>
      <c r="EF19" s="52">
        <v>43230</v>
      </c>
      <c r="EG19" s="52">
        <v>42180</v>
      </c>
      <c r="EH19" s="55">
        <v>85410</v>
      </c>
      <c r="EI19" s="43">
        <v>16990</v>
      </c>
      <c r="EJ19" s="54">
        <v>22110</v>
      </c>
      <c r="EK19" s="52">
        <v>6750</v>
      </c>
      <c r="EL19" s="52">
        <v>6460</v>
      </c>
      <c r="EM19" s="52">
        <v>7650</v>
      </c>
      <c r="EN19" s="55">
        <v>42970</v>
      </c>
      <c r="EO19" s="52">
        <v>2070</v>
      </c>
      <c r="EP19" s="52">
        <v>335280</v>
      </c>
      <c r="EQ19" s="53">
        <v>1176657</v>
      </c>
      <c r="ER19" s="54">
        <v>2485515</v>
      </c>
      <c r="ES19" s="52">
        <v>0</v>
      </c>
      <c r="ET19" s="52">
        <v>0</v>
      </c>
      <c r="EU19" s="53">
        <v>2485515</v>
      </c>
      <c r="EV19" s="51">
        <v>149087</v>
      </c>
      <c r="EW19" s="52">
        <v>149087</v>
      </c>
      <c r="EX19" s="56">
        <f t="shared" si="3"/>
        <v>5.9982337664427697E-2</v>
      </c>
      <c r="EY19" s="54">
        <v>2654662</v>
      </c>
      <c r="EZ19" s="52">
        <v>0</v>
      </c>
      <c r="FA19" s="52">
        <v>0</v>
      </c>
      <c r="FB19" s="53">
        <v>2654662</v>
      </c>
      <c r="FC19" s="51">
        <v>494</v>
      </c>
      <c r="FD19" s="52">
        <v>102674</v>
      </c>
      <c r="FE19" s="52">
        <v>0</v>
      </c>
      <c r="FF19" s="52">
        <v>281579</v>
      </c>
      <c r="FG19" s="52">
        <v>26725</v>
      </c>
      <c r="FH19" s="52">
        <v>19869</v>
      </c>
      <c r="FI19" s="43">
        <v>3635</v>
      </c>
      <c r="FJ19" s="54">
        <v>10140</v>
      </c>
      <c r="FK19" s="52">
        <v>4500</v>
      </c>
      <c r="FL19" s="53">
        <v>14640</v>
      </c>
      <c r="FM19" s="51">
        <v>13000</v>
      </c>
      <c r="FN19" s="52">
        <v>0</v>
      </c>
      <c r="FO19" s="55">
        <v>13000</v>
      </c>
      <c r="FP19" s="52">
        <v>0</v>
      </c>
      <c r="FQ19" s="52">
        <v>0</v>
      </c>
      <c r="FR19" s="52">
        <v>28050</v>
      </c>
      <c r="FS19" s="52">
        <v>22800</v>
      </c>
      <c r="FT19" s="55">
        <v>50850</v>
      </c>
      <c r="FU19" s="43">
        <v>8080</v>
      </c>
      <c r="FV19" s="54">
        <v>9240</v>
      </c>
      <c r="FW19" s="52">
        <v>3600</v>
      </c>
      <c r="FX19" s="52">
        <v>2660</v>
      </c>
      <c r="FY19" s="52">
        <v>6750</v>
      </c>
      <c r="FZ19" s="55">
        <v>22250</v>
      </c>
      <c r="GA19" s="52">
        <v>920</v>
      </c>
      <c r="GB19" s="52">
        <v>184800</v>
      </c>
      <c r="GC19" s="53">
        <v>729516</v>
      </c>
      <c r="GD19" s="54">
        <v>1925146</v>
      </c>
      <c r="GE19" s="52">
        <v>0</v>
      </c>
      <c r="GF19" s="52">
        <v>0</v>
      </c>
      <c r="GG19" s="53">
        <v>1925146</v>
      </c>
      <c r="GH19" s="51">
        <v>115486</v>
      </c>
      <c r="GI19" s="52">
        <v>115486</v>
      </c>
      <c r="GJ19" s="56">
        <f t="shared" si="4"/>
        <v>5.9988177520042638E-2</v>
      </c>
      <c r="GK19" s="54">
        <v>2803836</v>
      </c>
      <c r="GL19" s="52">
        <v>0</v>
      </c>
      <c r="GM19" s="52">
        <v>0</v>
      </c>
      <c r="GN19" s="53">
        <v>2803836</v>
      </c>
      <c r="GO19" s="51">
        <v>1235</v>
      </c>
      <c r="GP19" s="52">
        <v>81290</v>
      </c>
      <c r="GQ19" s="52">
        <v>114</v>
      </c>
      <c r="GR19" s="52">
        <v>275547</v>
      </c>
      <c r="GS19" s="52">
        <v>29266</v>
      </c>
      <c r="GT19" s="52">
        <v>17446</v>
      </c>
      <c r="GU19" s="43">
        <v>3481</v>
      </c>
      <c r="GV19" s="54">
        <v>6500</v>
      </c>
      <c r="GW19" s="52">
        <v>5700</v>
      </c>
      <c r="GX19" s="53">
        <v>12200</v>
      </c>
      <c r="GY19" s="51">
        <v>2340</v>
      </c>
      <c r="GZ19" s="52">
        <v>0</v>
      </c>
      <c r="HA19" s="55">
        <v>2340</v>
      </c>
      <c r="HB19" s="52">
        <v>0</v>
      </c>
      <c r="HC19" s="52">
        <v>0</v>
      </c>
      <c r="HD19" s="52">
        <v>19140</v>
      </c>
      <c r="HE19" s="52">
        <v>16340</v>
      </c>
      <c r="HF19" s="55">
        <v>35480</v>
      </c>
      <c r="HG19" s="43">
        <v>6910</v>
      </c>
      <c r="HH19" s="54">
        <v>12870</v>
      </c>
      <c r="HI19" s="52">
        <v>5400</v>
      </c>
      <c r="HJ19" s="52">
        <v>2280</v>
      </c>
      <c r="HK19" s="52">
        <v>4950</v>
      </c>
      <c r="HL19" s="55">
        <v>25500</v>
      </c>
      <c r="HM19" s="52">
        <v>1150</v>
      </c>
      <c r="HN19" s="52">
        <v>153120</v>
      </c>
      <c r="HO19" s="53">
        <v>644965</v>
      </c>
      <c r="HP19" s="54">
        <v>2158871</v>
      </c>
      <c r="HQ19" s="52">
        <v>0</v>
      </c>
      <c r="HR19" s="52">
        <v>0</v>
      </c>
      <c r="HS19" s="53">
        <v>2158871</v>
      </c>
      <c r="HT19" s="51">
        <v>129514</v>
      </c>
      <c r="HU19" s="52">
        <v>129514</v>
      </c>
      <c r="HV19" s="56">
        <f t="shared" si="5"/>
        <v>5.999154187535985E-2</v>
      </c>
    </row>
    <row r="20" spans="1:230" s="18" customFormat="1" ht="12.6" customHeight="1" x14ac:dyDescent="0.2">
      <c r="A20" s="19">
        <v>8</v>
      </c>
      <c r="B20" s="20" t="s">
        <v>85</v>
      </c>
      <c r="C20" s="44">
        <v>1408500</v>
      </c>
      <c r="D20" s="45">
        <v>0</v>
      </c>
      <c r="E20" s="45">
        <v>0</v>
      </c>
      <c r="F20" s="46">
        <v>1408500</v>
      </c>
      <c r="G20" s="44">
        <v>0</v>
      </c>
      <c r="H20" s="45">
        <v>128609</v>
      </c>
      <c r="I20" s="45">
        <v>0</v>
      </c>
      <c r="J20" s="45">
        <v>282094</v>
      </c>
      <c r="K20" s="45">
        <v>6082</v>
      </c>
      <c r="L20" s="45">
        <v>29609</v>
      </c>
      <c r="M20" s="47">
        <v>2941</v>
      </c>
      <c r="N20" s="48">
        <v>17160</v>
      </c>
      <c r="O20" s="45">
        <v>21600</v>
      </c>
      <c r="P20" s="46">
        <v>38760</v>
      </c>
      <c r="Q20" s="44">
        <v>3640</v>
      </c>
      <c r="R20" s="45">
        <v>1800</v>
      </c>
      <c r="S20" s="49">
        <v>5440</v>
      </c>
      <c r="T20" s="45">
        <v>1040</v>
      </c>
      <c r="U20" s="45">
        <v>0</v>
      </c>
      <c r="V20" s="45">
        <v>27390</v>
      </c>
      <c r="W20" s="45">
        <v>100700</v>
      </c>
      <c r="X20" s="49">
        <v>128090</v>
      </c>
      <c r="Y20" s="47">
        <v>30480</v>
      </c>
      <c r="Z20" s="48">
        <v>20790</v>
      </c>
      <c r="AA20" s="45">
        <v>900</v>
      </c>
      <c r="AB20" s="45">
        <v>4180</v>
      </c>
      <c r="AC20" s="45">
        <v>5850</v>
      </c>
      <c r="AD20" s="49">
        <v>31720</v>
      </c>
      <c r="AE20" s="45">
        <v>6210</v>
      </c>
      <c r="AF20" s="45">
        <v>619080</v>
      </c>
      <c r="AG20" s="46">
        <v>1310155</v>
      </c>
      <c r="AH20" s="48">
        <v>98345</v>
      </c>
      <c r="AI20" s="45">
        <v>0</v>
      </c>
      <c r="AJ20" s="45">
        <v>0</v>
      </c>
      <c r="AK20" s="46">
        <v>98345</v>
      </c>
      <c r="AL20" s="44">
        <v>5821</v>
      </c>
      <c r="AM20" s="45">
        <v>5821</v>
      </c>
      <c r="AN20" s="50">
        <f t="shared" si="0"/>
        <v>5.9189587676038435E-2</v>
      </c>
      <c r="AO20" s="48">
        <v>19213298</v>
      </c>
      <c r="AP20" s="45">
        <v>0</v>
      </c>
      <c r="AQ20" s="45">
        <v>0</v>
      </c>
      <c r="AR20" s="46">
        <v>19213298</v>
      </c>
      <c r="AS20" s="44">
        <v>3897</v>
      </c>
      <c r="AT20" s="45">
        <v>819388</v>
      </c>
      <c r="AU20" s="45">
        <v>220</v>
      </c>
      <c r="AV20" s="45">
        <v>2964519</v>
      </c>
      <c r="AW20" s="45">
        <v>38055</v>
      </c>
      <c r="AX20" s="45">
        <v>261459</v>
      </c>
      <c r="AY20" s="47">
        <v>31533</v>
      </c>
      <c r="AZ20" s="48">
        <v>147680</v>
      </c>
      <c r="BA20" s="45">
        <v>129300</v>
      </c>
      <c r="BB20" s="46">
        <v>276980</v>
      </c>
      <c r="BC20" s="44">
        <v>102180</v>
      </c>
      <c r="BD20" s="45">
        <v>10800</v>
      </c>
      <c r="BE20" s="49">
        <v>112980</v>
      </c>
      <c r="BF20" s="45">
        <v>5200</v>
      </c>
      <c r="BG20" s="45">
        <v>0</v>
      </c>
      <c r="BH20" s="45">
        <v>441210</v>
      </c>
      <c r="BI20" s="45">
        <v>1289340</v>
      </c>
      <c r="BJ20" s="49">
        <v>1730550</v>
      </c>
      <c r="BK20" s="47">
        <v>237340</v>
      </c>
      <c r="BL20" s="48">
        <v>132660</v>
      </c>
      <c r="BM20" s="45">
        <v>22500</v>
      </c>
      <c r="BN20" s="45">
        <v>30400</v>
      </c>
      <c r="BO20" s="45">
        <v>54000</v>
      </c>
      <c r="BP20" s="49">
        <v>239560</v>
      </c>
      <c r="BQ20" s="45">
        <v>24380</v>
      </c>
      <c r="BR20" s="45">
        <v>4950990</v>
      </c>
      <c r="BS20" s="46">
        <v>11696831</v>
      </c>
      <c r="BT20" s="48">
        <v>7516467</v>
      </c>
      <c r="BU20" s="45">
        <v>0</v>
      </c>
      <c r="BV20" s="45">
        <v>0</v>
      </c>
      <c r="BW20" s="46">
        <v>7516467</v>
      </c>
      <c r="BX20" s="44">
        <v>450386</v>
      </c>
      <c r="BY20" s="45">
        <v>450386</v>
      </c>
      <c r="BZ20" s="50">
        <f t="shared" si="1"/>
        <v>5.9919906519911546E-2</v>
      </c>
      <c r="CA20" s="48">
        <v>12994225</v>
      </c>
      <c r="CB20" s="45">
        <v>0</v>
      </c>
      <c r="CC20" s="45">
        <v>0</v>
      </c>
      <c r="CD20" s="46">
        <v>12994225</v>
      </c>
      <c r="CE20" s="44">
        <v>31</v>
      </c>
      <c r="CF20" s="45">
        <v>461170</v>
      </c>
      <c r="CG20" s="45">
        <v>153</v>
      </c>
      <c r="CH20" s="45">
        <v>1678675</v>
      </c>
      <c r="CI20" s="45">
        <v>45638</v>
      </c>
      <c r="CJ20" s="45">
        <v>134820</v>
      </c>
      <c r="CK20" s="47">
        <v>20278</v>
      </c>
      <c r="CL20" s="48">
        <v>48620</v>
      </c>
      <c r="CM20" s="45">
        <v>47400</v>
      </c>
      <c r="CN20" s="46">
        <v>96020</v>
      </c>
      <c r="CO20" s="44">
        <v>79560</v>
      </c>
      <c r="CP20" s="45">
        <v>6000</v>
      </c>
      <c r="CQ20" s="49">
        <v>85560</v>
      </c>
      <c r="CR20" s="45">
        <v>1560</v>
      </c>
      <c r="CS20" s="45">
        <v>0</v>
      </c>
      <c r="CT20" s="45">
        <v>227700</v>
      </c>
      <c r="CU20" s="45">
        <v>377340</v>
      </c>
      <c r="CV20" s="49">
        <v>605040</v>
      </c>
      <c r="CW20" s="47">
        <v>81230</v>
      </c>
      <c r="CX20" s="48">
        <v>56430</v>
      </c>
      <c r="CY20" s="45">
        <v>13500</v>
      </c>
      <c r="CZ20" s="45">
        <v>19380</v>
      </c>
      <c r="DA20" s="45">
        <v>33300</v>
      </c>
      <c r="DB20" s="49">
        <v>122610</v>
      </c>
      <c r="DC20" s="45">
        <v>8050</v>
      </c>
      <c r="DD20" s="45">
        <v>1849650</v>
      </c>
      <c r="DE20" s="46">
        <v>5190332</v>
      </c>
      <c r="DF20" s="48">
        <v>7803893</v>
      </c>
      <c r="DG20" s="45">
        <v>0</v>
      </c>
      <c r="DH20" s="45">
        <v>0</v>
      </c>
      <c r="DI20" s="46">
        <v>7803893</v>
      </c>
      <c r="DJ20" s="44">
        <v>468003</v>
      </c>
      <c r="DK20" s="45">
        <v>468003</v>
      </c>
      <c r="DL20" s="50">
        <f t="shared" si="2"/>
        <v>5.9970453208417901E-2</v>
      </c>
      <c r="DM20" s="48">
        <v>7060811</v>
      </c>
      <c r="DN20" s="45">
        <v>0</v>
      </c>
      <c r="DO20" s="45">
        <v>0</v>
      </c>
      <c r="DP20" s="46">
        <v>7060811</v>
      </c>
      <c r="DQ20" s="44">
        <v>70</v>
      </c>
      <c r="DR20" s="45">
        <v>231968</v>
      </c>
      <c r="DS20" s="45">
        <v>34</v>
      </c>
      <c r="DT20" s="45">
        <v>837656</v>
      </c>
      <c r="DU20" s="45">
        <v>49420</v>
      </c>
      <c r="DV20" s="45">
        <v>64726</v>
      </c>
      <c r="DW20" s="47">
        <v>10468</v>
      </c>
      <c r="DX20" s="48">
        <v>20540</v>
      </c>
      <c r="DY20" s="45">
        <v>17700</v>
      </c>
      <c r="DZ20" s="46">
        <v>38240</v>
      </c>
      <c r="EA20" s="44">
        <v>37440</v>
      </c>
      <c r="EB20" s="45">
        <v>4500</v>
      </c>
      <c r="EC20" s="49">
        <v>41940</v>
      </c>
      <c r="ED20" s="45">
        <v>260</v>
      </c>
      <c r="EE20" s="45">
        <v>0</v>
      </c>
      <c r="EF20" s="45">
        <v>110220</v>
      </c>
      <c r="EG20" s="45">
        <v>126160</v>
      </c>
      <c r="EH20" s="49">
        <v>236380</v>
      </c>
      <c r="EI20" s="47">
        <v>26470</v>
      </c>
      <c r="EJ20" s="48">
        <v>31680</v>
      </c>
      <c r="EK20" s="45">
        <v>9000</v>
      </c>
      <c r="EL20" s="45">
        <v>8740</v>
      </c>
      <c r="EM20" s="45">
        <v>8550</v>
      </c>
      <c r="EN20" s="49">
        <v>57970</v>
      </c>
      <c r="EO20" s="45">
        <v>5290</v>
      </c>
      <c r="EP20" s="45">
        <v>653400</v>
      </c>
      <c r="EQ20" s="46">
        <v>2254258</v>
      </c>
      <c r="ER20" s="48">
        <v>4806553</v>
      </c>
      <c r="ES20" s="45">
        <v>0</v>
      </c>
      <c r="ET20" s="45">
        <v>0</v>
      </c>
      <c r="EU20" s="46">
        <v>4806553</v>
      </c>
      <c r="EV20" s="44">
        <v>288309</v>
      </c>
      <c r="EW20" s="45">
        <v>288309</v>
      </c>
      <c r="EX20" s="50">
        <f t="shared" si="3"/>
        <v>5.9982486409699422E-2</v>
      </c>
      <c r="EY20" s="48">
        <v>4435020</v>
      </c>
      <c r="EZ20" s="45">
        <v>0</v>
      </c>
      <c r="FA20" s="45">
        <v>0</v>
      </c>
      <c r="FB20" s="46">
        <v>4435020</v>
      </c>
      <c r="FC20" s="44">
        <v>0</v>
      </c>
      <c r="FD20" s="45">
        <v>140029</v>
      </c>
      <c r="FE20" s="45">
        <v>96</v>
      </c>
      <c r="FF20" s="45">
        <v>479473</v>
      </c>
      <c r="FG20" s="45">
        <v>29945</v>
      </c>
      <c r="FH20" s="45">
        <v>33343</v>
      </c>
      <c r="FI20" s="47">
        <v>5875</v>
      </c>
      <c r="FJ20" s="48">
        <v>9880</v>
      </c>
      <c r="FK20" s="45">
        <v>9900</v>
      </c>
      <c r="FL20" s="46">
        <v>19780</v>
      </c>
      <c r="FM20" s="44">
        <v>19760</v>
      </c>
      <c r="FN20" s="45">
        <v>1200</v>
      </c>
      <c r="FO20" s="49">
        <v>20960</v>
      </c>
      <c r="FP20" s="45">
        <v>0</v>
      </c>
      <c r="FQ20" s="45">
        <v>0</v>
      </c>
      <c r="FR20" s="45">
        <v>52140</v>
      </c>
      <c r="FS20" s="45">
        <v>40660</v>
      </c>
      <c r="FT20" s="49">
        <v>92800</v>
      </c>
      <c r="FU20" s="47">
        <v>18240</v>
      </c>
      <c r="FV20" s="48">
        <v>20130</v>
      </c>
      <c r="FW20" s="45">
        <v>5400</v>
      </c>
      <c r="FX20" s="45">
        <v>5700</v>
      </c>
      <c r="FY20" s="45">
        <v>7650</v>
      </c>
      <c r="FZ20" s="49">
        <v>38880</v>
      </c>
      <c r="GA20" s="45">
        <v>920</v>
      </c>
      <c r="GB20" s="45">
        <v>311190</v>
      </c>
      <c r="GC20" s="46">
        <v>1191435</v>
      </c>
      <c r="GD20" s="48">
        <v>3243585</v>
      </c>
      <c r="GE20" s="45">
        <v>0</v>
      </c>
      <c r="GF20" s="45">
        <v>0</v>
      </c>
      <c r="GG20" s="46">
        <v>3243585</v>
      </c>
      <c r="GH20" s="44">
        <v>194574</v>
      </c>
      <c r="GI20" s="45">
        <v>194574</v>
      </c>
      <c r="GJ20" s="50">
        <f t="shared" si="4"/>
        <v>5.9987328835223987E-2</v>
      </c>
      <c r="GK20" s="48">
        <v>4422921</v>
      </c>
      <c r="GL20" s="45">
        <v>0</v>
      </c>
      <c r="GM20" s="45">
        <v>0</v>
      </c>
      <c r="GN20" s="46">
        <v>4422921</v>
      </c>
      <c r="GO20" s="44">
        <v>0</v>
      </c>
      <c r="GP20" s="45">
        <v>134412</v>
      </c>
      <c r="GQ20" s="45">
        <v>0</v>
      </c>
      <c r="GR20" s="45">
        <v>424270</v>
      </c>
      <c r="GS20" s="45">
        <v>35122</v>
      </c>
      <c r="GT20" s="45">
        <v>27156</v>
      </c>
      <c r="GU20" s="47">
        <v>5243</v>
      </c>
      <c r="GV20" s="48">
        <v>7540</v>
      </c>
      <c r="GW20" s="45">
        <v>8100</v>
      </c>
      <c r="GX20" s="46">
        <v>15640</v>
      </c>
      <c r="GY20" s="44">
        <v>3640</v>
      </c>
      <c r="GZ20" s="45">
        <v>0</v>
      </c>
      <c r="HA20" s="49">
        <v>3640</v>
      </c>
      <c r="HB20" s="45">
        <v>0</v>
      </c>
      <c r="HC20" s="45">
        <v>0</v>
      </c>
      <c r="HD20" s="45">
        <v>38610</v>
      </c>
      <c r="HE20" s="45">
        <v>29260</v>
      </c>
      <c r="HF20" s="49">
        <v>67870</v>
      </c>
      <c r="HG20" s="47">
        <v>7910</v>
      </c>
      <c r="HH20" s="48">
        <v>15840</v>
      </c>
      <c r="HI20" s="45">
        <v>11250</v>
      </c>
      <c r="HJ20" s="45">
        <v>5320</v>
      </c>
      <c r="HK20" s="45">
        <v>9450</v>
      </c>
      <c r="HL20" s="49">
        <v>41860</v>
      </c>
      <c r="HM20" s="45">
        <v>920</v>
      </c>
      <c r="HN20" s="45">
        <v>242880</v>
      </c>
      <c r="HO20" s="46">
        <v>1006923</v>
      </c>
      <c r="HP20" s="48">
        <v>3415998</v>
      </c>
      <c r="HQ20" s="45">
        <v>0</v>
      </c>
      <c r="HR20" s="45">
        <v>0</v>
      </c>
      <c r="HS20" s="46">
        <v>3415998</v>
      </c>
      <c r="HT20" s="44">
        <v>204928</v>
      </c>
      <c r="HU20" s="45">
        <v>204928</v>
      </c>
      <c r="HV20" s="50">
        <f t="shared" si="5"/>
        <v>5.9990667441842761E-2</v>
      </c>
    </row>
    <row r="21" spans="1:230" s="18" customFormat="1" ht="12.6" customHeight="1" x14ac:dyDescent="0.2">
      <c r="A21" s="21">
        <v>9</v>
      </c>
      <c r="B21" s="22" t="s">
        <v>86</v>
      </c>
      <c r="C21" s="51">
        <v>1071500</v>
      </c>
      <c r="D21" s="52">
        <v>0</v>
      </c>
      <c r="E21" s="52">
        <v>0</v>
      </c>
      <c r="F21" s="53">
        <v>1071500</v>
      </c>
      <c r="G21" s="51">
        <v>0</v>
      </c>
      <c r="H21" s="52">
        <v>109564</v>
      </c>
      <c r="I21" s="52">
        <v>85</v>
      </c>
      <c r="J21" s="52">
        <v>223693</v>
      </c>
      <c r="K21" s="52">
        <v>9539</v>
      </c>
      <c r="L21" s="52">
        <v>27846</v>
      </c>
      <c r="M21" s="43">
        <v>3447</v>
      </c>
      <c r="N21" s="54">
        <v>7800</v>
      </c>
      <c r="O21" s="52">
        <v>13500</v>
      </c>
      <c r="P21" s="53">
        <v>21300</v>
      </c>
      <c r="Q21" s="51">
        <v>5200</v>
      </c>
      <c r="R21" s="52">
        <v>1500</v>
      </c>
      <c r="S21" s="55">
        <v>6700</v>
      </c>
      <c r="T21" s="52">
        <v>780</v>
      </c>
      <c r="U21" s="52">
        <v>0</v>
      </c>
      <c r="V21" s="52">
        <v>24750</v>
      </c>
      <c r="W21" s="52">
        <v>62320</v>
      </c>
      <c r="X21" s="55">
        <v>87070</v>
      </c>
      <c r="Y21" s="43">
        <v>17500</v>
      </c>
      <c r="Z21" s="54">
        <v>11220</v>
      </c>
      <c r="AA21" s="52">
        <v>900</v>
      </c>
      <c r="AB21" s="52">
        <v>3800</v>
      </c>
      <c r="AC21" s="52">
        <v>5850</v>
      </c>
      <c r="AD21" s="55">
        <v>21770</v>
      </c>
      <c r="AE21" s="52">
        <v>2990</v>
      </c>
      <c r="AF21" s="52">
        <v>465630</v>
      </c>
      <c r="AG21" s="53">
        <v>997829</v>
      </c>
      <c r="AH21" s="54">
        <v>73671</v>
      </c>
      <c r="AI21" s="52">
        <v>0</v>
      </c>
      <c r="AJ21" s="52">
        <v>0</v>
      </c>
      <c r="AK21" s="53">
        <v>73671</v>
      </c>
      <c r="AL21" s="51">
        <v>4361</v>
      </c>
      <c r="AM21" s="52">
        <v>4361</v>
      </c>
      <c r="AN21" s="56">
        <f t="shared" si="0"/>
        <v>5.9195612927746333E-2</v>
      </c>
      <c r="AO21" s="54">
        <v>15101319</v>
      </c>
      <c r="AP21" s="52">
        <v>0</v>
      </c>
      <c r="AQ21" s="52">
        <v>0</v>
      </c>
      <c r="AR21" s="53">
        <v>15101319</v>
      </c>
      <c r="AS21" s="51">
        <v>1783</v>
      </c>
      <c r="AT21" s="52">
        <v>748434</v>
      </c>
      <c r="AU21" s="52">
        <v>136</v>
      </c>
      <c r="AV21" s="52">
        <v>2409772</v>
      </c>
      <c r="AW21" s="52">
        <v>82971</v>
      </c>
      <c r="AX21" s="52">
        <v>228953</v>
      </c>
      <c r="AY21" s="43">
        <v>31988</v>
      </c>
      <c r="AZ21" s="54">
        <v>104780</v>
      </c>
      <c r="BA21" s="52">
        <v>111300</v>
      </c>
      <c r="BB21" s="53">
        <v>216080</v>
      </c>
      <c r="BC21" s="51">
        <v>125840</v>
      </c>
      <c r="BD21" s="52">
        <v>13800</v>
      </c>
      <c r="BE21" s="55">
        <v>139640</v>
      </c>
      <c r="BF21" s="52">
        <v>7540</v>
      </c>
      <c r="BG21" s="52">
        <v>0</v>
      </c>
      <c r="BH21" s="52">
        <v>278190</v>
      </c>
      <c r="BI21" s="52">
        <v>963680</v>
      </c>
      <c r="BJ21" s="55">
        <v>1241870</v>
      </c>
      <c r="BK21" s="43">
        <v>125020</v>
      </c>
      <c r="BL21" s="54">
        <v>122760</v>
      </c>
      <c r="BM21" s="52">
        <v>14400</v>
      </c>
      <c r="BN21" s="52">
        <v>28880</v>
      </c>
      <c r="BO21" s="52">
        <v>40050</v>
      </c>
      <c r="BP21" s="55">
        <v>206090</v>
      </c>
      <c r="BQ21" s="52">
        <v>21850</v>
      </c>
      <c r="BR21" s="52">
        <v>3795660</v>
      </c>
      <c r="BS21" s="53">
        <v>9257651</v>
      </c>
      <c r="BT21" s="54">
        <v>5843668</v>
      </c>
      <c r="BU21" s="52">
        <v>0</v>
      </c>
      <c r="BV21" s="52">
        <v>0</v>
      </c>
      <c r="BW21" s="53">
        <v>5843668</v>
      </c>
      <c r="BX21" s="51">
        <v>350152</v>
      </c>
      <c r="BY21" s="52">
        <v>350152</v>
      </c>
      <c r="BZ21" s="56">
        <f t="shared" si="1"/>
        <v>5.9919899624687779E-2</v>
      </c>
      <c r="CA21" s="54">
        <v>12394544</v>
      </c>
      <c r="CB21" s="52">
        <v>0</v>
      </c>
      <c r="CC21" s="52">
        <v>0</v>
      </c>
      <c r="CD21" s="53">
        <v>12394544</v>
      </c>
      <c r="CE21" s="51">
        <v>626</v>
      </c>
      <c r="CF21" s="52">
        <v>495077</v>
      </c>
      <c r="CG21" s="52">
        <v>214</v>
      </c>
      <c r="CH21" s="52">
        <v>1640701</v>
      </c>
      <c r="CI21" s="52">
        <v>88725</v>
      </c>
      <c r="CJ21" s="52">
        <v>131467</v>
      </c>
      <c r="CK21" s="43">
        <v>21958</v>
      </c>
      <c r="CL21" s="54">
        <v>44720</v>
      </c>
      <c r="CM21" s="52">
        <v>51000</v>
      </c>
      <c r="CN21" s="53">
        <v>95720</v>
      </c>
      <c r="CO21" s="51">
        <v>99060</v>
      </c>
      <c r="CP21" s="52">
        <v>9000</v>
      </c>
      <c r="CQ21" s="55">
        <v>108060</v>
      </c>
      <c r="CR21" s="52">
        <v>1560</v>
      </c>
      <c r="CS21" s="52">
        <v>0</v>
      </c>
      <c r="CT21" s="52">
        <v>157740</v>
      </c>
      <c r="CU21" s="52">
        <v>392540</v>
      </c>
      <c r="CV21" s="55">
        <v>550280</v>
      </c>
      <c r="CW21" s="43">
        <v>58730</v>
      </c>
      <c r="CX21" s="54">
        <v>56430</v>
      </c>
      <c r="CY21" s="52">
        <v>9000</v>
      </c>
      <c r="CZ21" s="52">
        <v>19000</v>
      </c>
      <c r="DA21" s="52">
        <v>25200</v>
      </c>
      <c r="DB21" s="55">
        <v>109630</v>
      </c>
      <c r="DC21" s="52">
        <v>7590</v>
      </c>
      <c r="DD21" s="52">
        <v>1715010</v>
      </c>
      <c r="DE21" s="53">
        <v>5025134</v>
      </c>
      <c r="DF21" s="54">
        <v>7369410</v>
      </c>
      <c r="DG21" s="52">
        <v>0</v>
      </c>
      <c r="DH21" s="52">
        <v>0</v>
      </c>
      <c r="DI21" s="53">
        <v>7369410</v>
      </c>
      <c r="DJ21" s="51">
        <v>441949</v>
      </c>
      <c r="DK21" s="52">
        <v>441949</v>
      </c>
      <c r="DL21" s="56">
        <f t="shared" si="2"/>
        <v>5.9970743926582998E-2</v>
      </c>
      <c r="DM21" s="54">
        <v>7826751</v>
      </c>
      <c r="DN21" s="52">
        <v>0</v>
      </c>
      <c r="DO21" s="52">
        <v>0</v>
      </c>
      <c r="DP21" s="53">
        <v>7826751</v>
      </c>
      <c r="DQ21" s="51">
        <v>621</v>
      </c>
      <c r="DR21" s="52">
        <v>320223</v>
      </c>
      <c r="DS21" s="52">
        <v>54</v>
      </c>
      <c r="DT21" s="52">
        <v>927190</v>
      </c>
      <c r="DU21" s="52">
        <v>68678</v>
      </c>
      <c r="DV21" s="52">
        <v>68562</v>
      </c>
      <c r="DW21" s="43">
        <v>12479</v>
      </c>
      <c r="DX21" s="54">
        <v>18980</v>
      </c>
      <c r="DY21" s="52">
        <v>17400</v>
      </c>
      <c r="DZ21" s="53">
        <v>36380</v>
      </c>
      <c r="EA21" s="51">
        <v>53560</v>
      </c>
      <c r="EB21" s="52">
        <v>4200</v>
      </c>
      <c r="EC21" s="55">
        <v>57760</v>
      </c>
      <c r="ED21" s="52">
        <v>780</v>
      </c>
      <c r="EE21" s="52">
        <v>0</v>
      </c>
      <c r="EF21" s="52">
        <v>92730</v>
      </c>
      <c r="EG21" s="52">
        <v>129200</v>
      </c>
      <c r="EH21" s="55">
        <v>221930</v>
      </c>
      <c r="EI21" s="43">
        <v>24070</v>
      </c>
      <c r="EJ21" s="54">
        <v>32670</v>
      </c>
      <c r="EK21" s="52">
        <v>10800</v>
      </c>
      <c r="EL21" s="52">
        <v>14060</v>
      </c>
      <c r="EM21" s="52">
        <v>17550</v>
      </c>
      <c r="EN21" s="55">
        <v>75080</v>
      </c>
      <c r="EO21" s="52">
        <v>1840</v>
      </c>
      <c r="EP21" s="52">
        <v>716100</v>
      </c>
      <c r="EQ21" s="53">
        <v>2531693</v>
      </c>
      <c r="ER21" s="54">
        <v>5295058</v>
      </c>
      <c r="ES21" s="52">
        <v>0</v>
      </c>
      <c r="ET21" s="52">
        <v>0</v>
      </c>
      <c r="EU21" s="53">
        <v>5295058</v>
      </c>
      <c r="EV21" s="51">
        <v>317614</v>
      </c>
      <c r="EW21" s="52">
        <v>317614</v>
      </c>
      <c r="EX21" s="56">
        <f t="shared" si="3"/>
        <v>5.9983101223820397E-2</v>
      </c>
      <c r="EY21" s="54">
        <v>5390712</v>
      </c>
      <c r="EZ21" s="52">
        <v>0</v>
      </c>
      <c r="FA21" s="52">
        <v>0</v>
      </c>
      <c r="FB21" s="53">
        <v>5390712</v>
      </c>
      <c r="FC21" s="51">
        <v>0</v>
      </c>
      <c r="FD21" s="52">
        <v>172809</v>
      </c>
      <c r="FE21" s="52">
        <v>0</v>
      </c>
      <c r="FF21" s="52">
        <v>582403</v>
      </c>
      <c r="FG21" s="52">
        <v>57880</v>
      </c>
      <c r="FH21" s="52">
        <v>39128</v>
      </c>
      <c r="FI21" s="43">
        <v>7376</v>
      </c>
      <c r="FJ21" s="54">
        <v>9880</v>
      </c>
      <c r="FK21" s="52">
        <v>12900</v>
      </c>
      <c r="FL21" s="53">
        <v>22780</v>
      </c>
      <c r="FM21" s="51">
        <v>24180</v>
      </c>
      <c r="FN21" s="52">
        <v>300</v>
      </c>
      <c r="FO21" s="55">
        <v>24480</v>
      </c>
      <c r="FP21" s="52">
        <v>260</v>
      </c>
      <c r="FQ21" s="52">
        <v>0</v>
      </c>
      <c r="FR21" s="52">
        <v>51810</v>
      </c>
      <c r="FS21" s="52">
        <v>58140</v>
      </c>
      <c r="FT21" s="55">
        <v>109950</v>
      </c>
      <c r="FU21" s="43">
        <v>10220</v>
      </c>
      <c r="FV21" s="54">
        <v>25080</v>
      </c>
      <c r="FW21" s="52">
        <v>6750</v>
      </c>
      <c r="FX21" s="52">
        <v>2660</v>
      </c>
      <c r="FY21" s="52">
        <v>8100</v>
      </c>
      <c r="FZ21" s="55">
        <v>42590</v>
      </c>
      <c r="GA21" s="52">
        <v>2070</v>
      </c>
      <c r="GB21" s="52">
        <v>376200</v>
      </c>
      <c r="GC21" s="53">
        <v>1448146</v>
      </c>
      <c r="GD21" s="54">
        <v>3942566</v>
      </c>
      <c r="GE21" s="52">
        <v>0</v>
      </c>
      <c r="GF21" s="52">
        <v>0</v>
      </c>
      <c r="GG21" s="53">
        <v>3942566</v>
      </c>
      <c r="GH21" s="51">
        <v>236505</v>
      </c>
      <c r="GI21" s="52">
        <v>236505</v>
      </c>
      <c r="GJ21" s="56">
        <f t="shared" si="4"/>
        <v>5.9987581691720568E-2</v>
      </c>
      <c r="GK21" s="54">
        <v>5104576</v>
      </c>
      <c r="GL21" s="52">
        <v>0</v>
      </c>
      <c r="GM21" s="52">
        <v>0</v>
      </c>
      <c r="GN21" s="53">
        <v>5104576</v>
      </c>
      <c r="GO21" s="51">
        <v>0</v>
      </c>
      <c r="GP21" s="52">
        <v>163534</v>
      </c>
      <c r="GQ21" s="52">
        <v>172</v>
      </c>
      <c r="GR21" s="52">
        <v>496143</v>
      </c>
      <c r="GS21" s="52">
        <v>66864</v>
      </c>
      <c r="GT21" s="52">
        <v>28296</v>
      </c>
      <c r="GU21" s="43">
        <v>5841</v>
      </c>
      <c r="GV21" s="54">
        <v>6760</v>
      </c>
      <c r="GW21" s="52">
        <v>12000</v>
      </c>
      <c r="GX21" s="53">
        <v>18760</v>
      </c>
      <c r="GY21" s="51">
        <v>4940</v>
      </c>
      <c r="GZ21" s="52">
        <v>0</v>
      </c>
      <c r="HA21" s="55">
        <v>4940</v>
      </c>
      <c r="HB21" s="52">
        <v>0</v>
      </c>
      <c r="HC21" s="52">
        <v>0</v>
      </c>
      <c r="HD21" s="52">
        <v>33220</v>
      </c>
      <c r="HE21" s="52">
        <v>31160</v>
      </c>
      <c r="HF21" s="55">
        <v>64380</v>
      </c>
      <c r="HG21" s="43">
        <v>9190</v>
      </c>
      <c r="HH21" s="54">
        <v>20130</v>
      </c>
      <c r="HI21" s="52">
        <v>7200</v>
      </c>
      <c r="HJ21" s="52">
        <v>3420</v>
      </c>
      <c r="HK21" s="52">
        <v>5400</v>
      </c>
      <c r="HL21" s="55">
        <v>36150</v>
      </c>
      <c r="HM21" s="52">
        <v>2070</v>
      </c>
      <c r="HN21" s="52">
        <v>278190</v>
      </c>
      <c r="HO21" s="53">
        <v>1174358</v>
      </c>
      <c r="HP21" s="54">
        <v>3930218</v>
      </c>
      <c r="HQ21" s="52">
        <v>0</v>
      </c>
      <c r="HR21" s="52">
        <v>0</v>
      </c>
      <c r="HS21" s="53">
        <v>3930218</v>
      </c>
      <c r="HT21" s="51">
        <v>235780</v>
      </c>
      <c r="HU21" s="52">
        <v>235780</v>
      </c>
      <c r="HV21" s="56">
        <f t="shared" si="5"/>
        <v>5.9991583164089118E-2</v>
      </c>
    </row>
    <row r="22" spans="1:230" s="18" customFormat="1" ht="12.6" customHeight="1" x14ac:dyDescent="0.2">
      <c r="A22" s="19">
        <v>10</v>
      </c>
      <c r="B22" s="20" t="s">
        <v>87</v>
      </c>
      <c r="C22" s="44">
        <v>753464</v>
      </c>
      <c r="D22" s="45">
        <v>0</v>
      </c>
      <c r="E22" s="45">
        <v>0</v>
      </c>
      <c r="F22" s="46">
        <v>753464</v>
      </c>
      <c r="G22" s="44">
        <v>0</v>
      </c>
      <c r="H22" s="45">
        <v>88832</v>
      </c>
      <c r="I22" s="45">
        <v>0</v>
      </c>
      <c r="J22" s="45">
        <v>165745</v>
      </c>
      <c r="K22" s="45">
        <v>11828</v>
      </c>
      <c r="L22" s="45">
        <v>17554</v>
      </c>
      <c r="M22" s="47">
        <v>2212</v>
      </c>
      <c r="N22" s="48">
        <v>8060</v>
      </c>
      <c r="O22" s="45">
        <v>9600</v>
      </c>
      <c r="P22" s="46">
        <v>17660</v>
      </c>
      <c r="Q22" s="44">
        <v>3120</v>
      </c>
      <c r="R22" s="45">
        <v>1200</v>
      </c>
      <c r="S22" s="49">
        <v>4320</v>
      </c>
      <c r="T22" s="45">
        <v>1040</v>
      </c>
      <c r="U22" s="45">
        <v>0</v>
      </c>
      <c r="V22" s="45">
        <v>16500</v>
      </c>
      <c r="W22" s="45">
        <v>45600</v>
      </c>
      <c r="X22" s="49">
        <v>62100</v>
      </c>
      <c r="Y22" s="47">
        <v>8430</v>
      </c>
      <c r="Z22" s="48">
        <v>9900</v>
      </c>
      <c r="AA22" s="45">
        <v>1350</v>
      </c>
      <c r="AB22" s="45">
        <v>1520</v>
      </c>
      <c r="AC22" s="45">
        <v>4050</v>
      </c>
      <c r="AD22" s="49">
        <v>16820</v>
      </c>
      <c r="AE22" s="45">
        <v>3450</v>
      </c>
      <c r="AF22" s="45">
        <v>304920</v>
      </c>
      <c r="AG22" s="46">
        <v>704911</v>
      </c>
      <c r="AH22" s="48">
        <v>48553</v>
      </c>
      <c r="AI22" s="45">
        <v>0</v>
      </c>
      <c r="AJ22" s="45">
        <v>0</v>
      </c>
      <c r="AK22" s="46">
        <v>48553</v>
      </c>
      <c r="AL22" s="44">
        <v>2874</v>
      </c>
      <c r="AM22" s="45">
        <v>2874</v>
      </c>
      <c r="AN22" s="50">
        <f t="shared" si="0"/>
        <v>5.919304677362882E-2</v>
      </c>
      <c r="AO22" s="48">
        <v>10607610</v>
      </c>
      <c r="AP22" s="45">
        <v>0</v>
      </c>
      <c r="AQ22" s="45">
        <v>0</v>
      </c>
      <c r="AR22" s="46">
        <v>10607610</v>
      </c>
      <c r="AS22" s="44">
        <v>2261</v>
      </c>
      <c r="AT22" s="45">
        <v>617473</v>
      </c>
      <c r="AU22" s="45">
        <v>125</v>
      </c>
      <c r="AV22" s="45">
        <v>1775508</v>
      </c>
      <c r="AW22" s="45">
        <v>97608</v>
      </c>
      <c r="AX22" s="45">
        <v>140947</v>
      </c>
      <c r="AY22" s="47">
        <v>24813</v>
      </c>
      <c r="AZ22" s="48">
        <v>85800</v>
      </c>
      <c r="BA22" s="45">
        <v>91200</v>
      </c>
      <c r="BB22" s="46">
        <v>177000</v>
      </c>
      <c r="BC22" s="44">
        <v>99840</v>
      </c>
      <c r="BD22" s="45">
        <v>14700</v>
      </c>
      <c r="BE22" s="49">
        <v>114540</v>
      </c>
      <c r="BF22" s="45">
        <v>5460</v>
      </c>
      <c r="BG22" s="45">
        <v>0</v>
      </c>
      <c r="BH22" s="45">
        <v>163350</v>
      </c>
      <c r="BI22" s="45">
        <v>684000</v>
      </c>
      <c r="BJ22" s="49">
        <v>847350</v>
      </c>
      <c r="BK22" s="47">
        <v>78920</v>
      </c>
      <c r="BL22" s="48">
        <v>98670</v>
      </c>
      <c r="BM22" s="45">
        <v>12150</v>
      </c>
      <c r="BN22" s="45">
        <v>29260</v>
      </c>
      <c r="BO22" s="45">
        <v>21600</v>
      </c>
      <c r="BP22" s="49">
        <v>161680</v>
      </c>
      <c r="BQ22" s="45">
        <v>18400</v>
      </c>
      <c r="BR22" s="45">
        <v>2517240</v>
      </c>
      <c r="BS22" s="46">
        <v>6579200</v>
      </c>
      <c r="BT22" s="48">
        <v>4028410</v>
      </c>
      <c r="BU22" s="45">
        <v>0</v>
      </c>
      <c r="BV22" s="45">
        <v>0</v>
      </c>
      <c r="BW22" s="46">
        <v>4028410</v>
      </c>
      <c r="BX22" s="44">
        <v>241394</v>
      </c>
      <c r="BY22" s="45">
        <v>241394</v>
      </c>
      <c r="BZ22" s="50">
        <f t="shared" si="1"/>
        <v>5.9922897619656391E-2</v>
      </c>
      <c r="CA22" s="48">
        <v>10750222</v>
      </c>
      <c r="CB22" s="45">
        <v>0</v>
      </c>
      <c r="CC22" s="45">
        <v>0</v>
      </c>
      <c r="CD22" s="46">
        <v>10750222</v>
      </c>
      <c r="CE22" s="44">
        <v>1404</v>
      </c>
      <c r="CF22" s="45">
        <v>545689</v>
      </c>
      <c r="CG22" s="45">
        <v>133</v>
      </c>
      <c r="CH22" s="45">
        <v>1481170</v>
      </c>
      <c r="CI22" s="45">
        <v>104712</v>
      </c>
      <c r="CJ22" s="45">
        <v>104053</v>
      </c>
      <c r="CK22" s="47">
        <v>22090</v>
      </c>
      <c r="CL22" s="48">
        <v>45760</v>
      </c>
      <c r="CM22" s="45">
        <v>44100</v>
      </c>
      <c r="CN22" s="46">
        <v>89860</v>
      </c>
      <c r="CO22" s="44">
        <v>86840</v>
      </c>
      <c r="CP22" s="45">
        <v>9300</v>
      </c>
      <c r="CQ22" s="49">
        <v>96140</v>
      </c>
      <c r="CR22" s="45">
        <v>1560</v>
      </c>
      <c r="CS22" s="45">
        <v>0</v>
      </c>
      <c r="CT22" s="45">
        <v>134970</v>
      </c>
      <c r="CU22" s="45">
        <v>364800</v>
      </c>
      <c r="CV22" s="49">
        <v>499770</v>
      </c>
      <c r="CW22" s="47">
        <v>42810</v>
      </c>
      <c r="CX22" s="48">
        <v>61710</v>
      </c>
      <c r="CY22" s="45">
        <v>12600</v>
      </c>
      <c r="CZ22" s="45">
        <v>16340</v>
      </c>
      <c r="DA22" s="45">
        <v>22050</v>
      </c>
      <c r="DB22" s="49">
        <v>112700</v>
      </c>
      <c r="DC22" s="45">
        <v>8050</v>
      </c>
      <c r="DD22" s="45">
        <v>1438800</v>
      </c>
      <c r="DE22" s="46">
        <v>4548808</v>
      </c>
      <c r="DF22" s="48">
        <v>6201414</v>
      </c>
      <c r="DG22" s="45">
        <v>0</v>
      </c>
      <c r="DH22" s="45">
        <v>0</v>
      </c>
      <c r="DI22" s="46">
        <v>6201414</v>
      </c>
      <c r="DJ22" s="44">
        <v>371902</v>
      </c>
      <c r="DK22" s="45">
        <v>371902</v>
      </c>
      <c r="DL22" s="50">
        <f t="shared" si="2"/>
        <v>5.9970516401581964E-2</v>
      </c>
      <c r="DM22" s="48">
        <v>7820773</v>
      </c>
      <c r="DN22" s="45">
        <v>0</v>
      </c>
      <c r="DO22" s="45">
        <v>0</v>
      </c>
      <c r="DP22" s="46">
        <v>7820773</v>
      </c>
      <c r="DQ22" s="44">
        <v>101</v>
      </c>
      <c r="DR22" s="45">
        <v>358688</v>
      </c>
      <c r="DS22" s="45">
        <v>93</v>
      </c>
      <c r="DT22" s="45">
        <v>974742</v>
      </c>
      <c r="DU22" s="45">
        <v>91158</v>
      </c>
      <c r="DV22" s="45">
        <v>63940</v>
      </c>
      <c r="DW22" s="47">
        <v>13551</v>
      </c>
      <c r="DX22" s="48">
        <v>19760</v>
      </c>
      <c r="DY22" s="45">
        <v>25500</v>
      </c>
      <c r="DZ22" s="46">
        <v>45260</v>
      </c>
      <c r="EA22" s="44">
        <v>52520</v>
      </c>
      <c r="EB22" s="45">
        <v>6000</v>
      </c>
      <c r="EC22" s="49">
        <v>58520</v>
      </c>
      <c r="ED22" s="45">
        <v>520</v>
      </c>
      <c r="EE22" s="45">
        <v>0</v>
      </c>
      <c r="EF22" s="45">
        <v>74250</v>
      </c>
      <c r="EG22" s="45">
        <v>157320</v>
      </c>
      <c r="EH22" s="49">
        <v>231570</v>
      </c>
      <c r="EI22" s="47">
        <v>21290</v>
      </c>
      <c r="EJ22" s="48">
        <v>31680</v>
      </c>
      <c r="EK22" s="45">
        <v>8100</v>
      </c>
      <c r="EL22" s="45">
        <v>7220</v>
      </c>
      <c r="EM22" s="45">
        <v>13050</v>
      </c>
      <c r="EN22" s="49">
        <v>60050</v>
      </c>
      <c r="EO22" s="45">
        <v>3220</v>
      </c>
      <c r="EP22" s="45">
        <v>700920</v>
      </c>
      <c r="EQ22" s="46">
        <v>2623530</v>
      </c>
      <c r="ER22" s="48">
        <v>5197243</v>
      </c>
      <c r="ES22" s="45">
        <v>0</v>
      </c>
      <c r="ET22" s="45">
        <v>0</v>
      </c>
      <c r="EU22" s="46">
        <v>5197243</v>
      </c>
      <c r="EV22" s="44">
        <v>311745</v>
      </c>
      <c r="EW22" s="45">
        <v>311745</v>
      </c>
      <c r="EX22" s="50">
        <f t="shared" si="3"/>
        <v>5.9982763938495852E-2</v>
      </c>
      <c r="EY22" s="48">
        <v>5719512</v>
      </c>
      <c r="EZ22" s="45">
        <v>0</v>
      </c>
      <c r="FA22" s="45">
        <v>0</v>
      </c>
      <c r="FB22" s="46">
        <v>5719512</v>
      </c>
      <c r="FC22" s="44">
        <v>1264</v>
      </c>
      <c r="FD22" s="45">
        <v>240856</v>
      </c>
      <c r="FE22" s="45">
        <v>125</v>
      </c>
      <c r="FF22" s="45">
        <v>637132</v>
      </c>
      <c r="FG22" s="45">
        <v>82662</v>
      </c>
      <c r="FH22" s="45">
        <v>36852</v>
      </c>
      <c r="FI22" s="47">
        <v>8685</v>
      </c>
      <c r="FJ22" s="48">
        <v>14040</v>
      </c>
      <c r="FK22" s="45">
        <v>11700</v>
      </c>
      <c r="FL22" s="46">
        <v>25740</v>
      </c>
      <c r="FM22" s="44">
        <v>16640</v>
      </c>
      <c r="FN22" s="45">
        <v>1500</v>
      </c>
      <c r="FO22" s="49">
        <v>18140</v>
      </c>
      <c r="FP22" s="45">
        <v>260</v>
      </c>
      <c r="FQ22" s="45">
        <v>0</v>
      </c>
      <c r="FR22" s="45">
        <v>43670</v>
      </c>
      <c r="FS22" s="45">
        <v>71060</v>
      </c>
      <c r="FT22" s="49">
        <v>114730</v>
      </c>
      <c r="FU22" s="47">
        <v>13680</v>
      </c>
      <c r="FV22" s="48">
        <v>23100</v>
      </c>
      <c r="FW22" s="45">
        <v>10800</v>
      </c>
      <c r="FX22" s="45">
        <v>4560</v>
      </c>
      <c r="FY22" s="45">
        <v>7650</v>
      </c>
      <c r="FZ22" s="49">
        <v>46110</v>
      </c>
      <c r="GA22" s="45">
        <v>1610</v>
      </c>
      <c r="GB22" s="45">
        <v>391380</v>
      </c>
      <c r="GC22" s="46">
        <v>1619101</v>
      </c>
      <c r="GD22" s="48">
        <v>4100411</v>
      </c>
      <c r="GE22" s="45">
        <v>0</v>
      </c>
      <c r="GF22" s="45">
        <v>0</v>
      </c>
      <c r="GG22" s="46">
        <v>4100411</v>
      </c>
      <c r="GH22" s="44">
        <v>245975</v>
      </c>
      <c r="GI22" s="45">
        <v>245975</v>
      </c>
      <c r="GJ22" s="50">
        <f t="shared" si="4"/>
        <v>5.9987889018930055E-2</v>
      </c>
      <c r="GK22" s="48">
        <v>5948912</v>
      </c>
      <c r="GL22" s="45">
        <v>0</v>
      </c>
      <c r="GM22" s="45">
        <v>0</v>
      </c>
      <c r="GN22" s="46">
        <v>5948912</v>
      </c>
      <c r="GO22" s="44">
        <v>19</v>
      </c>
      <c r="GP22" s="45">
        <v>213668</v>
      </c>
      <c r="GQ22" s="45">
        <v>104</v>
      </c>
      <c r="GR22" s="45">
        <v>581328</v>
      </c>
      <c r="GS22" s="45">
        <v>78045</v>
      </c>
      <c r="GT22" s="45">
        <v>31414</v>
      </c>
      <c r="GU22" s="47">
        <v>7256</v>
      </c>
      <c r="GV22" s="48">
        <v>9620</v>
      </c>
      <c r="GW22" s="45">
        <v>7500</v>
      </c>
      <c r="GX22" s="46">
        <v>17120</v>
      </c>
      <c r="GY22" s="44">
        <v>3640</v>
      </c>
      <c r="GZ22" s="45">
        <v>0</v>
      </c>
      <c r="HA22" s="49">
        <v>3640</v>
      </c>
      <c r="HB22" s="45">
        <v>260</v>
      </c>
      <c r="HC22" s="45">
        <v>0</v>
      </c>
      <c r="HD22" s="45">
        <v>41580</v>
      </c>
      <c r="HE22" s="45">
        <v>47880</v>
      </c>
      <c r="HF22" s="49">
        <v>89460</v>
      </c>
      <c r="HG22" s="47">
        <v>11060</v>
      </c>
      <c r="HH22" s="48">
        <v>24090</v>
      </c>
      <c r="HI22" s="45">
        <v>5400</v>
      </c>
      <c r="HJ22" s="45">
        <v>6840</v>
      </c>
      <c r="HK22" s="45">
        <v>7650</v>
      </c>
      <c r="HL22" s="49">
        <v>43980</v>
      </c>
      <c r="HM22" s="45">
        <v>1610</v>
      </c>
      <c r="HN22" s="45">
        <v>321750</v>
      </c>
      <c r="HO22" s="46">
        <v>1400610</v>
      </c>
      <c r="HP22" s="48">
        <v>4548302</v>
      </c>
      <c r="HQ22" s="45">
        <v>0</v>
      </c>
      <c r="HR22" s="45">
        <v>0</v>
      </c>
      <c r="HS22" s="46">
        <v>4548302</v>
      </c>
      <c r="HT22" s="44">
        <v>272857</v>
      </c>
      <c r="HU22" s="45">
        <v>272857</v>
      </c>
      <c r="HV22" s="50">
        <f t="shared" si="5"/>
        <v>5.9990959263478985E-2</v>
      </c>
    </row>
    <row r="23" spans="1:230" s="18" customFormat="1" ht="12.6" customHeight="1" x14ac:dyDescent="0.2">
      <c r="A23" s="21">
        <v>11</v>
      </c>
      <c r="B23" s="22" t="s">
        <v>88</v>
      </c>
      <c r="C23" s="51">
        <v>2095098</v>
      </c>
      <c r="D23" s="52">
        <v>0</v>
      </c>
      <c r="E23" s="52">
        <v>0</v>
      </c>
      <c r="F23" s="53">
        <v>2095098</v>
      </c>
      <c r="G23" s="51">
        <v>440</v>
      </c>
      <c r="H23" s="52">
        <v>194427</v>
      </c>
      <c r="I23" s="52">
        <v>0</v>
      </c>
      <c r="J23" s="52">
        <v>462370</v>
      </c>
      <c r="K23" s="52">
        <v>9460</v>
      </c>
      <c r="L23" s="52">
        <v>47515</v>
      </c>
      <c r="M23" s="43">
        <v>6289</v>
      </c>
      <c r="N23" s="54">
        <v>24440</v>
      </c>
      <c r="O23" s="52">
        <v>28800</v>
      </c>
      <c r="P23" s="53">
        <v>53240</v>
      </c>
      <c r="Q23" s="51">
        <v>7540</v>
      </c>
      <c r="R23" s="52">
        <v>3300</v>
      </c>
      <c r="S23" s="55">
        <v>10840</v>
      </c>
      <c r="T23" s="52">
        <v>1040</v>
      </c>
      <c r="U23" s="52">
        <v>0</v>
      </c>
      <c r="V23" s="52">
        <v>41250</v>
      </c>
      <c r="W23" s="52">
        <v>144020</v>
      </c>
      <c r="X23" s="55">
        <v>185270</v>
      </c>
      <c r="Y23" s="43">
        <v>33150</v>
      </c>
      <c r="Z23" s="54">
        <v>28380</v>
      </c>
      <c r="AA23" s="52">
        <v>4050</v>
      </c>
      <c r="AB23" s="52">
        <v>5700</v>
      </c>
      <c r="AC23" s="52">
        <v>8100</v>
      </c>
      <c r="AD23" s="55">
        <v>46230</v>
      </c>
      <c r="AE23" s="52">
        <v>7590</v>
      </c>
      <c r="AF23" s="52">
        <v>895290</v>
      </c>
      <c r="AG23" s="53">
        <v>1953151</v>
      </c>
      <c r="AH23" s="54">
        <v>141947</v>
      </c>
      <c r="AI23" s="52">
        <v>0</v>
      </c>
      <c r="AJ23" s="52">
        <v>0</v>
      </c>
      <c r="AK23" s="53">
        <v>141947</v>
      </c>
      <c r="AL23" s="51">
        <v>8400</v>
      </c>
      <c r="AM23" s="52">
        <v>8400</v>
      </c>
      <c r="AN23" s="56">
        <f t="shared" si="0"/>
        <v>5.9177016773866303E-2</v>
      </c>
      <c r="AO23" s="54">
        <v>29872585</v>
      </c>
      <c r="AP23" s="52">
        <v>0</v>
      </c>
      <c r="AQ23" s="52">
        <v>0</v>
      </c>
      <c r="AR23" s="53">
        <v>29872585</v>
      </c>
      <c r="AS23" s="51">
        <v>7402</v>
      </c>
      <c r="AT23" s="52">
        <v>1309566</v>
      </c>
      <c r="AU23" s="52">
        <v>183</v>
      </c>
      <c r="AV23" s="52">
        <v>5050226</v>
      </c>
      <c r="AW23" s="52">
        <v>109072</v>
      </c>
      <c r="AX23" s="52">
        <v>414372</v>
      </c>
      <c r="AY23" s="43">
        <v>64234</v>
      </c>
      <c r="AZ23" s="54">
        <v>219700</v>
      </c>
      <c r="BA23" s="52">
        <v>208800</v>
      </c>
      <c r="BB23" s="53">
        <v>428500</v>
      </c>
      <c r="BC23" s="51">
        <v>235300</v>
      </c>
      <c r="BD23" s="52">
        <v>25800</v>
      </c>
      <c r="BE23" s="55">
        <v>261100</v>
      </c>
      <c r="BF23" s="52">
        <v>8580</v>
      </c>
      <c r="BG23" s="52">
        <v>0</v>
      </c>
      <c r="BH23" s="52">
        <v>609510</v>
      </c>
      <c r="BI23" s="52">
        <v>2050860</v>
      </c>
      <c r="BJ23" s="55">
        <v>2660370</v>
      </c>
      <c r="BK23" s="43">
        <v>270470</v>
      </c>
      <c r="BL23" s="54">
        <v>256410</v>
      </c>
      <c r="BM23" s="52">
        <v>32850</v>
      </c>
      <c r="BN23" s="52">
        <v>60800</v>
      </c>
      <c r="BO23" s="52">
        <v>78300</v>
      </c>
      <c r="BP23" s="55">
        <v>428360</v>
      </c>
      <c r="BQ23" s="52">
        <v>41860</v>
      </c>
      <c r="BR23" s="52">
        <v>7437540</v>
      </c>
      <c r="BS23" s="53">
        <v>18491652</v>
      </c>
      <c r="BT23" s="54">
        <v>11380933</v>
      </c>
      <c r="BU23" s="52">
        <v>0</v>
      </c>
      <c r="BV23" s="52">
        <v>0</v>
      </c>
      <c r="BW23" s="53">
        <v>11380933</v>
      </c>
      <c r="BX23" s="51">
        <v>681942</v>
      </c>
      <c r="BY23" s="52">
        <v>681942</v>
      </c>
      <c r="BZ23" s="56">
        <f t="shared" si="1"/>
        <v>5.9919691997132395E-2</v>
      </c>
      <c r="CA23" s="54">
        <v>23406750</v>
      </c>
      <c r="CB23" s="52">
        <v>0</v>
      </c>
      <c r="CC23" s="52">
        <v>704</v>
      </c>
      <c r="CD23" s="53">
        <v>23407454</v>
      </c>
      <c r="CE23" s="51">
        <v>6684</v>
      </c>
      <c r="CF23" s="52">
        <v>925223</v>
      </c>
      <c r="CG23" s="52">
        <v>443</v>
      </c>
      <c r="CH23" s="52">
        <v>3294965</v>
      </c>
      <c r="CI23" s="52">
        <v>108296</v>
      </c>
      <c r="CJ23" s="52">
        <v>241712</v>
      </c>
      <c r="CK23" s="43">
        <v>47408</v>
      </c>
      <c r="CL23" s="54">
        <v>97240</v>
      </c>
      <c r="CM23" s="52">
        <v>89100</v>
      </c>
      <c r="CN23" s="53">
        <v>186340</v>
      </c>
      <c r="CO23" s="51">
        <v>172900</v>
      </c>
      <c r="CP23" s="52">
        <v>12000</v>
      </c>
      <c r="CQ23" s="55">
        <v>184900</v>
      </c>
      <c r="CR23" s="52">
        <v>3900</v>
      </c>
      <c r="CS23" s="52">
        <v>0</v>
      </c>
      <c r="CT23" s="52">
        <v>371250</v>
      </c>
      <c r="CU23" s="52">
        <v>750500</v>
      </c>
      <c r="CV23" s="55">
        <v>1121750</v>
      </c>
      <c r="CW23" s="43">
        <v>103480</v>
      </c>
      <c r="CX23" s="54">
        <v>132660</v>
      </c>
      <c r="CY23" s="52">
        <v>24750</v>
      </c>
      <c r="CZ23" s="52">
        <v>25460</v>
      </c>
      <c r="DA23" s="52">
        <v>49950</v>
      </c>
      <c r="DB23" s="55">
        <v>232820</v>
      </c>
      <c r="DC23" s="52">
        <v>14030</v>
      </c>
      <c r="DD23" s="52">
        <v>3213870</v>
      </c>
      <c r="DE23" s="53">
        <v>9685378</v>
      </c>
      <c r="DF23" s="54">
        <v>13721372</v>
      </c>
      <c r="DG23" s="52">
        <v>0</v>
      </c>
      <c r="DH23" s="52">
        <v>704</v>
      </c>
      <c r="DI23" s="53">
        <v>13722076</v>
      </c>
      <c r="DJ23" s="51">
        <v>822921</v>
      </c>
      <c r="DK23" s="52">
        <v>822921</v>
      </c>
      <c r="DL23" s="56">
        <f t="shared" si="2"/>
        <v>5.9970590455846476E-2</v>
      </c>
      <c r="DM23" s="54">
        <v>13498829</v>
      </c>
      <c r="DN23" s="52">
        <v>300</v>
      </c>
      <c r="DO23" s="52">
        <v>0</v>
      </c>
      <c r="DP23" s="53">
        <v>13499129</v>
      </c>
      <c r="DQ23" s="51">
        <v>1053</v>
      </c>
      <c r="DR23" s="52">
        <v>514300</v>
      </c>
      <c r="DS23" s="52">
        <v>4</v>
      </c>
      <c r="DT23" s="52">
        <v>1685708</v>
      </c>
      <c r="DU23" s="52">
        <v>95171</v>
      </c>
      <c r="DV23" s="52">
        <v>118663</v>
      </c>
      <c r="DW23" s="43">
        <v>25642</v>
      </c>
      <c r="DX23" s="54">
        <v>38480</v>
      </c>
      <c r="DY23" s="52">
        <v>38700</v>
      </c>
      <c r="DZ23" s="53">
        <v>77180</v>
      </c>
      <c r="EA23" s="51">
        <v>85020</v>
      </c>
      <c r="EB23" s="52">
        <v>6600</v>
      </c>
      <c r="EC23" s="55">
        <v>91620</v>
      </c>
      <c r="ED23" s="52">
        <v>1560</v>
      </c>
      <c r="EE23" s="52">
        <v>0</v>
      </c>
      <c r="EF23" s="52">
        <v>172920</v>
      </c>
      <c r="EG23" s="52">
        <v>257390</v>
      </c>
      <c r="EH23" s="55">
        <v>430310</v>
      </c>
      <c r="EI23" s="43">
        <v>39030</v>
      </c>
      <c r="EJ23" s="54">
        <v>73920</v>
      </c>
      <c r="EK23" s="52">
        <v>18000</v>
      </c>
      <c r="EL23" s="52">
        <v>20140</v>
      </c>
      <c r="EM23" s="52">
        <v>21150</v>
      </c>
      <c r="EN23" s="55">
        <v>133210</v>
      </c>
      <c r="EO23" s="52">
        <v>6440</v>
      </c>
      <c r="EP23" s="52">
        <v>1224960</v>
      </c>
      <c r="EQ23" s="53">
        <v>4444847</v>
      </c>
      <c r="ER23" s="54">
        <v>9053982</v>
      </c>
      <c r="ES23" s="52">
        <v>300</v>
      </c>
      <c r="ET23" s="52">
        <v>0</v>
      </c>
      <c r="EU23" s="53">
        <v>9054282</v>
      </c>
      <c r="EV23" s="51">
        <v>543101</v>
      </c>
      <c r="EW23" s="52">
        <v>543101</v>
      </c>
      <c r="EX23" s="56">
        <f t="shared" si="3"/>
        <v>5.998277941862204E-2</v>
      </c>
      <c r="EY23" s="54">
        <v>9543211</v>
      </c>
      <c r="EZ23" s="52">
        <v>0</v>
      </c>
      <c r="FA23" s="52">
        <v>0</v>
      </c>
      <c r="FB23" s="53">
        <v>9543211</v>
      </c>
      <c r="FC23" s="51">
        <v>1186</v>
      </c>
      <c r="FD23" s="52">
        <v>332076</v>
      </c>
      <c r="FE23" s="52">
        <v>0</v>
      </c>
      <c r="FF23" s="52">
        <v>1084200</v>
      </c>
      <c r="FG23" s="52">
        <v>77666</v>
      </c>
      <c r="FH23" s="52">
        <v>68603</v>
      </c>
      <c r="FI23" s="43">
        <v>14338</v>
      </c>
      <c r="FJ23" s="54">
        <v>24180</v>
      </c>
      <c r="FK23" s="52">
        <v>18600</v>
      </c>
      <c r="FL23" s="53">
        <v>42780</v>
      </c>
      <c r="FM23" s="51">
        <v>41080</v>
      </c>
      <c r="FN23" s="52">
        <v>1800</v>
      </c>
      <c r="FO23" s="55">
        <v>42880</v>
      </c>
      <c r="FP23" s="52">
        <v>520</v>
      </c>
      <c r="FQ23" s="52">
        <v>0</v>
      </c>
      <c r="FR23" s="52">
        <v>98010</v>
      </c>
      <c r="FS23" s="52">
        <v>108680</v>
      </c>
      <c r="FT23" s="55">
        <v>206690</v>
      </c>
      <c r="FU23" s="43">
        <v>20680</v>
      </c>
      <c r="FV23" s="54">
        <v>41910</v>
      </c>
      <c r="FW23" s="52">
        <v>12600</v>
      </c>
      <c r="FX23" s="52">
        <v>8740</v>
      </c>
      <c r="FY23" s="52">
        <v>14850</v>
      </c>
      <c r="FZ23" s="55">
        <v>78100</v>
      </c>
      <c r="GA23" s="52">
        <v>4600</v>
      </c>
      <c r="GB23" s="52">
        <v>662310</v>
      </c>
      <c r="GC23" s="53">
        <v>2636629</v>
      </c>
      <c r="GD23" s="54">
        <v>6906582</v>
      </c>
      <c r="GE23" s="52">
        <v>0</v>
      </c>
      <c r="GF23" s="52">
        <v>0</v>
      </c>
      <c r="GG23" s="53">
        <v>6906582</v>
      </c>
      <c r="GH23" s="51">
        <v>414310</v>
      </c>
      <c r="GI23" s="52">
        <v>414310</v>
      </c>
      <c r="GJ23" s="56">
        <f t="shared" si="4"/>
        <v>5.9987704482477727E-2</v>
      </c>
      <c r="GK23" s="54">
        <v>9795802</v>
      </c>
      <c r="GL23" s="52">
        <v>0</v>
      </c>
      <c r="GM23" s="52">
        <v>1475</v>
      </c>
      <c r="GN23" s="53">
        <v>9797277</v>
      </c>
      <c r="GO23" s="51">
        <v>1251</v>
      </c>
      <c r="GP23" s="52">
        <v>316479</v>
      </c>
      <c r="GQ23" s="52">
        <v>19</v>
      </c>
      <c r="GR23" s="52">
        <v>1031802</v>
      </c>
      <c r="GS23" s="52">
        <v>84283</v>
      </c>
      <c r="GT23" s="52">
        <v>59251</v>
      </c>
      <c r="GU23" s="43">
        <v>12312</v>
      </c>
      <c r="GV23" s="54">
        <v>17420</v>
      </c>
      <c r="GW23" s="52">
        <v>18900</v>
      </c>
      <c r="GX23" s="53">
        <v>36320</v>
      </c>
      <c r="GY23" s="51">
        <v>6500</v>
      </c>
      <c r="GZ23" s="52">
        <v>0</v>
      </c>
      <c r="HA23" s="55">
        <v>6500</v>
      </c>
      <c r="HB23" s="52">
        <v>0</v>
      </c>
      <c r="HC23" s="52">
        <v>0</v>
      </c>
      <c r="HD23" s="52">
        <v>70290</v>
      </c>
      <c r="HE23" s="52">
        <v>67260</v>
      </c>
      <c r="HF23" s="55">
        <v>137550</v>
      </c>
      <c r="HG23" s="43">
        <v>14760</v>
      </c>
      <c r="HH23" s="54">
        <v>33000</v>
      </c>
      <c r="HI23" s="52">
        <v>14400</v>
      </c>
      <c r="HJ23" s="52">
        <v>4940</v>
      </c>
      <c r="HK23" s="52">
        <v>13500</v>
      </c>
      <c r="HL23" s="55">
        <v>65840</v>
      </c>
      <c r="HM23" s="52">
        <v>2760</v>
      </c>
      <c r="HN23" s="52">
        <v>528990</v>
      </c>
      <c r="HO23" s="53">
        <v>2298098</v>
      </c>
      <c r="HP23" s="54">
        <v>7497704</v>
      </c>
      <c r="HQ23" s="52">
        <v>0</v>
      </c>
      <c r="HR23" s="52">
        <v>1475</v>
      </c>
      <c r="HS23" s="53">
        <v>7499179</v>
      </c>
      <c r="HT23" s="51">
        <v>449884</v>
      </c>
      <c r="HU23" s="52">
        <v>449884</v>
      </c>
      <c r="HV23" s="56">
        <f t="shared" si="5"/>
        <v>5.9991100359119309E-2</v>
      </c>
    </row>
    <row r="24" spans="1:230" s="18" customFormat="1" ht="12.6" customHeight="1" x14ac:dyDescent="0.2">
      <c r="A24" s="19">
        <v>12</v>
      </c>
      <c r="B24" s="20" t="s">
        <v>89</v>
      </c>
      <c r="C24" s="44">
        <v>2140913</v>
      </c>
      <c r="D24" s="45">
        <v>0</v>
      </c>
      <c r="E24" s="45">
        <v>0</v>
      </c>
      <c r="F24" s="46">
        <v>2140913</v>
      </c>
      <c r="G24" s="44">
        <v>1219</v>
      </c>
      <c r="H24" s="45">
        <v>238481</v>
      </c>
      <c r="I24" s="45">
        <v>58</v>
      </c>
      <c r="J24" s="45">
        <v>468616</v>
      </c>
      <c r="K24" s="45">
        <v>18599</v>
      </c>
      <c r="L24" s="45">
        <v>44124</v>
      </c>
      <c r="M24" s="47">
        <v>6270</v>
      </c>
      <c r="N24" s="48">
        <v>23400</v>
      </c>
      <c r="O24" s="45">
        <v>32100</v>
      </c>
      <c r="P24" s="46">
        <v>55500</v>
      </c>
      <c r="Q24" s="44">
        <v>10140</v>
      </c>
      <c r="R24" s="45">
        <v>2700</v>
      </c>
      <c r="S24" s="49">
        <v>12840</v>
      </c>
      <c r="T24" s="45">
        <v>2080</v>
      </c>
      <c r="U24" s="45">
        <v>0</v>
      </c>
      <c r="V24" s="45">
        <v>41250</v>
      </c>
      <c r="W24" s="45">
        <v>133380</v>
      </c>
      <c r="X24" s="49">
        <v>174630</v>
      </c>
      <c r="Y24" s="47">
        <v>42730</v>
      </c>
      <c r="Z24" s="48">
        <v>30690</v>
      </c>
      <c r="AA24" s="45">
        <v>900</v>
      </c>
      <c r="AB24" s="45">
        <v>5320</v>
      </c>
      <c r="AC24" s="45">
        <v>9000</v>
      </c>
      <c r="AD24" s="49">
        <v>45910</v>
      </c>
      <c r="AE24" s="45">
        <v>9430</v>
      </c>
      <c r="AF24" s="45">
        <v>881760</v>
      </c>
      <c r="AG24" s="46">
        <v>2002189</v>
      </c>
      <c r="AH24" s="48">
        <v>138724</v>
      </c>
      <c r="AI24" s="45">
        <v>0</v>
      </c>
      <c r="AJ24" s="45">
        <v>0</v>
      </c>
      <c r="AK24" s="46">
        <v>138724</v>
      </c>
      <c r="AL24" s="44">
        <v>8209</v>
      </c>
      <c r="AM24" s="45">
        <v>8209</v>
      </c>
      <c r="AN24" s="50">
        <f t="shared" si="0"/>
        <v>5.9175052622473398E-2</v>
      </c>
      <c r="AO24" s="48">
        <v>35126900</v>
      </c>
      <c r="AP24" s="45">
        <v>0</v>
      </c>
      <c r="AQ24" s="45">
        <v>482</v>
      </c>
      <c r="AR24" s="46">
        <v>35127382</v>
      </c>
      <c r="AS24" s="44">
        <v>8961</v>
      </c>
      <c r="AT24" s="45">
        <v>1806544</v>
      </c>
      <c r="AU24" s="45">
        <v>1312</v>
      </c>
      <c r="AV24" s="45">
        <v>5937678</v>
      </c>
      <c r="AW24" s="45">
        <v>158219</v>
      </c>
      <c r="AX24" s="45">
        <v>440318</v>
      </c>
      <c r="AY24" s="47">
        <v>73416</v>
      </c>
      <c r="AZ24" s="48">
        <v>310700</v>
      </c>
      <c r="BA24" s="45">
        <v>293400</v>
      </c>
      <c r="BB24" s="46">
        <v>604100</v>
      </c>
      <c r="BC24" s="44">
        <v>308880</v>
      </c>
      <c r="BD24" s="45">
        <v>28500</v>
      </c>
      <c r="BE24" s="49">
        <v>337380</v>
      </c>
      <c r="BF24" s="45">
        <v>14300</v>
      </c>
      <c r="BG24" s="45">
        <v>0</v>
      </c>
      <c r="BH24" s="45">
        <v>671550</v>
      </c>
      <c r="BI24" s="45">
        <v>2438840</v>
      </c>
      <c r="BJ24" s="49">
        <v>3110390</v>
      </c>
      <c r="BK24" s="47">
        <v>381430</v>
      </c>
      <c r="BL24" s="48">
        <v>317130</v>
      </c>
      <c r="BM24" s="45">
        <v>35100</v>
      </c>
      <c r="BN24" s="45">
        <v>68780</v>
      </c>
      <c r="BO24" s="45">
        <v>94050</v>
      </c>
      <c r="BP24" s="49">
        <v>515060</v>
      </c>
      <c r="BQ24" s="45">
        <v>62790</v>
      </c>
      <c r="BR24" s="45">
        <v>8322600</v>
      </c>
      <c r="BS24" s="46">
        <v>21773186</v>
      </c>
      <c r="BT24" s="48">
        <v>13354044</v>
      </c>
      <c r="BU24" s="45">
        <v>0</v>
      </c>
      <c r="BV24" s="45">
        <v>152</v>
      </c>
      <c r="BW24" s="46">
        <v>13354196</v>
      </c>
      <c r="BX24" s="44">
        <v>800228</v>
      </c>
      <c r="BY24" s="45">
        <v>800228</v>
      </c>
      <c r="BZ24" s="50">
        <f t="shared" si="1"/>
        <v>5.9923337953104776E-2</v>
      </c>
      <c r="CA24" s="48">
        <v>34948465</v>
      </c>
      <c r="CB24" s="45">
        <v>69</v>
      </c>
      <c r="CC24" s="45">
        <v>0</v>
      </c>
      <c r="CD24" s="46">
        <v>34948534</v>
      </c>
      <c r="CE24" s="44">
        <v>5676</v>
      </c>
      <c r="CF24" s="45">
        <v>1498733</v>
      </c>
      <c r="CG24" s="45">
        <v>567</v>
      </c>
      <c r="CH24" s="45">
        <v>4813502</v>
      </c>
      <c r="CI24" s="45">
        <v>189661</v>
      </c>
      <c r="CJ24" s="45">
        <v>327566</v>
      </c>
      <c r="CK24" s="47">
        <v>66529</v>
      </c>
      <c r="CL24" s="48">
        <v>159640</v>
      </c>
      <c r="CM24" s="45">
        <v>153000</v>
      </c>
      <c r="CN24" s="46">
        <v>312640</v>
      </c>
      <c r="CO24" s="44">
        <v>246220</v>
      </c>
      <c r="CP24" s="45">
        <v>17400</v>
      </c>
      <c r="CQ24" s="49">
        <v>263620</v>
      </c>
      <c r="CR24" s="45">
        <v>7020</v>
      </c>
      <c r="CS24" s="45">
        <v>0</v>
      </c>
      <c r="CT24" s="45">
        <v>490380</v>
      </c>
      <c r="CU24" s="45">
        <v>1256660</v>
      </c>
      <c r="CV24" s="49">
        <v>1747040</v>
      </c>
      <c r="CW24" s="47">
        <v>199960</v>
      </c>
      <c r="CX24" s="48">
        <v>184800</v>
      </c>
      <c r="CY24" s="45">
        <v>38250</v>
      </c>
      <c r="CZ24" s="45">
        <v>44460</v>
      </c>
      <c r="DA24" s="45">
        <v>51750</v>
      </c>
      <c r="DB24" s="49">
        <v>319260</v>
      </c>
      <c r="DC24" s="45">
        <v>30130</v>
      </c>
      <c r="DD24" s="45">
        <v>4734180</v>
      </c>
      <c r="DE24" s="46">
        <v>14515517</v>
      </c>
      <c r="DF24" s="48">
        <v>20432948</v>
      </c>
      <c r="DG24" s="45">
        <v>69</v>
      </c>
      <c r="DH24" s="45">
        <v>0</v>
      </c>
      <c r="DI24" s="46">
        <v>20433017</v>
      </c>
      <c r="DJ24" s="44">
        <v>1225387</v>
      </c>
      <c r="DK24" s="45">
        <v>1225387</v>
      </c>
      <c r="DL24" s="50">
        <f t="shared" si="2"/>
        <v>5.9970928424324221E-2</v>
      </c>
      <c r="DM24" s="48">
        <v>23974918</v>
      </c>
      <c r="DN24" s="45">
        <v>0</v>
      </c>
      <c r="DO24" s="45">
        <v>0</v>
      </c>
      <c r="DP24" s="46">
        <v>23974918</v>
      </c>
      <c r="DQ24" s="44">
        <v>3311</v>
      </c>
      <c r="DR24" s="45">
        <v>1059380</v>
      </c>
      <c r="DS24" s="45">
        <v>330</v>
      </c>
      <c r="DT24" s="45">
        <v>2845626</v>
      </c>
      <c r="DU24" s="45">
        <v>152765</v>
      </c>
      <c r="DV24" s="45">
        <v>193036</v>
      </c>
      <c r="DW24" s="47">
        <v>44044</v>
      </c>
      <c r="DX24" s="48">
        <v>72800</v>
      </c>
      <c r="DY24" s="45">
        <v>74700</v>
      </c>
      <c r="DZ24" s="46">
        <v>147500</v>
      </c>
      <c r="EA24" s="44">
        <v>129480</v>
      </c>
      <c r="EB24" s="45">
        <v>10200</v>
      </c>
      <c r="EC24" s="49">
        <v>139680</v>
      </c>
      <c r="ED24" s="45">
        <v>2080</v>
      </c>
      <c r="EE24" s="45">
        <v>0</v>
      </c>
      <c r="EF24" s="45">
        <v>316140</v>
      </c>
      <c r="EG24" s="45">
        <v>546820</v>
      </c>
      <c r="EH24" s="49">
        <v>862960</v>
      </c>
      <c r="EI24" s="47">
        <v>92450</v>
      </c>
      <c r="EJ24" s="48">
        <v>107580</v>
      </c>
      <c r="EK24" s="45">
        <v>26100</v>
      </c>
      <c r="EL24" s="45">
        <v>28120</v>
      </c>
      <c r="EM24" s="45">
        <v>33300</v>
      </c>
      <c r="EN24" s="49">
        <v>195100</v>
      </c>
      <c r="EO24" s="45">
        <v>12650</v>
      </c>
      <c r="EP24" s="45">
        <v>2168100</v>
      </c>
      <c r="EQ24" s="46">
        <v>7918682</v>
      </c>
      <c r="ER24" s="48">
        <v>16056236</v>
      </c>
      <c r="ES24" s="45">
        <v>0</v>
      </c>
      <c r="ET24" s="45">
        <v>0</v>
      </c>
      <c r="EU24" s="46">
        <v>16056236</v>
      </c>
      <c r="EV24" s="44">
        <v>963097</v>
      </c>
      <c r="EW24" s="45">
        <v>963097</v>
      </c>
      <c r="EX24" s="50">
        <f t="shared" si="3"/>
        <v>5.9982738171013433E-2</v>
      </c>
      <c r="EY24" s="48">
        <v>17034428</v>
      </c>
      <c r="EZ24" s="45">
        <v>3100</v>
      </c>
      <c r="FA24" s="45">
        <v>0</v>
      </c>
      <c r="FB24" s="46">
        <v>17037528</v>
      </c>
      <c r="FC24" s="44">
        <v>1161</v>
      </c>
      <c r="FD24" s="45">
        <v>658941</v>
      </c>
      <c r="FE24" s="45">
        <v>268</v>
      </c>
      <c r="FF24" s="45">
        <v>1837419</v>
      </c>
      <c r="FG24" s="45">
        <v>153784</v>
      </c>
      <c r="FH24" s="45">
        <v>111460</v>
      </c>
      <c r="FI24" s="47">
        <v>25823</v>
      </c>
      <c r="FJ24" s="48">
        <v>39260</v>
      </c>
      <c r="FK24" s="45">
        <v>43800</v>
      </c>
      <c r="FL24" s="46">
        <v>83060</v>
      </c>
      <c r="FM24" s="44">
        <v>62400</v>
      </c>
      <c r="FN24" s="45">
        <v>2400</v>
      </c>
      <c r="FO24" s="49">
        <v>64800</v>
      </c>
      <c r="FP24" s="45">
        <v>520</v>
      </c>
      <c r="FQ24" s="45">
        <v>0</v>
      </c>
      <c r="FR24" s="45">
        <v>176770</v>
      </c>
      <c r="FS24" s="45">
        <v>240540</v>
      </c>
      <c r="FT24" s="49">
        <v>417310</v>
      </c>
      <c r="FU24" s="47">
        <v>45590</v>
      </c>
      <c r="FV24" s="48">
        <v>63030</v>
      </c>
      <c r="FW24" s="45">
        <v>21150</v>
      </c>
      <c r="FX24" s="45">
        <v>14820</v>
      </c>
      <c r="FY24" s="45">
        <v>19350</v>
      </c>
      <c r="FZ24" s="49">
        <v>118350</v>
      </c>
      <c r="GA24" s="45">
        <v>7130</v>
      </c>
      <c r="GB24" s="45">
        <v>1178760</v>
      </c>
      <c r="GC24" s="46">
        <v>4704108</v>
      </c>
      <c r="GD24" s="48">
        <v>12330320</v>
      </c>
      <c r="GE24" s="45">
        <v>3100</v>
      </c>
      <c r="GF24" s="45">
        <v>0</v>
      </c>
      <c r="GG24" s="46">
        <v>12333420</v>
      </c>
      <c r="GH24" s="44">
        <v>739858</v>
      </c>
      <c r="GI24" s="45">
        <v>739858</v>
      </c>
      <c r="GJ24" s="50">
        <f t="shared" si="4"/>
        <v>5.9988064948732794E-2</v>
      </c>
      <c r="GK24" s="48">
        <v>16220372</v>
      </c>
      <c r="GL24" s="45">
        <v>0</v>
      </c>
      <c r="GM24" s="45">
        <v>3083</v>
      </c>
      <c r="GN24" s="46">
        <v>16223455</v>
      </c>
      <c r="GO24" s="44">
        <v>1071</v>
      </c>
      <c r="GP24" s="45">
        <v>524439</v>
      </c>
      <c r="GQ24" s="45">
        <v>64</v>
      </c>
      <c r="GR24" s="45">
        <v>1616450</v>
      </c>
      <c r="GS24" s="45">
        <v>141320</v>
      </c>
      <c r="GT24" s="45">
        <v>88953</v>
      </c>
      <c r="GU24" s="47">
        <v>21289</v>
      </c>
      <c r="GV24" s="48">
        <v>31200</v>
      </c>
      <c r="GW24" s="45">
        <v>34200</v>
      </c>
      <c r="GX24" s="46">
        <v>65400</v>
      </c>
      <c r="GY24" s="44">
        <v>8320</v>
      </c>
      <c r="GZ24" s="45">
        <v>0</v>
      </c>
      <c r="HA24" s="49">
        <v>8320</v>
      </c>
      <c r="HB24" s="45">
        <v>0</v>
      </c>
      <c r="HC24" s="45">
        <v>0</v>
      </c>
      <c r="HD24" s="45">
        <v>127820</v>
      </c>
      <c r="HE24" s="45">
        <v>151750</v>
      </c>
      <c r="HF24" s="49">
        <v>279570</v>
      </c>
      <c r="HG24" s="47">
        <v>31180</v>
      </c>
      <c r="HH24" s="48">
        <v>56100</v>
      </c>
      <c r="HI24" s="45">
        <v>22500</v>
      </c>
      <c r="HJ24" s="45">
        <v>15960</v>
      </c>
      <c r="HK24" s="45">
        <v>16200</v>
      </c>
      <c r="HL24" s="49">
        <v>110760</v>
      </c>
      <c r="HM24" s="45">
        <v>6440</v>
      </c>
      <c r="HN24" s="45">
        <v>883410</v>
      </c>
      <c r="HO24" s="46">
        <v>3778602</v>
      </c>
      <c r="HP24" s="48">
        <v>12441770</v>
      </c>
      <c r="HQ24" s="45">
        <v>0</v>
      </c>
      <c r="HR24" s="45">
        <v>3083</v>
      </c>
      <c r="HS24" s="46">
        <v>12444853</v>
      </c>
      <c r="HT24" s="44">
        <v>746579</v>
      </c>
      <c r="HU24" s="45">
        <v>746579</v>
      </c>
      <c r="HV24" s="50">
        <f t="shared" si="5"/>
        <v>5.9990985831652653E-2</v>
      </c>
    </row>
    <row r="25" spans="1:230" s="18" customFormat="1" ht="12.6" customHeight="1" x14ac:dyDescent="0.2">
      <c r="A25" s="21">
        <v>13</v>
      </c>
      <c r="B25" s="22" t="s">
        <v>90</v>
      </c>
      <c r="C25" s="51">
        <v>484995</v>
      </c>
      <c r="D25" s="52">
        <v>0</v>
      </c>
      <c r="E25" s="52">
        <v>0</v>
      </c>
      <c r="F25" s="53">
        <v>484995</v>
      </c>
      <c r="G25" s="51">
        <v>0</v>
      </c>
      <c r="H25" s="52">
        <v>57304</v>
      </c>
      <c r="I25" s="52">
        <v>0</v>
      </c>
      <c r="J25" s="52">
        <v>103238</v>
      </c>
      <c r="K25" s="52">
        <v>4020</v>
      </c>
      <c r="L25" s="52">
        <v>10278</v>
      </c>
      <c r="M25" s="43">
        <v>1455</v>
      </c>
      <c r="N25" s="54">
        <v>6240</v>
      </c>
      <c r="O25" s="52">
        <v>6300</v>
      </c>
      <c r="P25" s="53">
        <v>12540</v>
      </c>
      <c r="Q25" s="51">
        <v>3380</v>
      </c>
      <c r="R25" s="52">
        <v>600</v>
      </c>
      <c r="S25" s="55">
        <v>3980</v>
      </c>
      <c r="T25" s="52">
        <v>0</v>
      </c>
      <c r="U25" s="52">
        <v>260</v>
      </c>
      <c r="V25" s="52">
        <v>5280</v>
      </c>
      <c r="W25" s="52">
        <v>26220</v>
      </c>
      <c r="X25" s="55">
        <v>31500</v>
      </c>
      <c r="Y25" s="43">
        <v>7460</v>
      </c>
      <c r="Z25" s="54">
        <v>5940</v>
      </c>
      <c r="AA25" s="52">
        <v>1350</v>
      </c>
      <c r="AB25" s="52">
        <v>1140</v>
      </c>
      <c r="AC25" s="52">
        <v>2700</v>
      </c>
      <c r="AD25" s="55">
        <v>11130</v>
      </c>
      <c r="AE25" s="52">
        <v>2070</v>
      </c>
      <c r="AF25" s="52">
        <v>208230</v>
      </c>
      <c r="AG25" s="53">
        <v>453465</v>
      </c>
      <c r="AH25" s="54">
        <v>31530</v>
      </c>
      <c r="AI25" s="52">
        <v>0</v>
      </c>
      <c r="AJ25" s="52">
        <v>0</v>
      </c>
      <c r="AK25" s="53">
        <v>31530</v>
      </c>
      <c r="AL25" s="51">
        <v>1866</v>
      </c>
      <c r="AM25" s="52">
        <v>1866</v>
      </c>
      <c r="AN25" s="56">
        <f t="shared" si="0"/>
        <v>5.9181731684110374E-2</v>
      </c>
      <c r="AO25" s="54">
        <v>7193098</v>
      </c>
      <c r="AP25" s="52">
        <v>0</v>
      </c>
      <c r="AQ25" s="52">
        <v>0</v>
      </c>
      <c r="AR25" s="53">
        <v>7193098</v>
      </c>
      <c r="AS25" s="51">
        <v>502</v>
      </c>
      <c r="AT25" s="52">
        <v>403296</v>
      </c>
      <c r="AU25" s="52">
        <v>110</v>
      </c>
      <c r="AV25" s="52">
        <v>1189688</v>
      </c>
      <c r="AW25" s="52">
        <v>45003</v>
      </c>
      <c r="AX25" s="52">
        <v>92254</v>
      </c>
      <c r="AY25" s="43">
        <v>14668</v>
      </c>
      <c r="AZ25" s="54">
        <v>59020</v>
      </c>
      <c r="BA25" s="52">
        <v>51000</v>
      </c>
      <c r="BB25" s="53">
        <v>110020</v>
      </c>
      <c r="BC25" s="51">
        <v>76960</v>
      </c>
      <c r="BD25" s="52">
        <v>6300</v>
      </c>
      <c r="BE25" s="55">
        <v>83260</v>
      </c>
      <c r="BF25" s="52">
        <v>2080</v>
      </c>
      <c r="BG25" s="52">
        <v>0</v>
      </c>
      <c r="BH25" s="52">
        <v>130900</v>
      </c>
      <c r="BI25" s="52">
        <v>367340</v>
      </c>
      <c r="BJ25" s="55">
        <v>498240</v>
      </c>
      <c r="BK25" s="43">
        <v>44480</v>
      </c>
      <c r="BL25" s="54">
        <v>64350</v>
      </c>
      <c r="BM25" s="52">
        <v>11700</v>
      </c>
      <c r="BN25" s="52">
        <v>21660</v>
      </c>
      <c r="BO25" s="52">
        <v>19800</v>
      </c>
      <c r="BP25" s="55">
        <v>117510</v>
      </c>
      <c r="BQ25" s="52">
        <v>9430</v>
      </c>
      <c r="BR25" s="52">
        <v>1769790</v>
      </c>
      <c r="BS25" s="53">
        <v>4380221</v>
      </c>
      <c r="BT25" s="54">
        <v>2812877</v>
      </c>
      <c r="BU25" s="52">
        <v>0</v>
      </c>
      <c r="BV25" s="52">
        <v>0</v>
      </c>
      <c r="BW25" s="53">
        <v>2812877</v>
      </c>
      <c r="BX25" s="51">
        <v>168553</v>
      </c>
      <c r="BY25" s="52">
        <v>168553</v>
      </c>
      <c r="BZ25" s="56">
        <f t="shared" si="1"/>
        <v>5.9921923354629439E-2</v>
      </c>
      <c r="CA25" s="54">
        <v>7671673</v>
      </c>
      <c r="CB25" s="52">
        <v>0</v>
      </c>
      <c r="CC25" s="52">
        <v>0</v>
      </c>
      <c r="CD25" s="53">
        <v>7671673</v>
      </c>
      <c r="CE25" s="51">
        <v>690</v>
      </c>
      <c r="CF25" s="52">
        <v>368749</v>
      </c>
      <c r="CG25" s="52">
        <v>0</v>
      </c>
      <c r="CH25" s="52">
        <v>1022329</v>
      </c>
      <c r="CI25" s="52">
        <v>41960</v>
      </c>
      <c r="CJ25" s="52">
        <v>73650</v>
      </c>
      <c r="CK25" s="43">
        <v>14039</v>
      </c>
      <c r="CL25" s="54">
        <v>36920</v>
      </c>
      <c r="CM25" s="52">
        <v>30300</v>
      </c>
      <c r="CN25" s="53">
        <v>67220</v>
      </c>
      <c r="CO25" s="51">
        <v>64480</v>
      </c>
      <c r="CP25" s="52">
        <v>4800</v>
      </c>
      <c r="CQ25" s="55">
        <v>69280</v>
      </c>
      <c r="CR25" s="52">
        <v>1040</v>
      </c>
      <c r="CS25" s="52">
        <v>0</v>
      </c>
      <c r="CT25" s="52">
        <v>81510</v>
      </c>
      <c r="CU25" s="52">
        <v>229140</v>
      </c>
      <c r="CV25" s="55">
        <v>310650</v>
      </c>
      <c r="CW25" s="43">
        <v>28840</v>
      </c>
      <c r="CX25" s="54">
        <v>45210</v>
      </c>
      <c r="CY25" s="52">
        <v>9900</v>
      </c>
      <c r="CZ25" s="52">
        <v>10640</v>
      </c>
      <c r="DA25" s="52">
        <v>13950</v>
      </c>
      <c r="DB25" s="55">
        <v>79700</v>
      </c>
      <c r="DC25" s="52">
        <v>3220</v>
      </c>
      <c r="DD25" s="52">
        <v>1044120</v>
      </c>
      <c r="DE25" s="53">
        <v>3125487</v>
      </c>
      <c r="DF25" s="54">
        <v>4546186</v>
      </c>
      <c r="DG25" s="52">
        <v>0</v>
      </c>
      <c r="DH25" s="52">
        <v>0</v>
      </c>
      <c r="DI25" s="53">
        <v>4546186</v>
      </c>
      <c r="DJ25" s="51">
        <v>272641</v>
      </c>
      <c r="DK25" s="52">
        <v>272641</v>
      </c>
      <c r="DL25" s="56">
        <f t="shared" si="2"/>
        <v>5.9971369407234985E-2</v>
      </c>
      <c r="DM25" s="54">
        <v>5642133</v>
      </c>
      <c r="DN25" s="52">
        <v>0</v>
      </c>
      <c r="DO25" s="52">
        <v>0</v>
      </c>
      <c r="DP25" s="53">
        <v>5642133</v>
      </c>
      <c r="DQ25" s="51">
        <v>303</v>
      </c>
      <c r="DR25" s="52">
        <v>259223</v>
      </c>
      <c r="DS25" s="52">
        <v>110</v>
      </c>
      <c r="DT25" s="52">
        <v>667952</v>
      </c>
      <c r="DU25" s="52">
        <v>42425</v>
      </c>
      <c r="DV25" s="52">
        <v>43902</v>
      </c>
      <c r="DW25" s="43">
        <v>9101</v>
      </c>
      <c r="DX25" s="54">
        <v>16380</v>
      </c>
      <c r="DY25" s="52">
        <v>18600</v>
      </c>
      <c r="DZ25" s="53">
        <v>34980</v>
      </c>
      <c r="EA25" s="51">
        <v>50180</v>
      </c>
      <c r="EB25" s="52">
        <v>4200</v>
      </c>
      <c r="EC25" s="55">
        <v>54380</v>
      </c>
      <c r="ED25" s="52">
        <v>520</v>
      </c>
      <c r="EE25" s="52">
        <v>0</v>
      </c>
      <c r="EF25" s="52">
        <v>52140</v>
      </c>
      <c r="EG25" s="52">
        <v>90440</v>
      </c>
      <c r="EH25" s="55">
        <v>142580</v>
      </c>
      <c r="EI25" s="43">
        <v>16380</v>
      </c>
      <c r="EJ25" s="54">
        <v>20790</v>
      </c>
      <c r="EK25" s="52">
        <v>4950</v>
      </c>
      <c r="EL25" s="52">
        <v>7600</v>
      </c>
      <c r="EM25" s="52">
        <v>10800</v>
      </c>
      <c r="EN25" s="55">
        <v>44140</v>
      </c>
      <c r="EO25" s="52">
        <v>4600</v>
      </c>
      <c r="EP25" s="52">
        <v>513480</v>
      </c>
      <c r="EQ25" s="53">
        <v>1833966</v>
      </c>
      <c r="ER25" s="54">
        <v>3808167</v>
      </c>
      <c r="ES25" s="52">
        <v>0</v>
      </c>
      <c r="ET25" s="52">
        <v>0</v>
      </c>
      <c r="EU25" s="53">
        <v>3808167</v>
      </c>
      <c r="EV25" s="51">
        <v>228426</v>
      </c>
      <c r="EW25" s="52">
        <v>228426</v>
      </c>
      <c r="EX25" s="56">
        <f t="shared" si="3"/>
        <v>5.998318876246761E-2</v>
      </c>
      <c r="EY25" s="54">
        <v>4526957</v>
      </c>
      <c r="EZ25" s="52">
        <v>0</v>
      </c>
      <c r="FA25" s="52">
        <v>0</v>
      </c>
      <c r="FB25" s="53">
        <v>4526957</v>
      </c>
      <c r="FC25" s="51">
        <v>0</v>
      </c>
      <c r="FD25" s="52">
        <v>187127</v>
      </c>
      <c r="FE25" s="52">
        <v>38</v>
      </c>
      <c r="FF25" s="52">
        <v>480184</v>
      </c>
      <c r="FG25" s="52">
        <v>48156</v>
      </c>
      <c r="FH25" s="52">
        <v>29123</v>
      </c>
      <c r="FI25" s="43">
        <v>6158</v>
      </c>
      <c r="FJ25" s="54">
        <v>9620</v>
      </c>
      <c r="FK25" s="52">
        <v>9900</v>
      </c>
      <c r="FL25" s="53">
        <v>19520</v>
      </c>
      <c r="FM25" s="51">
        <v>20280</v>
      </c>
      <c r="FN25" s="52">
        <v>600</v>
      </c>
      <c r="FO25" s="55">
        <v>20880</v>
      </c>
      <c r="FP25" s="52">
        <v>260</v>
      </c>
      <c r="FQ25" s="52">
        <v>0</v>
      </c>
      <c r="FR25" s="52">
        <v>29700</v>
      </c>
      <c r="FS25" s="52">
        <v>43700</v>
      </c>
      <c r="FT25" s="55">
        <v>73400</v>
      </c>
      <c r="FU25" s="43">
        <v>10540</v>
      </c>
      <c r="FV25" s="54">
        <v>18150</v>
      </c>
      <c r="FW25" s="52">
        <v>4500</v>
      </c>
      <c r="FX25" s="52">
        <v>4180</v>
      </c>
      <c r="FY25" s="52">
        <v>4950</v>
      </c>
      <c r="FZ25" s="55">
        <v>31780</v>
      </c>
      <c r="GA25" s="52">
        <v>2300</v>
      </c>
      <c r="GB25" s="52">
        <v>314490</v>
      </c>
      <c r="GC25" s="53">
        <v>1223918</v>
      </c>
      <c r="GD25" s="54">
        <v>3303039</v>
      </c>
      <c r="GE25" s="52">
        <v>0</v>
      </c>
      <c r="GF25" s="52">
        <v>0</v>
      </c>
      <c r="GG25" s="53">
        <v>3303039</v>
      </c>
      <c r="GH25" s="51">
        <v>198142</v>
      </c>
      <c r="GI25" s="52">
        <v>198142</v>
      </c>
      <c r="GJ25" s="56">
        <f t="shared" si="4"/>
        <v>5.9987787004634217E-2</v>
      </c>
      <c r="GK25" s="54">
        <v>5574280</v>
      </c>
      <c r="GL25" s="52">
        <v>0</v>
      </c>
      <c r="GM25" s="52">
        <v>0</v>
      </c>
      <c r="GN25" s="53">
        <v>5574280</v>
      </c>
      <c r="GO25" s="51">
        <v>432</v>
      </c>
      <c r="GP25" s="52">
        <v>197760</v>
      </c>
      <c r="GQ25" s="52">
        <v>88</v>
      </c>
      <c r="GR25" s="52">
        <v>555216</v>
      </c>
      <c r="GS25" s="52">
        <v>61856</v>
      </c>
      <c r="GT25" s="52">
        <v>29286</v>
      </c>
      <c r="GU25" s="43">
        <v>6050</v>
      </c>
      <c r="GV25" s="54">
        <v>13000</v>
      </c>
      <c r="GW25" s="52">
        <v>11700</v>
      </c>
      <c r="GX25" s="53">
        <v>24700</v>
      </c>
      <c r="GY25" s="51">
        <v>3380</v>
      </c>
      <c r="GZ25" s="52">
        <v>0</v>
      </c>
      <c r="HA25" s="55">
        <v>3380</v>
      </c>
      <c r="HB25" s="52">
        <v>0</v>
      </c>
      <c r="HC25" s="52">
        <v>0</v>
      </c>
      <c r="HD25" s="52">
        <v>28710</v>
      </c>
      <c r="HE25" s="52">
        <v>38380</v>
      </c>
      <c r="HF25" s="55">
        <v>67090</v>
      </c>
      <c r="HG25" s="43">
        <v>10920</v>
      </c>
      <c r="HH25" s="54">
        <v>19800</v>
      </c>
      <c r="HI25" s="52">
        <v>4500</v>
      </c>
      <c r="HJ25" s="52">
        <v>5320</v>
      </c>
      <c r="HK25" s="52">
        <v>6750</v>
      </c>
      <c r="HL25" s="55">
        <v>36370</v>
      </c>
      <c r="HM25" s="52">
        <v>2070</v>
      </c>
      <c r="HN25" s="52">
        <v>301290</v>
      </c>
      <c r="HO25" s="53">
        <v>1296420</v>
      </c>
      <c r="HP25" s="54">
        <v>4277860</v>
      </c>
      <c r="HQ25" s="52">
        <v>0</v>
      </c>
      <c r="HR25" s="52">
        <v>0</v>
      </c>
      <c r="HS25" s="53">
        <v>4277860</v>
      </c>
      <c r="HT25" s="51">
        <v>256634</v>
      </c>
      <c r="HU25" s="52">
        <v>256634</v>
      </c>
      <c r="HV25" s="56">
        <f t="shared" si="5"/>
        <v>5.9991210558550306E-2</v>
      </c>
    </row>
    <row r="26" spans="1:230" s="18" customFormat="1" ht="12.6" customHeight="1" x14ac:dyDescent="0.2">
      <c r="A26" s="19">
        <v>14</v>
      </c>
      <c r="B26" s="20" t="s">
        <v>91</v>
      </c>
      <c r="C26" s="44">
        <v>788378</v>
      </c>
      <c r="D26" s="45">
        <v>0</v>
      </c>
      <c r="E26" s="45">
        <v>0</v>
      </c>
      <c r="F26" s="46">
        <v>788378</v>
      </c>
      <c r="G26" s="44">
        <v>3641</v>
      </c>
      <c r="H26" s="45">
        <v>88567</v>
      </c>
      <c r="I26" s="45">
        <v>0</v>
      </c>
      <c r="J26" s="45">
        <v>160583</v>
      </c>
      <c r="K26" s="45">
        <v>7463</v>
      </c>
      <c r="L26" s="45">
        <v>18288</v>
      </c>
      <c r="M26" s="47">
        <v>2445</v>
      </c>
      <c r="N26" s="48">
        <v>10660</v>
      </c>
      <c r="O26" s="45">
        <v>11400</v>
      </c>
      <c r="P26" s="46">
        <v>22060</v>
      </c>
      <c r="Q26" s="44">
        <v>3640</v>
      </c>
      <c r="R26" s="45">
        <v>900</v>
      </c>
      <c r="S26" s="49">
        <v>4540</v>
      </c>
      <c r="T26" s="45">
        <v>780</v>
      </c>
      <c r="U26" s="45">
        <v>0</v>
      </c>
      <c r="V26" s="45">
        <v>12540</v>
      </c>
      <c r="W26" s="45">
        <v>45980</v>
      </c>
      <c r="X26" s="49">
        <v>58520</v>
      </c>
      <c r="Y26" s="47">
        <v>13490</v>
      </c>
      <c r="Z26" s="48">
        <v>14190</v>
      </c>
      <c r="AA26" s="45">
        <v>900</v>
      </c>
      <c r="AB26" s="45">
        <v>1900</v>
      </c>
      <c r="AC26" s="45">
        <v>4950</v>
      </c>
      <c r="AD26" s="49">
        <v>21940</v>
      </c>
      <c r="AE26" s="45">
        <v>3910</v>
      </c>
      <c r="AF26" s="45">
        <v>330000</v>
      </c>
      <c r="AG26" s="46">
        <v>736227</v>
      </c>
      <c r="AH26" s="48">
        <v>52151</v>
      </c>
      <c r="AI26" s="45">
        <v>0</v>
      </c>
      <c r="AJ26" s="45">
        <v>0</v>
      </c>
      <c r="AK26" s="46">
        <v>52151</v>
      </c>
      <c r="AL26" s="44">
        <v>3087</v>
      </c>
      <c r="AM26" s="45">
        <v>3087</v>
      </c>
      <c r="AN26" s="50">
        <f t="shared" si="0"/>
        <v>5.919349581024333E-2</v>
      </c>
      <c r="AO26" s="48">
        <v>12186979</v>
      </c>
      <c r="AP26" s="45">
        <v>0</v>
      </c>
      <c r="AQ26" s="45">
        <v>0</v>
      </c>
      <c r="AR26" s="46">
        <v>12186979</v>
      </c>
      <c r="AS26" s="44">
        <v>5017</v>
      </c>
      <c r="AT26" s="45">
        <v>652757</v>
      </c>
      <c r="AU26" s="45">
        <v>136</v>
      </c>
      <c r="AV26" s="45">
        <v>1907180</v>
      </c>
      <c r="AW26" s="45">
        <v>41636</v>
      </c>
      <c r="AX26" s="45">
        <v>173991</v>
      </c>
      <c r="AY26" s="47">
        <v>29588</v>
      </c>
      <c r="AZ26" s="48">
        <v>93080</v>
      </c>
      <c r="BA26" s="45">
        <v>103200</v>
      </c>
      <c r="BB26" s="46">
        <v>196280</v>
      </c>
      <c r="BC26" s="44">
        <v>99580</v>
      </c>
      <c r="BD26" s="45">
        <v>9900</v>
      </c>
      <c r="BE26" s="49">
        <v>109480</v>
      </c>
      <c r="BF26" s="45">
        <v>14560</v>
      </c>
      <c r="BG26" s="45">
        <v>0</v>
      </c>
      <c r="BH26" s="45">
        <v>211200</v>
      </c>
      <c r="BI26" s="45">
        <v>786600</v>
      </c>
      <c r="BJ26" s="49">
        <v>997800</v>
      </c>
      <c r="BK26" s="47">
        <v>122210</v>
      </c>
      <c r="BL26" s="48">
        <v>107910</v>
      </c>
      <c r="BM26" s="45">
        <v>17100</v>
      </c>
      <c r="BN26" s="45">
        <v>21280</v>
      </c>
      <c r="BO26" s="45">
        <v>41850</v>
      </c>
      <c r="BP26" s="49">
        <v>188140</v>
      </c>
      <c r="BQ26" s="45">
        <v>18630</v>
      </c>
      <c r="BR26" s="45">
        <v>2990790</v>
      </c>
      <c r="BS26" s="46">
        <v>7448059</v>
      </c>
      <c r="BT26" s="48">
        <v>4738920</v>
      </c>
      <c r="BU26" s="45">
        <v>0</v>
      </c>
      <c r="BV26" s="45">
        <v>0</v>
      </c>
      <c r="BW26" s="46">
        <v>4738920</v>
      </c>
      <c r="BX26" s="44">
        <v>283968</v>
      </c>
      <c r="BY26" s="45">
        <v>283968</v>
      </c>
      <c r="BZ26" s="50">
        <f t="shared" si="1"/>
        <v>5.9922513990529488E-2</v>
      </c>
      <c r="CA26" s="48">
        <v>11182335</v>
      </c>
      <c r="CB26" s="45">
        <v>0</v>
      </c>
      <c r="CC26" s="45">
        <v>0</v>
      </c>
      <c r="CD26" s="46">
        <v>11182335</v>
      </c>
      <c r="CE26" s="44">
        <v>944</v>
      </c>
      <c r="CF26" s="45">
        <v>435424</v>
      </c>
      <c r="CG26" s="45">
        <v>115</v>
      </c>
      <c r="CH26" s="45">
        <v>1451813</v>
      </c>
      <c r="CI26" s="45">
        <v>50084</v>
      </c>
      <c r="CJ26" s="45">
        <v>111189</v>
      </c>
      <c r="CK26" s="47">
        <v>22274</v>
      </c>
      <c r="CL26" s="48">
        <v>45240</v>
      </c>
      <c r="CM26" s="45">
        <v>43200</v>
      </c>
      <c r="CN26" s="46">
        <v>88440</v>
      </c>
      <c r="CO26" s="44">
        <v>86060</v>
      </c>
      <c r="CP26" s="45">
        <v>5400</v>
      </c>
      <c r="CQ26" s="49">
        <v>91460</v>
      </c>
      <c r="CR26" s="45">
        <v>7540</v>
      </c>
      <c r="CS26" s="45">
        <v>0</v>
      </c>
      <c r="CT26" s="45">
        <v>143550</v>
      </c>
      <c r="CU26" s="45">
        <v>376200</v>
      </c>
      <c r="CV26" s="49">
        <v>519750</v>
      </c>
      <c r="CW26" s="47">
        <v>55560</v>
      </c>
      <c r="CX26" s="48">
        <v>58740</v>
      </c>
      <c r="CY26" s="45">
        <v>9000</v>
      </c>
      <c r="CZ26" s="45">
        <v>12540</v>
      </c>
      <c r="DA26" s="45">
        <v>26550</v>
      </c>
      <c r="DB26" s="49">
        <v>106830</v>
      </c>
      <c r="DC26" s="45">
        <v>9200</v>
      </c>
      <c r="DD26" s="45">
        <v>1556280</v>
      </c>
      <c r="DE26" s="46">
        <v>4506788</v>
      </c>
      <c r="DF26" s="48">
        <v>6675547</v>
      </c>
      <c r="DG26" s="45">
        <v>0</v>
      </c>
      <c r="DH26" s="45">
        <v>0</v>
      </c>
      <c r="DI26" s="46">
        <v>6675547</v>
      </c>
      <c r="DJ26" s="44">
        <v>400340</v>
      </c>
      <c r="DK26" s="45">
        <v>400340</v>
      </c>
      <c r="DL26" s="50">
        <f t="shared" si="2"/>
        <v>5.9971115475630686E-2</v>
      </c>
      <c r="DM26" s="48">
        <v>7264138</v>
      </c>
      <c r="DN26" s="45">
        <v>0</v>
      </c>
      <c r="DO26" s="45">
        <v>0</v>
      </c>
      <c r="DP26" s="46">
        <v>7264138</v>
      </c>
      <c r="DQ26" s="44">
        <v>0</v>
      </c>
      <c r="DR26" s="45">
        <v>277803</v>
      </c>
      <c r="DS26" s="45">
        <v>5</v>
      </c>
      <c r="DT26" s="45">
        <v>864855</v>
      </c>
      <c r="DU26" s="45">
        <v>44909</v>
      </c>
      <c r="DV26" s="45">
        <v>61363</v>
      </c>
      <c r="DW26" s="47">
        <v>13304</v>
      </c>
      <c r="DX26" s="48">
        <v>20020</v>
      </c>
      <c r="DY26" s="45">
        <v>22500</v>
      </c>
      <c r="DZ26" s="46">
        <v>42520</v>
      </c>
      <c r="EA26" s="44">
        <v>47580</v>
      </c>
      <c r="EB26" s="45">
        <v>4200</v>
      </c>
      <c r="EC26" s="49">
        <v>51780</v>
      </c>
      <c r="ED26" s="45">
        <v>2860</v>
      </c>
      <c r="EE26" s="45">
        <v>0</v>
      </c>
      <c r="EF26" s="45">
        <v>80190</v>
      </c>
      <c r="EG26" s="45">
        <v>142500</v>
      </c>
      <c r="EH26" s="49">
        <v>222690</v>
      </c>
      <c r="EI26" s="47">
        <v>23050</v>
      </c>
      <c r="EJ26" s="48">
        <v>37950</v>
      </c>
      <c r="EK26" s="45">
        <v>10350</v>
      </c>
      <c r="EL26" s="45">
        <v>9500</v>
      </c>
      <c r="EM26" s="45">
        <v>15750</v>
      </c>
      <c r="EN26" s="49">
        <v>73550</v>
      </c>
      <c r="EO26" s="45">
        <v>3450</v>
      </c>
      <c r="EP26" s="45">
        <v>664620</v>
      </c>
      <c r="EQ26" s="46">
        <v>2346754</v>
      </c>
      <c r="ER26" s="48">
        <v>4917384</v>
      </c>
      <c r="ES26" s="45">
        <v>0</v>
      </c>
      <c r="ET26" s="45">
        <v>0</v>
      </c>
      <c r="EU26" s="46">
        <v>4917384</v>
      </c>
      <c r="EV26" s="44">
        <v>294960</v>
      </c>
      <c r="EW26" s="45">
        <v>294960</v>
      </c>
      <c r="EX26" s="50">
        <f t="shared" si="3"/>
        <v>5.9983112972263303E-2</v>
      </c>
      <c r="EY26" s="48">
        <v>4968470</v>
      </c>
      <c r="EZ26" s="45">
        <v>0</v>
      </c>
      <c r="FA26" s="45">
        <v>0</v>
      </c>
      <c r="FB26" s="46">
        <v>4968470</v>
      </c>
      <c r="FC26" s="44">
        <v>54</v>
      </c>
      <c r="FD26" s="45">
        <v>184371</v>
      </c>
      <c r="FE26" s="45">
        <v>88</v>
      </c>
      <c r="FF26" s="45">
        <v>542413</v>
      </c>
      <c r="FG26" s="45">
        <v>36020</v>
      </c>
      <c r="FH26" s="45">
        <v>34413</v>
      </c>
      <c r="FI26" s="47">
        <v>7615</v>
      </c>
      <c r="FJ26" s="48">
        <v>10400</v>
      </c>
      <c r="FK26" s="45">
        <v>11400</v>
      </c>
      <c r="FL26" s="46">
        <v>21800</v>
      </c>
      <c r="FM26" s="44">
        <v>17680</v>
      </c>
      <c r="FN26" s="45">
        <v>600</v>
      </c>
      <c r="FO26" s="49">
        <v>18280</v>
      </c>
      <c r="FP26" s="45">
        <v>0</v>
      </c>
      <c r="FQ26" s="45">
        <v>0</v>
      </c>
      <c r="FR26" s="45">
        <v>48510</v>
      </c>
      <c r="FS26" s="45">
        <v>68780</v>
      </c>
      <c r="FT26" s="49">
        <v>117290</v>
      </c>
      <c r="FU26" s="47">
        <v>10880</v>
      </c>
      <c r="FV26" s="48">
        <v>18150</v>
      </c>
      <c r="FW26" s="45">
        <v>7650</v>
      </c>
      <c r="FX26" s="45">
        <v>9500</v>
      </c>
      <c r="FY26" s="45">
        <v>7200</v>
      </c>
      <c r="FZ26" s="49">
        <v>42500</v>
      </c>
      <c r="GA26" s="45">
        <v>1380</v>
      </c>
      <c r="GB26" s="45">
        <v>344850</v>
      </c>
      <c r="GC26" s="46">
        <v>1361866</v>
      </c>
      <c r="GD26" s="48">
        <v>3606604</v>
      </c>
      <c r="GE26" s="45">
        <v>0</v>
      </c>
      <c r="GF26" s="45">
        <v>0</v>
      </c>
      <c r="GG26" s="46">
        <v>3606604</v>
      </c>
      <c r="GH26" s="44">
        <v>216354</v>
      </c>
      <c r="GI26" s="45">
        <v>216354</v>
      </c>
      <c r="GJ26" s="50">
        <f t="shared" si="4"/>
        <v>5.998828815140226E-2</v>
      </c>
      <c r="GK26" s="48">
        <v>4668111</v>
      </c>
      <c r="GL26" s="45">
        <v>4740</v>
      </c>
      <c r="GM26" s="45">
        <v>0</v>
      </c>
      <c r="GN26" s="46">
        <v>4672851</v>
      </c>
      <c r="GO26" s="44">
        <v>0</v>
      </c>
      <c r="GP26" s="45">
        <v>151645</v>
      </c>
      <c r="GQ26" s="45">
        <v>4</v>
      </c>
      <c r="GR26" s="45">
        <v>457216</v>
      </c>
      <c r="GS26" s="45">
        <v>34946</v>
      </c>
      <c r="GT26" s="45">
        <v>24550</v>
      </c>
      <c r="GU26" s="47">
        <v>5450</v>
      </c>
      <c r="GV26" s="48">
        <v>8320</v>
      </c>
      <c r="GW26" s="45">
        <v>7200</v>
      </c>
      <c r="GX26" s="46">
        <v>15520</v>
      </c>
      <c r="GY26" s="44">
        <v>2860</v>
      </c>
      <c r="GZ26" s="45">
        <v>0</v>
      </c>
      <c r="HA26" s="49">
        <v>2860</v>
      </c>
      <c r="HB26" s="45">
        <v>0</v>
      </c>
      <c r="HC26" s="45">
        <v>0</v>
      </c>
      <c r="HD26" s="45">
        <v>30360</v>
      </c>
      <c r="HE26" s="45">
        <v>33570</v>
      </c>
      <c r="HF26" s="49">
        <v>63930</v>
      </c>
      <c r="HG26" s="47">
        <v>8590</v>
      </c>
      <c r="HH26" s="48">
        <v>15840</v>
      </c>
      <c r="HI26" s="45">
        <v>5850</v>
      </c>
      <c r="HJ26" s="45">
        <v>3420</v>
      </c>
      <c r="HK26" s="45">
        <v>7200</v>
      </c>
      <c r="HL26" s="49">
        <v>32310</v>
      </c>
      <c r="HM26" s="45">
        <v>1150</v>
      </c>
      <c r="HN26" s="45">
        <v>256410</v>
      </c>
      <c r="HO26" s="46">
        <v>1054577</v>
      </c>
      <c r="HP26" s="48">
        <v>3613534</v>
      </c>
      <c r="HQ26" s="45">
        <v>4740</v>
      </c>
      <c r="HR26" s="45">
        <v>0</v>
      </c>
      <c r="HS26" s="46">
        <v>3618274</v>
      </c>
      <c r="HT26" s="44">
        <v>217064</v>
      </c>
      <c r="HU26" s="45">
        <v>217064</v>
      </c>
      <c r="HV26" s="50">
        <f t="shared" si="5"/>
        <v>5.9991034399274348E-2</v>
      </c>
    </row>
    <row r="27" spans="1:230" s="18" customFormat="1" ht="12.6" customHeight="1" x14ac:dyDescent="0.2">
      <c r="A27" s="21">
        <v>15</v>
      </c>
      <c r="B27" s="22" t="s">
        <v>92</v>
      </c>
      <c r="C27" s="51">
        <v>1480089</v>
      </c>
      <c r="D27" s="52">
        <v>0</v>
      </c>
      <c r="E27" s="52">
        <v>0</v>
      </c>
      <c r="F27" s="53">
        <v>1480089</v>
      </c>
      <c r="G27" s="51">
        <v>21</v>
      </c>
      <c r="H27" s="52">
        <v>149596</v>
      </c>
      <c r="I27" s="52">
        <v>3</v>
      </c>
      <c r="J27" s="52">
        <v>336904</v>
      </c>
      <c r="K27" s="52">
        <v>10516</v>
      </c>
      <c r="L27" s="52">
        <v>34092</v>
      </c>
      <c r="M27" s="43">
        <v>5306</v>
      </c>
      <c r="N27" s="54">
        <v>15600</v>
      </c>
      <c r="O27" s="52">
        <v>16800</v>
      </c>
      <c r="P27" s="53">
        <v>32400</v>
      </c>
      <c r="Q27" s="51">
        <v>5460</v>
      </c>
      <c r="R27" s="52">
        <v>3600</v>
      </c>
      <c r="S27" s="55">
        <v>9060</v>
      </c>
      <c r="T27" s="52">
        <v>780</v>
      </c>
      <c r="U27" s="52">
        <v>0</v>
      </c>
      <c r="V27" s="52">
        <v>28380</v>
      </c>
      <c r="W27" s="52">
        <v>84740</v>
      </c>
      <c r="X27" s="55">
        <v>113120</v>
      </c>
      <c r="Y27" s="43">
        <v>18280</v>
      </c>
      <c r="Z27" s="54">
        <v>20130</v>
      </c>
      <c r="AA27" s="52">
        <v>2250</v>
      </c>
      <c r="AB27" s="52">
        <v>4940</v>
      </c>
      <c r="AC27" s="52">
        <v>4500</v>
      </c>
      <c r="AD27" s="55">
        <v>31820</v>
      </c>
      <c r="AE27" s="52">
        <v>4600</v>
      </c>
      <c r="AF27" s="52">
        <v>633930</v>
      </c>
      <c r="AG27" s="53">
        <v>1380425</v>
      </c>
      <c r="AH27" s="54">
        <v>99664</v>
      </c>
      <c r="AI27" s="52">
        <v>0</v>
      </c>
      <c r="AJ27" s="52">
        <v>0</v>
      </c>
      <c r="AK27" s="53">
        <v>99664</v>
      </c>
      <c r="AL27" s="51">
        <v>5899</v>
      </c>
      <c r="AM27" s="52">
        <v>5899</v>
      </c>
      <c r="AN27" s="56">
        <f t="shared" si="0"/>
        <v>5.9188874618718898E-2</v>
      </c>
      <c r="AO27" s="54">
        <v>23109392</v>
      </c>
      <c r="AP27" s="52">
        <v>0</v>
      </c>
      <c r="AQ27" s="52">
        <v>0</v>
      </c>
      <c r="AR27" s="53">
        <v>23109392</v>
      </c>
      <c r="AS27" s="51">
        <v>8037</v>
      </c>
      <c r="AT27" s="52">
        <v>1294836</v>
      </c>
      <c r="AU27" s="52">
        <v>442</v>
      </c>
      <c r="AV27" s="52">
        <v>3990349</v>
      </c>
      <c r="AW27" s="52">
        <v>95690</v>
      </c>
      <c r="AX27" s="52">
        <v>300729</v>
      </c>
      <c r="AY27" s="43">
        <v>56471</v>
      </c>
      <c r="AZ27" s="54">
        <v>185900</v>
      </c>
      <c r="BA27" s="52">
        <v>194400</v>
      </c>
      <c r="BB27" s="53">
        <v>380300</v>
      </c>
      <c r="BC27" s="51">
        <v>191100</v>
      </c>
      <c r="BD27" s="52">
        <v>25800</v>
      </c>
      <c r="BE27" s="55">
        <v>216900</v>
      </c>
      <c r="BF27" s="52">
        <v>8580</v>
      </c>
      <c r="BG27" s="52">
        <v>0</v>
      </c>
      <c r="BH27" s="52">
        <v>426360</v>
      </c>
      <c r="BI27" s="52">
        <v>1598280</v>
      </c>
      <c r="BJ27" s="55">
        <v>2024640</v>
      </c>
      <c r="BK27" s="43">
        <v>143500</v>
      </c>
      <c r="BL27" s="54">
        <v>204270</v>
      </c>
      <c r="BM27" s="52">
        <v>25650</v>
      </c>
      <c r="BN27" s="52">
        <v>64220</v>
      </c>
      <c r="BO27" s="52">
        <v>53100</v>
      </c>
      <c r="BP27" s="55">
        <v>347240</v>
      </c>
      <c r="BQ27" s="52">
        <v>39790</v>
      </c>
      <c r="BR27" s="52">
        <v>5467770</v>
      </c>
      <c r="BS27" s="53">
        <v>14374832</v>
      </c>
      <c r="BT27" s="54">
        <v>8734560</v>
      </c>
      <c r="BU27" s="52">
        <v>0</v>
      </c>
      <c r="BV27" s="52">
        <v>0</v>
      </c>
      <c r="BW27" s="53">
        <v>8734560</v>
      </c>
      <c r="BX27" s="51">
        <v>523399</v>
      </c>
      <c r="BY27" s="52">
        <v>523399</v>
      </c>
      <c r="BZ27" s="56">
        <f t="shared" si="1"/>
        <v>5.9922766573244676E-2</v>
      </c>
      <c r="CA27" s="54">
        <v>23387077</v>
      </c>
      <c r="CB27" s="52">
        <v>2263</v>
      </c>
      <c r="CC27" s="52">
        <v>0</v>
      </c>
      <c r="CD27" s="53">
        <v>23389340</v>
      </c>
      <c r="CE27" s="51">
        <v>2768</v>
      </c>
      <c r="CF27" s="52">
        <v>1011505</v>
      </c>
      <c r="CG27" s="52">
        <v>128</v>
      </c>
      <c r="CH27" s="52">
        <v>3335203</v>
      </c>
      <c r="CI27" s="52">
        <v>103880</v>
      </c>
      <c r="CJ27" s="52">
        <v>225595</v>
      </c>
      <c r="CK27" s="43">
        <v>49881</v>
      </c>
      <c r="CL27" s="54">
        <v>104520</v>
      </c>
      <c r="CM27" s="52">
        <v>105300</v>
      </c>
      <c r="CN27" s="53">
        <v>209820</v>
      </c>
      <c r="CO27" s="51">
        <v>167440</v>
      </c>
      <c r="CP27" s="52">
        <v>15000</v>
      </c>
      <c r="CQ27" s="55">
        <v>182440</v>
      </c>
      <c r="CR27" s="52">
        <v>4940</v>
      </c>
      <c r="CS27" s="52">
        <v>0</v>
      </c>
      <c r="CT27" s="52">
        <v>316140</v>
      </c>
      <c r="CU27" s="52">
        <v>882740</v>
      </c>
      <c r="CV27" s="55">
        <v>1198880</v>
      </c>
      <c r="CW27" s="43">
        <v>96700</v>
      </c>
      <c r="CX27" s="54">
        <v>132330</v>
      </c>
      <c r="CY27" s="52">
        <v>19350</v>
      </c>
      <c r="CZ27" s="52">
        <v>33060</v>
      </c>
      <c r="DA27" s="52">
        <v>43650</v>
      </c>
      <c r="DB27" s="55">
        <v>228390</v>
      </c>
      <c r="DC27" s="52">
        <v>19320</v>
      </c>
      <c r="DD27" s="52">
        <v>3142920</v>
      </c>
      <c r="DE27" s="53">
        <v>9812242</v>
      </c>
      <c r="DF27" s="54">
        <v>13575250</v>
      </c>
      <c r="DG27" s="52">
        <v>1848</v>
      </c>
      <c r="DH27" s="52">
        <v>0</v>
      </c>
      <c r="DI27" s="53">
        <v>13577098</v>
      </c>
      <c r="DJ27" s="51">
        <v>814229</v>
      </c>
      <c r="DK27" s="52">
        <v>814229</v>
      </c>
      <c r="DL27" s="56">
        <f t="shared" si="2"/>
        <v>5.9970768421941122E-2</v>
      </c>
      <c r="DM27" s="54">
        <v>15287483</v>
      </c>
      <c r="DN27" s="52">
        <v>0</v>
      </c>
      <c r="DO27" s="52">
        <v>0</v>
      </c>
      <c r="DP27" s="53">
        <v>15287483</v>
      </c>
      <c r="DQ27" s="51">
        <v>94</v>
      </c>
      <c r="DR27" s="52">
        <v>607052</v>
      </c>
      <c r="DS27" s="52">
        <v>204</v>
      </c>
      <c r="DT27" s="52">
        <v>1917368</v>
      </c>
      <c r="DU27" s="52">
        <v>92539</v>
      </c>
      <c r="DV27" s="52">
        <v>121714</v>
      </c>
      <c r="DW27" s="43">
        <v>30066</v>
      </c>
      <c r="DX27" s="54">
        <v>48880</v>
      </c>
      <c r="DY27" s="52">
        <v>39300</v>
      </c>
      <c r="DZ27" s="53">
        <v>88180</v>
      </c>
      <c r="EA27" s="51">
        <v>86840</v>
      </c>
      <c r="EB27" s="52">
        <v>7500</v>
      </c>
      <c r="EC27" s="55">
        <v>94340</v>
      </c>
      <c r="ED27" s="52">
        <v>1820</v>
      </c>
      <c r="EE27" s="52">
        <v>0</v>
      </c>
      <c r="EF27" s="52">
        <v>196020</v>
      </c>
      <c r="EG27" s="52">
        <v>330220</v>
      </c>
      <c r="EH27" s="55">
        <v>526240</v>
      </c>
      <c r="EI27" s="43">
        <v>47640</v>
      </c>
      <c r="EJ27" s="54">
        <v>80520</v>
      </c>
      <c r="EK27" s="52">
        <v>13050</v>
      </c>
      <c r="EL27" s="52">
        <v>16340</v>
      </c>
      <c r="EM27" s="52">
        <v>25650</v>
      </c>
      <c r="EN27" s="55">
        <v>135560</v>
      </c>
      <c r="EO27" s="52">
        <v>8970</v>
      </c>
      <c r="EP27" s="52">
        <v>1380060</v>
      </c>
      <c r="EQ27" s="53">
        <v>5051643</v>
      </c>
      <c r="ER27" s="54">
        <v>10235840</v>
      </c>
      <c r="ES27" s="52">
        <v>0</v>
      </c>
      <c r="ET27" s="52">
        <v>0</v>
      </c>
      <c r="EU27" s="53">
        <v>10235840</v>
      </c>
      <c r="EV27" s="51">
        <v>613976</v>
      </c>
      <c r="EW27" s="52">
        <v>613976</v>
      </c>
      <c r="EX27" s="56">
        <f t="shared" si="3"/>
        <v>5.9982961828242726E-2</v>
      </c>
      <c r="EY27" s="54">
        <v>10090678</v>
      </c>
      <c r="EZ27" s="52">
        <v>0</v>
      </c>
      <c r="FA27" s="52">
        <v>0</v>
      </c>
      <c r="FB27" s="53">
        <v>10090678</v>
      </c>
      <c r="FC27" s="51">
        <v>1688</v>
      </c>
      <c r="FD27" s="52">
        <v>362040</v>
      </c>
      <c r="FE27" s="52">
        <v>34</v>
      </c>
      <c r="FF27" s="52">
        <v>1145374</v>
      </c>
      <c r="FG27" s="52">
        <v>84650</v>
      </c>
      <c r="FH27" s="52">
        <v>65630</v>
      </c>
      <c r="FI27" s="43">
        <v>16443</v>
      </c>
      <c r="FJ27" s="54">
        <v>19240</v>
      </c>
      <c r="FK27" s="52">
        <v>25500</v>
      </c>
      <c r="FL27" s="53">
        <v>44740</v>
      </c>
      <c r="FM27" s="51">
        <v>36140</v>
      </c>
      <c r="FN27" s="52">
        <v>900</v>
      </c>
      <c r="FO27" s="55">
        <v>37040</v>
      </c>
      <c r="FP27" s="52">
        <v>520</v>
      </c>
      <c r="FQ27" s="52">
        <v>0</v>
      </c>
      <c r="FR27" s="52">
        <v>106590</v>
      </c>
      <c r="FS27" s="52">
        <v>143260</v>
      </c>
      <c r="FT27" s="55">
        <v>249850</v>
      </c>
      <c r="FU27" s="43">
        <v>24010</v>
      </c>
      <c r="FV27" s="54">
        <v>39270</v>
      </c>
      <c r="FW27" s="52">
        <v>9450</v>
      </c>
      <c r="FX27" s="52">
        <v>7980</v>
      </c>
      <c r="FY27" s="52">
        <v>14850</v>
      </c>
      <c r="FZ27" s="55">
        <v>71550</v>
      </c>
      <c r="GA27" s="52">
        <v>3450</v>
      </c>
      <c r="GB27" s="52">
        <v>699270</v>
      </c>
      <c r="GC27" s="53">
        <v>2806255</v>
      </c>
      <c r="GD27" s="54">
        <v>7284423</v>
      </c>
      <c r="GE27" s="52">
        <v>0</v>
      </c>
      <c r="GF27" s="52">
        <v>0</v>
      </c>
      <c r="GG27" s="53">
        <v>7284423</v>
      </c>
      <c r="GH27" s="51">
        <v>436975</v>
      </c>
      <c r="GI27" s="52">
        <v>436975</v>
      </c>
      <c r="GJ27" s="56">
        <f t="shared" si="4"/>
        <v>5.9987592702949843E-2</v>
      </c>
      <c r="GK27" s="54">
        <v>9802889</v>
      </c>
      <c r="GL27" s="52">
        <v>0</v>
      </c>
      <c r="GM27" s="52">
        <v>0</v>
      </c>
      <c r="GN27" s="53">
        <v>9802889</v>
      </c>
      <c r="GO27" s="51">
        <v>2089</v>
      </c>
      <c r="GP27" s="52">
        <v>342292</v>
      </c>
      <c r="GQ27" s="52">
        <v>1</v>
      </c>
      <c r="GR27" s="52">
        <v>1020791</v>
      </c>
      <c r="GS27" s="52">
        <v>72830</v>
      </c>
      <c r="GT27" s="52">
        <v>52322</v>
      </c>
      <c r="GU27" s="43">
        <v>12480</v>
      </c>
      <c r="GV27" s="54">
        <v>16120</v>
      </c>
      <c r="GW27" s="52">
        <v>20100</v>
      </c>
      <c r="GX27" s="53">
        <v>36220</v>
      </c>
      <c r="GY27" s="51">
        <v>4680</v>
      </c>
      <c r="GZ27" s="52">
        <v>0</v>
      </c>
      <c r="HA27" s="55">
        <v>4680</v>
      </c>
      <c r="HB27" s="52">
        <v>260</v>
      </c>
      <c r="HC27" s="52">
        <v>0</v>
      </c>
      <c r="HD27" s="52">
        <v>67980</v>
      </c>
      <c r="HE27" s="52">
        <v>83620</v>
      </c>
      <c r="HF27" s="55">
        <v>151600</v>
      </c>
      <c r="HG27" s="43">
        <v>19620</v>
      </c>
      <c r="HH27" s="54">
        <v>35970</v>
      </c>
      <c r="HI27" s="52">
        <v>9900</v>
      </c>
      <c r="HJ27" s="52">
        <v>8740</v>
      </c>
      <c r="HK27" s="52">
        <v>8100</v>
      </c>
      <c r="HL27" s="55">
        <v>62710</v>
      </c>
      <c r="HM27" s="52">
        <v>2990</v>
      </c>
      <c r="HN27" s="52">
        <v>528330</v>
      </c>
      <c r="HO27" s="53">
        <v>2309214</v>
      </c>
      <c r="HP27" s="54">
        <v>7493675</v>
      </c>
      <c r="HQ27" s="52">
        <v>0</v>
      </c>
      <c r="HR27" s="52">
        <v>0</v>
      </c>
      <c r="HS27" s="53">
        <v>7493675</v>
      </c>
      <c r="HT27" s="51">
        <v>449553</v>
      </c>
      <c r="HU27" s="52">
        <v>449553</v>
      </c>
      <c r="HV27" s="56">
        <f t="shared" si="5"/>
        <v>5.99909924035937E-2</v>
      </c>
    </row>
    <row r="28" spans="1:230" s="18" customFormat="1" ht="12.6" customHeight="1" x14ac:dyDescent="0.2">
      <c r="A28" s="19">
        <v>16</v>
      </c>
      <c r="B28" s="20" t="s">
        <v>93</v>
      </c>
      <c r="C28" s="44">
        <v>700880</v>
      </c>
      <c r="D28" s="45">
        <v>0</v>
      </c>
      <c r="E28" s="45">
        <v>0</v>
      </c>
      <c r="F28" s="46">
        <v>700880</v>
      </c>
      <c r="G28" s="44">
        <v>0</v>
      </c>
      <c r="H28" s="45">
        <v>79284</v>
      </c>
      <c r="I28" s="45">
        <v>45</v>
      </c>
      <c r="J28" s="45">
        <v>145135</v>
      </c>
      <c r="K28" s="45">
        <v>6485</v>
      </c>
      <c r="L28" s="45">
        <v>16262</v>
      </c>
      <c r="M28" s="47">
        <v>2375</v>
      </c>
      <c r="N28" s="48">
        <v>7800</v>
      </c>
      <c r="O28" s="45">
        <v>10500</v>
      </c>
      <c r="P28" s="46">
        <v>18300</v>
      </c>
      <c r="Q28" s="44">
        <v>5460</v>
      </c>
      <c r="R28" s="45">
        <v>900</v>
      </c>
      <c r="S28" s="49">
        <v>6360</v>
      </c>
      <c r="T28" s="45">
        <v>0</v>
      </c>
      <c r="U28" s="45">
        <v>0</v>
      </c>
      <c r="V28" s="45">
        <v>15840</v>
      </c>
      <c r="W28" s="45">
        <v>40660</v>
      </c>
      <c r="X28" s="49">
        <v>56500</v>
      </c>
      <c r="Y28" s="47">
        <v>9130</v>
      </c>
      <c r="Z28" s="48">
        <v>11220</v>
      </c>
      <c r="AA28" s="45">
        <v>900</v>
      </c>
      <c r="AB28" s="45">
        <v>2660</v>
      </c>
      <c r="AC28" s="45">
        <v>2250</v>
      </c>
      <c r="AD28" s="49">
        <v>17030</v>
      </c>
      <c r="AE28" s="45">
        <v>2300</v>
      </c>
      <c r="AF28" s="45">
        <v>294360</v>
      </c>
      <c r="AG28" s="46">
        <v>653521</v>
      </c>
      <c r="AH28" s="48">
        <v>47359</v>
      </c>
      <c r="AI28" s="45">
        <v>0</v>
      </c>
      <c r="AJ28" s="45">
        <v>0</v>
      </c>
      <c r="AK28" s="46">
        <v>47359</v>
      </c>
      <c r="AL28" s="44">
        <v>2806</v>
      </c>
      <c r="AM28" s="45">
        <v>2806</v>
      </c>
      <c r="AN28" s="50">
        <f t="shared" si="0"/>
        <v>5.9249561857302728E-2</v>
      </c>
      <c r="AO28" s="48">
        <v>10096019</v>
      </c>
      <c r="AP28" s="45">
        <v>0</v>
      </c>
      <c r="AQ28" s="45">
        <v>0</v>
      </c>
      <c r="AR28" s="46">
        <v>10096019</v>
      </c>
      <c r="AS28" s="44">
        <v>1562</v>
      </c>
      <c r="AT28" s="45">
        <v>534846</v>
      </c>
      <c r="AU28" s="45">
        <v>15</v>
      </c>
      <c r="AV28" s="45">
        <v>1633199</v>
      </c>
      <c r="AW28" s="45">
        <v>50839</v>
      </c>
      <c r="AX28" s="45">
        <v>144728</v>
      </c>
      <c r="AY28" s="47">
        <v>24412</v>
      </c>
      <c r="AZ28" s="48">
        <v>83980</v>
      </c>
      <c r="BA28" s="45">
        <v>71400</v>
      </c>
      <c r="BB28" s="46">
        <v>155380</v>
      </c>
      <c r="BC28" s="44">
        <v>99840</v>
      </c>
      <c r="BD28" s="45">
        <v>12000</v>
      </c>
      <c r="BE28" s="49">
        <v>111840</v>
      </c>
      <c r="BF28" s="45">
        <v>3640</v>
      </c>
      <c r="BG28" s="45">
        <v>0</v>
      </c>
      <c r="BH28" s="45">
        <v>171710</v>
      </c>
      <c r="BI28" s="45">
        <v>585960</v>
      </c>
      <c r="BJ28" s="49">
        <v>757670</v>
      </c>
      <c r="BK28" s="47">
        <v>78260</v>
      </c>
      <c r="BL28" s="48">
        <v>89430</v>
      </c>
      <c r="BM28" s="45">
        <v>14400</v>
      </c>
      <c r="BN28" s="45">
        <v>25080</v>
      </c>
      <c r="BO28" s="45">
        <v>32850</v>
      </c>
      <c r="BP28" s="49">
        <v>161760</v>
      </c>
      <c r="BQ28" s="45">
        <v>13800</v>
      </c>
      <c r="BR28" s="45">
        <v>2497770</v>
      </c>
      <c r="BS28" s="46">
        <v>6169706</v>
      </c>
      <c r="BT28" s="48">
        <v>3926313</v>
      </c>
      <c r="BU28" s="45">
        <v>0</v>
      </c>
      <c r="BV28" s="45">
        <v>0</v>
      </c>
      <c r="BW28" s="46">
        <v>3926313</v>
      </c>
      <c r="BX28" s="44">
        <v>235266</v>
      </c>
      <c r="BY28" s="45">
        <v>235266</v>
      </c>
      <c r="BZ28" s="50">
        <f t="shared" si="1"/>
        <v>5.9920337476915365E-2</v>
      </c>
      <c r="CA28" s="48">
        <v>9052826</v>
      </c>
      <c r="CB28" s="45">
        <v>0</v>
      </c>
      <c r="CC28" s="45">
        <v>0</v>
      </c>
      <c r="CD28" s="46">
        <v>9052826</v>
      </c>
      <c r="CE28" s="44">
        <v>366</v>
      </c>
      <c r="CF28" s="45">
        <v>363331</v>
      </c>
      <c r="CG28" s="45">
        <v>157</v>
      </c>
      <c r="CH28" s="45">
        <v>1230574</v>
      </c>
      <c r="CI28" s="45">
        <v>66367</v>
      </c>
      <c r="CJ28" s="45">
        <v>94074</v>
      </c>
      <c r="CK28" s="47">
        <v>18437</v>
      </c>
      <c r="CL28" s="48">
        <v>47320</v>
      </c>
      <c r="CM28" s="45">
        <v>39900</v>
      </c>
      <c r="CN28" s="46">
        <v>87220</v>
      </c>
      <c r="CO28" s="44">
        <v>72020</v>
      </c>
      <c r="CP28" s="45">
        <v>7800</v>
      </c>
      <c r="CQ28" s="49">
        <v>79820</v>
      </c>
      <c r="CR28" s="45">
        <v>1040</v>
      </c>
      <c r="CS28" s="45">
        <v>0</v>
      </c>
      <c r="CT28" s="45">
        <v>110550</v>
      </c>
      <c r="CU28" s="45">
        <v>250420</v>
      </c>
      <c r="CV28" s="49">
        <v>360970</v>
      </c>
      <c r="CW28" s="47">
        <v>40460</v>
      </c>
      <c r="CX28" s="48">
        <v>54120</v>
      </c>
      <c r="CY28" s="45">
        <v>11700</v>
      </c>
      <c r="CZ28" s="45">
        <v>16720</v>
      </c>
      <c r="DA28" s="45">
        <v>16650</v>
      </c>
      <c r="DB28" s="49">
        <v>99190</v>
      </c>
      <c r="DC28" s="45">
        <v>7590</v>
      </c>
      <c r="DD28" s="45">
        <v>1246080</v>
      </c>
      <c r="DE28" s="46">
        <v>3695519</v>
      </c>
      <c r="DF28" s="48">
        <v>5357307</v>
      </c>
      <c r="DG28" s="45">
        <v>0</v>
      </c>
      <c r="DH28" s="45">
        <v>0</v>
      </c>
      <c r="DI28" s="46">
        <v>5357307</v>
      </c>
      <c r="DJ28" s="44">
        <v>321282</v>
      </c>
      <c r="DK28" s="45">
        <v>321282</v>
      </c>
      <c r="DL28" s="50">
        <f t="shared" si="2"/>
        <v>5.9970802494611564E-2</v>
      </c>
      <c r="DM28" s="48">
        <v>5965093</v>
      </c>
      <c r="DN28" s="45">
        <v>0</v>
      </c>
      <c r="DO28" s="45">
        <v>0</v>
      </c>
      <c r="DP28" s="46">
        <v>5965093</v>
      </c>
      <c r="DQ28" s="44">
        <v>0</v>
      </c>
      <c r="DR28" s="45">
        <v>232119</v>
      </c>
      <c r="DS28" s="45">
        <v>126</v>
      </c>
      <c r="DT28" s="45">
        <v>731922</v>
      </c>
      <c r="DU28" s="45">
        <v>52934</v>
      </c>
      <c r="DV28" s="45">
        <v>49284</v>
      </c>
      <c r="DW28" s="47">
        <v>9286</v>
      </c>
      <c r="DX28" s="48">
        <v>16900</v>
      </c>
      <c r="DY28" s="45">
        <v>17100</v>
      </c>
      <c r="DZ28" s="46">
        <v>34000</v>
      </c>
      <c r="EA28" s="44">
        <v>43680</v>
      </c>
      <c r="EB28" s="45">
        <v>3000</v>
      </c>
      <c r="EC28" s="49">
        <v>46680</v>
      </c>
      <c r="ED28" s="45">
        <v>260</v>
      </c>
      <c r="EE28" s="45">
        <v>0</v>
      </c>
      <c r="EF28" s="45">
        <v>65450</v>
      </c>
      <c r="EG28" s="45">
        <v>93480</v>
      </c>
      <c r="EH28" s="49">
        <v>158930</v>
      </c>
      <c r="EI28" s="47">
        <v>19920</v>
      </c>
      <c r="EJ28" s="48">
        <v>34980</v>
      </c>
      <c r="EK28" s="45">
        <v>12600</v>
      </c>
      <c r="EL28" s="45">
        <v>7220</v>
      </c>
      <c r="EM28" s="45">
        <v>12600</v>
      </c>
      <c r="EN28" s="49">
        <v>67400</v>
      </c>
      <c r="EO28" s="45">
        <v>2300</v>
      </c>
      <c r="EP28" s="45">
        <v>542190</v>
      </c>
      <c r="EQ28" s="46">
        <v>1947225</v>
      </c>
      <c r="ER28" s="48">
        <v>4017868</v>
      </c>
      <c r="ES28" s="45">
        <v>0</v>
      </c>
      <c r="ET28" s="45">
        <v>0</v>
      </c>
      <c r="EU28" s="46">
        <v>4017868</v>
      </c>
      <c r="EV28" s="44">
        <v>241004</v>
      </c>
      <c r="EW28" s="45">
        <v>241004</v>
      </c>
      <c r="EX28" s="50">
        <f t="shared" si="3"/>
        <v>5.9983055690231733E-2</v>
      </c>
      <c r="EY28" s="48">
        <v>4294484</v>
      </c>
      <c r="EZ28" s="45">
        <v>0</v>
      </c>
      <c r="FA28" s="45">
        <v>0</v>
      </c>
      <c r="FB28" s="46">
        <v>4294484</v>
      </c>
      <c r="FC28" s="44">
        <v>0</v>
      </c>
      <c r="FD28" s="45">
        <v>153241</v>
      </c>
      <c r="FE28" s="45">
        <v>16</v>
      </c>
      <c r="FF28" s="45">
        <v>479533</v>
      </c>
      <c r="FG28" s="45">
        <v>40465</v>
      </c>
      <c r="FH28" s="45">
        <v>30172</v>
      </c>
      <c r="FI28" s="47">
        <v>6212</v>
      </c>
      <c r="FJ28" s="48">
        <v>9620</v>
      </c>
      <c r="FK28" s="45">
        <v>7500</v>
      </c>
      <c r="FL28" s="46">
        <v>17120</v>
      </c>
      <c r="FM28" s="44">
        <v>16900</v>
      </c>
      <c r="FN28" s="45">
        <v>300</v>
      </c>
      <c r="FO28" s="49">
        <v>17200</v>
      </c>
      <c r="FP28" s="45">
        <v>260</v>
      </c>
      <c r="FQ28" s="45">
        <v>0</v>
      </c>
      <c r="FR28" s="45">
        <v>36630</v>
      </c>
      <c r="FS28" s="45">
        <v>42940</v>
      </c>
      <c r="FT28" s="49">
        <v>79570</v>
      </c>
      <c r="FU28" s="47">
        <v>10830</v>
      </c>
      <c r="FV28" s="48">
        <v>28050</v>
      </c>
      <c r="FW28" s="45">
        <v>10350</v>
      </c>
      <c r="FX28" s="45">
        <v>6460</v>
      </c>
      <c r="FY28" s="45">
        <v>4950</v>
      </c>
      <c r="FZ28" s="49">
        <v>49810</v>
      </c>
      <c r="GA28" s="45">
        <v>690</v>
      </c>
      <c r="GB28" s="45">
        <v>297660</v>
      </c>
      <c r="GC28" s="46">
        <v>1182763</v>
      </c>
      <c r="GD28" s="48">
        <v>3111721</v>
      </c>
      <c r="GE28" s="45">
        <v>0</v>
      </c>
      <c r="GF28" s="45">
        <v>0</v>
      </c>
      <c r="GG28" s="46">
        <v>3111721</v>
      </c>
      <c r="GH28" s="44">
        <v>186667</v>
      </c>
      <c r="GI28" s="45">
        <v>186667</v>
      </c>
      <c r="GJ28" s="50">
        <f t="shared" si="4"/>
        <v>5.9988347284348438E-2</v>
      </c>
      <c r="GK28" s="48">
        <v>4082416</v>
      </c>
      <c r="GL28" s="45">
        <v>0</v>
      </c>
      <c r="GM28" s="45">
        <v>0</v>
      </c>
      <c r="GN28" s="46">
        <v>4082416</v>
      </c>
      <c r="GO28" s="44">
        <v>0</v>
      </c>
      <c r="GP28" s="45">
        <v>129301</v>
      </c>
      <c r="GQ28" s="45">
        <v>0</v>
      </c>
      <c r="GR28" s="45">
        <v>409582</v>
      </c>
      <c r="GS28" s="45">
        <v>49081</v>
      </c>
      <c r="GT28" s="45">
        <v>22702</v>
      </c>
      <c r="GU28" s="47">
        <v>5064</v>
      </c>
      <c r="GV28" s="48">
        <v>7540</v>
      </c>
      <c r="GW28" s="45">
        <v>6000</v>
      </c>
      <c r="GX28" s="46">
        <v>13540</v>
      </c>
      <c r="GY28" s="44">
        <v>2860</v>
      </c>
      <c r="GZ28" s="45">
        <v>0</v>
      </c>
      <c r="HA28" s="49">
        <v>2860</v>
      </c>
      <c r="HB28" s="45">
        <v>260</v>
      </c>
      <c r="HC28" s="45">
        <v>0</v>
      </c>
      <c r="HD28" s="45">
        <v>25740</v>
      </c>
      <c r="HE28" s="45">
        <v>23560</v>
      </c>
      <c r="HF28" s="49">
        <v>49300</v>
      </c>
      <c r="HG28" s="47">
        <v>5900</v>
      </c>
      <c r="HH28" s="48">
        <v>13200</v>
      </c>
      <c r="HI28" s="45">
        <v>5400</v>
      </c>
      <c r="HJ28" s="45">
        <v>4180</v>
      </c>
      <c r="HK28" s="45">
        <v>4050</v>
      </c>
      <c r="HL28" s="49">
        <v>26830</v>
      </c>
      <c r="HM28" s="45">
        <v>690</v>
      </c>
      <c r="HN28" s="45">
        <v>223080</v>
      </c>
      <c r="HO28" s="46">
        <v>938190</v>
      </c>
      <c r="HP28" s="48">
        <v>3144226</v>
      </c>
      <c r="HQ28" s="45">
        <v>0</v>
      </c>
      <c r="HR28" s="45">
        <v>0</v>
      </c>
      <c r="HS28" s="46">
        <v>3144226</v>
      </c>
      <c r="HT28" s="44">
        <v>188624</v>
      </c>
      <c r="HU28" s="45">
        <v>188624</v>
      </c>
      <c r="HV28" s="50">
        <f t="shared" si="5"/>
        <v>5.9990598640174086E-2</v>
      </c>
    </row>
    <row r="29" spans="1:230" s="18" customFormat="1" ht="12.6" customHeight="1" x14ac:dyDescent="0.2">
      <c r="A29" s="21">
        <v>17</v>
      </c>
      <c r="B29" s="22" t="s">
        <v>94</v>
      </c>
      <c r="C29" s="51">
        <v>1079322</v>
      </c>
      <c r="D29" s="52">
        <v>0</v>
      </c>
      <c r="E29" s="52">
        <v>0</v>
      </c>
      <c r="F29" s="53">
        <v>1079322</v>
      </c>
      <c r="G29" s="51">
        <v>0</v>
      </c>
      <c r="H29" s="52">
        <v>84430</v>
      </c>
      <c r="I29" s="52">
        <v>0</v>
      </c>
      <c r="J29" s="52">
        <v>238781</v>
      </c>
      <c r="K29" s="52">
        <v>3579</v>
      </c>
      <c r="L29" s="52">
        <v>23413</v>
      </c>
      <c r="M29" s="43">
        <v>2994</v>
      </c>
      <c r="N29" s="54">
        <v>14040</v>
      </c>
      <c r="O29" s="52">
        <v>11700</v>
      </c>
      <c r="P29" s="53">
        <v>25740</v>
      </c>
      <c r="Q29" s="51">
        <v>2340</v>
      </c>
      <c r="R29" s="52">
        <v>2100</v>
      </c>
      <c r="S29" s="55">
        <v>4440</v>
      </c>
      <c r="T29" s="52">
        <v>1300</v>
      </c>
      <c r="U29" s="52">
        <v>0</v>
      </c>
      <c r="V29" s="52">
        <v>17490</v>
      </c>
      <c r="W29" s="52">
        <v>64980</v>
      </c>
      <c r="X29" s="55">
        <v>82470</v>
      </c>
      <c r="Y29" s="43">
        <v>25090</v>
      </c>
      <c r="Z29" s="54">
        <v>11550</v>
      </c>
      <c r="AA29" s="52">
        <v>1350</v>
      </c>
      <c r="AB29" s="52">
        <v>2660</v>
      </c>
      <c r="AC29" s="52">
        <v>6750</v>
      </c>
      <c r="AD29" s="55">
        <v>22310</v>
      </c>
      <c r="AE29" s="52">
        <v>5290</v>
      </c>
      <c r="AF29" s="52">
        <v>484770</v>
      </c>
      <c r="AG29" s="53">
        <v>1004607</v>
      </c>
      <c r="AH29" s="54">
        <v>74715</v>
      </c>
      <c r="AI29" s="52">
        <v>0</v>
      </c>
      <c r="AJ29" s="52">
        <v>0</v>
      </c>
      <c r="AK29" s="53">
        <v>74715</v>
      </c>
      <c r="AL29" s="51">
        <v>4421</v>
      </c>
      <c r="AM29" s="52">
        <v>4421</v>
      </c>
      <c r="AN29" s="56">
        <f t="shared" si="0"/>
        <v>5.9171518436726224E-2</v>
      </c>
      <c r="AO29" s="54">
        <v>15283927</v>
      </c>
      <c r="AP29" s="52">
        <v>524</v>
      </c>
      <c r="AQ29" s="52">
        <v>0</v>
      </c>
      <c r="AR29" s="53">
        <v>15284451</v>
      </c>
      <c r="AS29" s="51">
        <v>1615</v>
      </c>
      <c r="AT29" s="52">
        <v>584466</v>
      </c>
      <c r="AU29" s="52">
        <v>125</v>
      </c>
      <c r="AV29" s="52">
        <v>2563726</v>
      </c>
      <c r="AW29" s="52">
        <v>47714</v>
      </c>
      <c r="AX29" s="52">
        <v>191996</v>
      </c>
      <c r="AY29" s="43">
        <v>27783</v>
      </c>
      <c r="AZ29" s="54">
        <v>121160</v>
      </c>
      <c r="BA29" s="52">
        <v>100500</v>
      </c>
      <c r="BB29" s="53">
        <v>221660</v>
      </c>
      <c r="BC29" s="51">
        <v>102700</v>
      </c>
      <c r="BD29" s="52">
        <v>15000</v>
      </c>
      <c r="BE29" s="55">
        <v>117700</v>
      </c>
      <c r="BF29" s="52">
        <v>13000</v>
      </c>
      <c r="BG29" s="52">
        <v>0</v>
      </c>
      <c r="BH29" s="52">
        <v>275880</v>
      </c>
      <c r="BI29" s="52">
        <v>1045000</v>
      </c>
      <c r="BJ29" s="55">
        <v>1320880</v>
      </c>
      <c r="BK29" s="43">
        <v>154170</v>
      </c>
      <c r="BL29" s="54">
        <v>130680</v>
      </c>
      <c r="BM29" s="52">
        <v>9450</v>
      </c>
      <c r="BN29" s="52">
        <v>21660</v>
      </c>
      <c r="BO29" s="52">
        <v>53550</v>
      </c>
      <c r="BP29" s="55">
        <v>215340</v>
      </c>
      <c r="BQ29" s="52">
        <v>19320</v>
      </c>
      <c r="BR29" s="52">
        <v>3893340</v>
      </c>
      <c r="BS29" s="53">
        <v>9372710</v>
      </c>
      <c r="BT29" s="54">
        <v>5911583</v>
      </c>
      <c r="BU29" s="52">
        <v>158</v>
      </c>
      <c r="BV29" s="52">
        <v>0</v>
      </c>
      <c r="BW29" s="53">
        <v>5911741</v>
      </c>
      <c r="BX29" s="51">
        <v>354220</v>
      </c>
      <c r="BY29" s="52">
        <v>354220</v>
      </c>
      <c r="BZ29" s="56">
        <f t="shared" si="1"/>
        <v>5.9918051213677999E-2</v>
      </c>
      <c r="CA29" s="54">
        <v>10129745</v>
      </c>
      <c r="CB29" s="52">
        <v>0</v>
      </c>
      <c r="CC29" s="52">
        <v>0</v>
      </c>
      <c r="CD29" s="53">
        <v>10129745</v>
      </c>
      <c r="CE29" s="51">
        <v>1518</v>
      </c>
      <c r="CF29" s="52">
        <v>328533</v>
      </c>
      <c r="CG29" s="52">
        <v>313</v>
      </c>
      <c r="CH29" s="52">
        <v>1392572</v>
      </c>
      <c r="CI29" s="52">
        <v>46110</v>
      </c>
      <c r="CJ29" s="52">
        <v>104523</v>
      </c>
      <c r="CK29" s="43">
        <v>18553</v>
      </c>
      <c r="CL29" s="54">
        <v>40040</v>
      </c>
      <c r="CM29" s="52">
        <v>34200</v>
      </c>
      <c r="CN29" s="53">
        <v>74240</v>
      </c>
      <c r="CO29" s="51">
        <v>77740</v>
      </c>
      <c r="CP29" s="52">
        <v>7200</v>
      </c>
      <c r="CQ29" s="55">
        <v>84940</v>
      </c>
      <c r="CR29" s="52">
        <v>5980</v>
      </c>
      <c r="CS29" s="52">
        <v>0</v>
      </c>
      <c r="CT29" s="52">
        <v>153780</v>
      </c>
      <c r="CU29" s="52">
        <v>291460</v>
      </c>
      <c r="CV29" s="55">
        <v>445240</v>
      </c>
      <c r="CW29" s="43">
        <v>52620</v>
      </c>
      <c r="CX29" s="54">
        <v>47520</v>
      </c>
      <c r="CY29" s="52">
        <v>12150</v>
      </c>
      <c r="CZ29" s="52">
        <v>12160</v>
      </c>
      <c r="DA29" s="52">
        <v>21600</v>
      </c>
      <c r="DB29" s="55">
        <v>93430</v>
      </c>
      <c r="DC29" s="52">
        <v>6440</v>
      </c>
      <c r="DD29" s="52">
        <v>1432530</v>
      </c>
      <c r="DE29" s="53">
        <v>4087229</v>
      </c>
      <c r="DF29" s="54">
        <v>6042516</v>
      </c>
      <c r="DG29" s="52">
        <v>0</v>
      </c>
      <c r="DH29" s="52">
        <v>0</v>
      </c>
      <c r="DI29" s="53">
        <v>6042516</v>
      </c>
      <c r="DJ29" s="51">
        <v>362373</v>
      </c>
      <c r="DK29" s="52">
        <v>362373</v>
      </c>
      <c r="DL29" s="56">
        <f t="shared" si="2"/>
        <v>5.997054869196871E-2</v>
      </c>
      <c r="DM29" s="54">
        <v>5547590</v>
      </c>
      <c r="DN29" s="52">
        <v>0</v>
      </c>
      <c r="DO29" s="52">
        <v>0</v>
      </c>
      <c r="DP29" s="53">
        <v>5547590</v>
      </c>
      <c r="DQ29" s="51">
        <v>714</v>
      </c>
      <c r="DR29" s="52">
        <v>202259</v>
      </c>
      <c r="DS29" s="52">
        <v>71</v>
      </c>
      <c r="DT29" s="52">
        <v>665761</v>
      </c>
      <c r="DU29" s="52">
        <v>35907</v>
      </c>
      <c r="DV29" s="52">
        <v>50456</v>
      </c>
      <c r="DW29" s="43">
        <v>9429</v>
      </c>
      <c r="DX29" s="54">
        <v>11960</v>
      </c>
      <c r="DY29" s="52">
        <v>17700</v>
      </c>
      <c r="DZ29" s="53">
        <v>29660</v>
      </c>
      <c r="EA29" s="51">
        <v>37180</v>
      </c>
      <c r="EB29" s="52">
        <v>3000</v>
      </c>
      <c r="EC29" s="55">
        <v>40180</v>
      </c>
      <c r="ED29" s="52">
        <v>780</v>
      </c>
      <c r="EE29" s="52">
        <v>0</v>
      </c>
      <c r="EF29" s="52">
        <v>60720</v>
      </c>
      <c r="EG29" s="52">
        <v>92720</v>
      </c>
      <c r="EH29" s="55">
        <v>153440</v>
      </c>
      <c r="EI29" s="43">
        <v>20150</v>
      </c>
      <c r="EJ29" s="54">
        <v>24090</v>
      </c>
      <c r="EK29" s="52">
        <v>8550</v>
      </c>
      <c r="EL29" s="52">
        <v>5700</v>
      </c>
      <c r="EM29" s="52">
        <v>10800</v>
      </c>
      <c r="EN29" s="55">
        <v>49140</v>
      </c>
      <c r="EO29" s="52">
        <v>2530</v>
      </c>
      <c r="EP29" s="52">
        <v>512160</v>
      </c>
      <c r="EQ29" s="53">
        <v>1772566</v>
      </c>
      <c r="ER29" s="54">
        <v>3775024</v>
      </c>
      <c r="ES29" s="52">
        <v>0</v>
      </c>
      <c r="ET29" s="52">
        <v>0</v>
      </c>
      <c r="EU29" s="53">
        <v>3775024</v>
      </c>
      <c r="EV29" s="51">
        <v>226438</v>
      </c>
      <c r="EW29" s="52">
        <v>226438</v>
      </c>
      <c r="EX29" s="56">
        <f t="shared" si="3"/>
        <v>5.9983194808827703E-2</v>
      </c>
      <c r="EY29" s="54">
        <v>3366937</v>
      </c>
      <c r="EZ29" s="52">
        <v>3953</v>
      </c>
      <c r="FA29" s="52">
        <v>0</v>
      </c>
      <c r="FB29" s="53">
        <v>3370890</v>
      </c>
      <c r="FC29" s="51">
        <v>0</v>
      </c>
      <c r="FD29" s="52">
        <v>107391</v>
      </c>
      <c r="FE29" s="52">
        <v>52</v>
      </c>
      <c r="FF29" s="52">
        <v>359203</v>
      </c>
      <c r="FG29" s="52">
        <v>31026</v>
      </c>
      <c r="FH29" s="52">
        <v>25524</v>
      </c>
      <c r="FI29" s="43">
        <v>5287</v>
      </c>
      <c r="FJ29" s="54">
        <v>7800</v>
      </c>
      <c r="FK29" s="52">
        <v>9000</v>
      </c>
      <c r="FL29" s="53">
        <v>16800</v>
      </c>
      <c r="FM29" s="51">
        <v>14820</v>
      </c>
      <c r="FN29" s="52">
        <v>900</v>
      </c>
      <c r="FO29" s="55">
        <v>15720</v>
      </c>
      <c r="FP29" s="52">
        <v>0</v>
      </c>
      <c r="FQ29" s="52">
        <v>0</v>
      </c>
      <c r="FR29" s="52">
        <v>32340</v>
      </c>
      <c r="FS29" s="52">
        <v>32680</v>
      </c>
      <c r="FT29" s="55">
        <v>65020</v>
      </c>
      <c r="FU29" s="43">
        <v>9820</v>
      </c>
      <c r="FV29" s="54">
        <v>18150</v>
      </c>
      <c r="FW29" s="52">
        <v>3150</v>
      </c>
      <c r="FX29" s="52">
        <v>3800</v>
      </c>
      <c r="FY29" s="52">
        <v>8100</v>
      </c>
      <c r="FZ29" s="55">
        <v>33200</v>
      </c>
      <c r="GA29" s="52">
        <v>2530</v>
      </c>
      <c r="GB29" s="52">
        <v>236280</v>
      </c>
      <c r="GC29" s="53">
        <v>907801</v>
      </c>
      <c r="GD29" s="54">
        <v>2459754</v>
      </c>
      <c r="GE29" s="52">
        <v>3335</v>
      </c>
      <c r="GF29" s="52">
        <v>0</v>
      </c>
      <c r="GG29" s="53">
        <v>2463089</v>
      </c>
      <c r="GH29" s="51">
        <v>147754</v>
      </c>
      <c r="GI29" s="52">
        <v>147754</v>
      </c>
      <c r="GJ29" s="56">
        <f t="shared" si="4"/>
        <v>5.9987276139839042E-2</v>
      </c>
      <c r="GK29" s="54">
        <v>3424029</v>
      </c>
      <c r="GL29" s="52">
        <v>0</v>
      </c>
      <c r="GM29" s="52">
        <v>0</v>
      </c>
      <c r="GN29" s="53">
        <v>3424029</v>
      </c>
      <c r="GO29" s="51">
        <v>0</v>
      </c>
      <c r="GP29" s="52">
        <v>98201</v>
      </c>
      <c r="GQ29" s="52">
        <v>0</v>
      </c>
      <c r="GR29" s="52">
        <v>333402</v>
      </c>
      <c r="GS29" s="52">
        <v>34089</v>
      </c>
      <c r="GT29" s="52">
        <v>21429</v>
      </c>
      <c r="GU29" s="43">
        <v>4060</v>
      </c>
      <c r="GV29" s="54">
        <v>5460</v>
      </c>
      <c r="GW29" s="52">
        <v>4200</v>
      </c>
      <c r="GX29" s="53">
        <v>9660</v>
      </c>
      <c r="GY29" s="51">
        <v>4940</v>
      </c>
      <c r="GZ29" s="52">
        <v>0</v>
      </c>
      <c r="HA29" s="55">
        <v>4940</v>
      </c>
      <c r="HB29" s="52">
        <v>0</v>
      </c>
      <c r="HC29" s="52">
        <v>0</v>
      </c>
      <c r="HD29" s="52">
        <v>17820</v>
      </c>
      <c r="HE29" s="52">
        <v>21280</v>
      </c>
      <c r="HF29" s="55">
        <v>39100</v>
      </c>
      <c r="HG29" s="43">
        <v>4340</v>
      </c>
      <c r="HH29" s="54">
        <v>12540</v>
      </c>
      <c r="HI29" s="52">
        <v>8100</v>
      </c>
      <c r="HJ29" s="52">
        <v>3800</v>
      </c>
      <c r="HK29" s="52">
        <v>5400</v>
      </c>
      <c r="HL29" s="55">
        <v>29840</v>
      </c>
      <c r="HM29" s="52">
        <v>460</v>
      </c>
      <c r="HN29" s="52">
        <v>187770</v>
      </c>
      <c r="HO29" s="53">
        <v>767291</v>
      </c>
      <c r="HP29" s="54">
        <v>2656738</v>
      </c>
      <c r="HQ29" s="52">
        <v>0</v>
      </c>
      <c r="HR29" s="52">
        <v>0</v>
      </c>
      <c r="HS29" s="53">
        <v>2656738</v>
      </c>
      <c r="HT29" s="51">
        <v>159381</v>
      </c>
      <c r="HU29" s="52">
        <v>159381</v>
      </c>
      <c r="HV29" s="56">
        <f t="shared" si="5"/>
        <v>5.9991237374554814E-2</v>
      </c>
    </row>
    <row r="30" spans="1:230" s="18" customFormat="1" ht="12.6" customHeight="1" x14ac:dyDescent="0.2">
      <c r="A30" s="19">
        <v>18</v>
      </c>
      <c r="B30" s="20" t="s">
        <v>95</v>
      </c>
      <c r="C30" s="44">
        <v>568028</v>
      </c>
      <c r="D30" s="45">
        <v>0</v>
      </c>
      <c r="E30" s="45">
        <v>0</v>
      </c>
      <c r="F30" s="46">
        <v>568028</v>
      </c>
      <c r="G30" s="44">
        <v>120</v>
      </c>
      <c r="H30" s="45">
        <v>47190</v>
      </c>
      <c r="I30" s="45">
        <v>0</v>
      </c>
      <c r="J30" s="45">
        <v>122069</v>
      </c>
      <c r="K30" s="45">
        <v>2246</v>
      </c>
      <c r="L30" s="45">
        <v>14942</v>
      </c>
      <c r="M30" s="47">
        <v>1650</v>
      </c>
      <c r="N30" s="48">
        <v>5460</v>
      </c>
      <c r="O30" s="45">
        <v>6000</v>
      </c>
      <c r="P30" s="46">
        <v>11460</v>
      </c>
      <c r="Q30" s="44">
        <v>1300</v>
      </c>
      <c r="R30" s="45">
        <v>0</v>
      </c>
      <c r="S30" s="49">
        <v>1300</v>
      </c>
      <c r="T30" s="45">
        <v>0</v>
      </c>
      <c r="U30" s="45">
        <v>260</v>
      </c>
      <c r="V30" s="45">
        <v>16170</v>
      </c>
      <c r="W30" s="45">
        <v>33820</v>
      </c>
      <c r="X30" s="49">
        <v>49990</v>
      </c>
      <c r="Y30" s="47">
        <v>10910</v>
      </c>
      <c r="Z30" s="48">
        <v>6600</v>
      </c>
      <c r="AA30" s="45">
        <v>450</v>
      </c>
      <c r="AB30" s="45">
        <v>1140</v>
      </c>
      <c r="AC30" s="45">
        <v>4500</v>
      </c>
      <c r="AD30" s="49">
        <v>12690</v>
      </c>
      <c r="AE30" s="45">
        <v>2990</v>
      </c>
      <c r="AF30" s="45">
        <v>250800</v>
      </c>
      <c r="AG30" s="46">
        <v>528617</v>
      </c>
      <c r="AH30" s="48">
        <v>39411</v>
      </c>
      <c r="AI30" s="45">
        <v>0</v>
      </c>
      <c r="AJ30" s="45">
        <v>0</v>
      </c>
      <c r="AK30" s="46">
        <v>39411</v>
      </c>
      <c r="AL30" s="44">
        <v>2331</v>
      </c>
      <c r="AM30" s="45">
        <v>2331</v>
      </c>
      <c r="AN30" s="50">
        <f t="shared" si="0"/>
        <v>5.9145923726878283E-2</v>
      </c>
      <c r="AO30" s="48">
        <v>7663829</v>
      </c>
      <c r="AP30" s="45">
        <v>0</v>
      </c>
      <c r="AQ30" s="45">
        <v>0</v>
      </c>
      <c r="AR30" s="46">
        <v>7663829</v>
      </c>
      <c r="AS30" s="44">
        <v>680</v>
      </c>
      <c r="AT30" s="45">
        <v>329566</v>
      </c>
      <c r="AU30" s="45">
        <v>158</v>
      </c>
      <c r="AV30" s="45">
        <v>1273874</v>
      </c>
      <c r="AW30" s="45">
        <v>36710</v>
      </c>
      <c r="AX30" s="45">
        <v>114036</v>
      </c>
      <c r="AY30" s="47">
        <v>18358</v>
      </c>
      <c r="AZ30" s="48">
        <v>55120</v>
      </c>
      <c r="BA30" s="45">
        <v>50400</v>
      </c>
      <c r="BB30" s="46">
        <v>105520</v>
      </c>
      <c r="BC30" s="44">
        <v>71500</v>
      </c>
      <c r="BD30" s="45">
        <v>5700</v>
      </c>
      <c r="BE30" s="49">
        <v>77200</v>
      </c>
      <c r="BF30" s="45">
        <v>4680</v>
      </c>
      <c r="BG30" s="45">
        <v>0</v>
      </c>
      <c r="BH30" s="45">
        <v>167640</v>
      </c>
      <c r="BI30" s="45">
        <v>417620</v>
      </c>
      <c r="BJ30" s="49">
        <v>585260</v>
      </c>
      <c r="BK30" s="47">
        <v>83750</v>
      </c>
      <c r="BL30" s="48">
        <v>55770</v>
      </c>
      <c r="BM30" s="45">
        <v>12150</v>
      </c>
      <c r="BN30" s="45">
        <v>19000</v>
      </c>
      <c r="BO30" s="45">
        <v>34650</v>
      </c>
      <c r="BP30" s="49">
        <v>121570</v>
      </c>
      <c r="BQ30" s="45">
        <v>9200</v>
      </c>
      <c r="BR30" s="45">
        <v>1948650</v>
      </c>
      <c r="BS30" s="46">
        <v>4709054</v>
      </c>
      <c r="BT30" s="48">
        <v>2954775</v>
      </c>
      <c r="BU30" s="45">
        <v>0</v>
      </c>
      <c r="BV30" s="45">
        <v>0</v>
      </c>
      <c r="BW30" s="46">
        <v>2954775</v>
      </c>
      <c r="BX30" s="44">
        <v>177043</v>
      </c>
      <c r="BY30" s="45">
        <v>177043</v>
      </c>
      <c r="BZ30" s="50">
        <f t="shared" si="1"/>
        <v>5.9917591017928609E-2</v>
      </c>
      <c r="CA30" s="48">
        <v>5550302</v>
      </c>
      <c r="CB30" s="45">
        <v>0</v>
      </c>
      <c r="CC30" s="45">
        <v>0</v>
      </c>
      <c r="CD30" s="46">
        <v>5550302</v>
      </c>
      <c r="CE30" s="44">
        <v>6</v>
      </c>
      <c r="CF30" s="45">
        <v>197029</v>
      </c>
      <c r="CG30" s="45">
        <v>0</v>
      </c>
      <c r="CH30" s="45">
        <v>735416</v>
      </c>
      <c r="CI30" s="45">
        <v>34129</v>
      </c>
      <c r="CJ30" s="45">
        <v>60310</v>
      </c>
      <c r="CK30" s="47">
        <v>10482</v>
      </c>
      <c r="CL30" s="48">
        <v>16640</v>
      </c>
      <c r="CM30" s="45">
        <v>23100</v>
      </c>
      <c r="CN30" s="46">
        <v>39740</v>
      </c>
      <c r="CO30" s="44">
        <v>43420</v>
      </c>
      <c r="CP30" s="45">
        <v>3900</v>
      </c>
      <c r="CQ30" s="49">
        <v>47320</v>
      </c>
      <c r="CR30" s="45">
        <v>2080</v>
      </c>
      <c r="CS30" s="45">
        <v>0</v>
      </c>
      <c r="CT30" s="45">
        <v>93390</v>
      </c>
      <c r="CU30" s="45">
        <v>133000</v>
      </c>
      <c r="CV30" s="49">
        <v>226390</v>
      </c>
      <c r="CW30" s="47">
        <v>28550</v>
      </c>
      <c r="CX30" s="48">
        <v>29040</v>
      </c>
      <c r="CY30" s="45">
        <v>4500</v>
      </c>
      <c r="CZ30" s="45">
        <v>8740</v>
      </c>
      <c r="DA30" s="45">
        <v>11700</v>
      </c>
      <c r="DB30" s="49">
        <v>53980</v>
      </c>
      <c r="DC30" s="45">
        <v>3450</v>
      </c>
      <c r="DD30" s="45">
        <v>781440</v>
      </c>
      <c r="DE30" s="46">
        <v>2220322</v>
      </c>
      <c r="DF30" s="48">
        <v>3329980</v>
      </c>
      <c r="DG30" s="45">
        <v>0</v>
      </c>
      <c r="DH30" s="45">
        <v>0</v>
      </c>
      <c r="DI30" s="46">
        <v>3329980</v>
      </c>
      <c r="DJ30" s="44">
        <v>199700</v>
      </c>
      <c r="DK30" s="45">
        <v>199700</v>
      </c>
      <c r="DL30" s="50">
        <f t="shared" si="2"/>
        <v>5.9970330152133045E-2</v>
      </c>
      <c r="DM30" s="48">
        <v>3125879</v>
      </c>
      <c r="DN30" s="45">
        <v>0</v>
      </c>
      <c r="DO30" s="45">
        <v>0</v>
      </c>
      <c r="DP30" s="46">
        <v>3125879</v>
      </c>
      <c r="DQ30" s="44">
        <v>109</v>
      </c>
      <c r="DR30" s="45">
        <v>120603</v>
      </c>
      <c r="DS30" s="45">
        <v>5</v>
      </c>
      <c r="DT30" s="45">
        <v>372527</v>
      </c>
      <c r="DU30" s="45">
        <v>26253</v>
      </c>
      <c r="DV30" s="45">
        <v>28438</v>
      </c>
      <c r="DW30" s="47">
        <v>5532</v>
      </c>
      <c r="DX30" s="48">
        <v>10400</v>
      </c>
      <c r="DY30" s="45">
        <v>10800</v>
      </c>
      <c r="DZ30" s="46">
        <v>21200</v>
      </c>
      <c r="EA30" s="44">
        <v>23140</v>
      </c>
      <c r="EB30" s="45">
        <v>1800</v>
      </c>
      <c r="EC30" s="49">
        <v>24940</v>
      </c>
      <c r="ED30" s="45">
        <v>520</v>
      </c>
      <c r="EE30" s="45">
        <v>0</v>
      </c>
      <c r="EF30" s="45">
        <v>35200</v>
      </c>
      <c r="EG30" s="45">
        <v>39520</v>
      </c>
      <c r="EH30" s="49">
        <v>74720</v>
      </c>
      <c r="EI30" s="47">
        <v>12750</v>
      </c>
      <c r="EJ30" s="48">
        <v>12210</v>
      </c>
      <c r="EK30" s="45">
        <v>8550</v>
      </c>
      <c r="EL30" s="45">
        <v>3420</v>
      </c>
      <c r="EM30" s="45">
        <v>5850</v>
      </c>
      <c r="EN30" s="49">
        <v>30030</v>
      </c>
      <c r="EO30" s="45">
        <v>920</v>
      </c>
      <c r="EP30" s="45">
        <v>284790</v>
      </c>
      <c r="EQ30" s="46">
        <v>1003332</v>
      </c>
      <c r="ER30" s="48">
        <v>2122547</v>
      </c>
      <c r="ES30" s="45">
        <v>0</v>
      </c>
      <c r="ET30" s="45">
        <v>0</v>
      </c>
      <c r="EU30" s="46">
        <v>2122547</v>
      </c>
      <c r="EV30" s="44">
        <v>127316</v>
      </c>
      <c r="EW30" s="45">
        <v>127316</v>
      </c>
      <c r="EX30" s="50">
        <f t="shared" si="3"/>
        <v>5.9982652916519635E-2</v>
      </c>
      <c r="EY30" s="48">
        <v>2236600</v>
      </c>
      <c r="EZ30" s="45">
        <v>0</v>
      </c>
      <c r="FA30" s="45">
        <v>0</v>
      </c>
      <c r="FB30" s="46">
        <v>2236600</v>
      </c>
      <c r="FC30" s="44">
        <v>0</v>
      </c>
      <c r="FD30" s="45">
        <v>78580</v>
      </c>
      <c r="FE30" s="45">
        <v>0</v>
      </c>
      <c r="FF30" s="45">
        <v>250965</v>
      </c>
      <c r="FG30" s="45">
        <v>19886</v>
      </c>
      <c r="FH30" s="45">
        <v>16452</v>
      </c>
      <c r="FI30" s="47">
        <v>3621</v>
      </c>
      <c r="FJ30" s="48">
        <v>5200</v>
      </c>
      <c r="FK30" s="45">
        <v>8100</v>
      </c>
      <c r="FL30" s="46">
        <v>13300</v>
      </c>
      <c r="FM30" s="44">
        <v>8320</v>
      </c>
      <c r="FN30" s="45">
        <v>600</v>
      </c>
      <c r="FO30" s="49">
        <v>8920</v>
      </c>
      <c r="FP30" s="45">
        <v>0</v>
      </c>
      <c r="FQ30" s="45">
        <v>0</v>
      </c>
      <c r="FR30" s="45">
        <v>20130</v>
      </c>
      <c r="FS30" s="45">
        <v>20140</v>
      </c>
      <c r="FT30" s="49">
        <v>40270</v>
      </c>
      <c r="FU30" s="47">
        <v>5010</v>
      </c>
      <c r="FV30" s="48">
        <v>14190</v>
      </c>
      <c r="FW30" s="45">
        <v>2700</v>
      </c>
      <c r="FX30" s="45">
        <v>5320</v>
      </c>
      <c r="FY30" s="45">
        <v>4950</v>
      </c>
      <c r="FZ30" s="49">
        <v>27160</v>
      </c>
      <c r="GA30" s="45">
        <v>2070</v>
      </c>
      <c r="GB30" s="45">
        <v>154110</v>
      </c>
      <c r="GC30" s="46">
        <v>620344</v>
      </c>
      <c r="GD30" s="48">
        <v>1616256</v>
      </c>
      <c r="GE30" s="45">
        <v>0</v>
      </c>
      <c r="GF30" s="45">
        <v>0</v>
      </c>
      <c r="GG30" s="46">
        <v>1616256</v>
      </c>
      <c r="GH30" s="44">
        <v>96957</v>
      </c>
      <c r="GI30" s="45">
        <v>96957</v>
      </c>
      <c r="GJ30" s="50">
        <f t="shared" si="4"/>
        <v>5.9988640413399859E-2</v>
      </c>
      <c r="GK30" s="48">
        <v>2168955</v>
      </c>
      <c r="GL30" s="45">
        <v>0</v>
      </c>
      <c r="GM30" s="45">
        <v>0</v>
      </c>
      <c r="GN30" s="46">
        <v>2168955</v>
      </c>
      <c r="GO30" s="44">
        <v>0</v>
      </c>
      <c r="GP30" s="45">
        <v>65922</v>
      </c>
      <c r="GQ30" s="45">
        <v>0</v>
      </c>
      <c r="GR30" s="45">
        <v>206116</v>
      </c>
      <c r="GS30" s="45">
        <v>19004</v>
      </c>
      <c r="GT30" s="45">
        <v>12540</v>
      </c>
      <c r="GU30" s="47">
        <v>2733</v>
      </c>
      <c r="GV30" s="48">
        <v>4160</v>
      </c>
      <c r="GW30" s="45">
        <v>4500</v>
      </c>
      <c r="GX30" s="46">
        <v>8660</v>
      </c>
      <c r="GY30" s="44">
        <v>1560</v>
      </c>
      <c r="GZ30" s="45">
        <v>0</v>
      </c>
      <c r="HA30" s="49">
        <v>1560</v>
      </c>
      <c r="HB30" s="45">
        <v>0</v>
      </c>
      <c r="HC30" s="45">
        <v>0</v>
      </c>
      <c r="HD30" s="45">
        <v>17160</v>
      </c>
      <c r="HE30" s="45">
        <v>15960</v>
      </c>
      <c r="HF30" s="49">
        <v>33120</v>
      </c>
      <c r="HG30" s="47">
        <v>3190</v>
      </c>
      <c r="HH30" s="48">
        <v>7920</v>
      </c>
      <c r="HI30" s="45">
        <v>2700</v>
      </c>
      <c r="HJ30" s="45">
        <v>1900</v>
      </c>
      <c r="HK30" s="45">
        <v>1800</v>
      </c>
      <c r="HL30" s="49">
        <v>14320</v>
      </c>
      <c r="HM30" s="45">
        <v>920</v>
      </c>
      <c r="HN30" s="45">
        <v>118470</v>
      </c>
      <c r="HO30" s="46">
        <v>486555</v>
      </c>
      <c r="HP30" s="48">
        <v>1682400</v>
      </c>
      <c r="HQ30" s="45">
        <v>0</v>
      </c>
      <c r="HR30" s="45">
        <v>0</v>
      </c>
      <c r="HS30" s="46">
        <v>1682400</v>
      </c>
      <c r="HT30" s="44">
        <v>100932</v>
      </c>
      <c r="HU30" s="45">
        <v>100932</v>
      </c>
      <c r="HV30" s="50">
        <f t="shared" si="5"/>
        <v>5.9992867332382314E-2</v>
      </c>
    </row>
    <row r="31" spans="1:230" s="18" customFormat="1" ht="12.6" customHeight="1" x14ac:dyDescent="0.2">
      <c r="A31" s="21">
        <v>19</v>
      </c>
      <c r="B31" s="22" t="s">
        <v>96</v>
      </c>
      <c r="C31" s="51">
        <v>1681291</v>
      </c>
      <c r="D31" s="52">
        <v>0</v>
      </c>
      <c r="E31" s="52">
        <v>0</v>
      </c>
      <c r="F31" s="53">
        <v>1681291</v>
      </c>
      <c r="G31" s="51">
        <v>150</v>
      </c>
      <c r="H31" s="52">
        <v>149328</v>
      </c>
      <c r="I31" s="52">
        <v>0</v>
      </c>
      <c r="J31" s="52">
        <v>361223</v>
      </c>
      <c r="K31" s="52">
        <v>6816</v>
      </c>
      <c r="L31" s="52">
        <v>41446</v>
      </c>
      <c r="M31" s="43">
        <v>4508</v>
      </c>
      <c r="N31" s="54">
        <v>17940</v>
      </c>
      <c r="O31" s="52">
        <v>19500</v>
      </c>
      <c r="P31" s="53">
        <v>37440</v>
      </c>
      <c r="Q31" s="51">
        <v>3640</v>
      </c>
      <c r="R31" s="52">
        <v>1800</v>
      </c>
      <c r="S31" s="55">
        <v>5440</v>
      </c>
      <c r="T31" s="52">
        <v>2860</v>
      </c>
      <c r="U31" s="52">
        <v>0</v>
      </c>
      <c r="V31" s="52">
        <v>35970</v>
      </c>
      <c r="W31" s="52">
        <v>114380</v>
      </c>
      <c r="X31" s="55">
        <v>150350</v>
      </c>
      <c r="Y31" s="43">
        <v>30030</v>
      </c>
      <c r="Z31" s="54">
        <v>28380</v>
      </c>
      <c r="AA31" s="52">
        <v>4050</v>
      </c>
      <c r="AB31" s="52">
        <v>4180</v>
      </c>
      <c r="AC31" s="52">
        <v>7200</v>
      </c>
      <c r="AD31" s="55">
        <v>43810</v>
      </c>
      <c r="AE31" s="52">
        <v>5290</v>
      </c>
      <c r="AF31" s="52">
        <v>727650</v>
      </c>
      <c r="AG31" s="53">
        <v>1566341</v>
      </c>
      <c r="AH31" s="54">
        <v>114950</v>
      </c>
      <c r="AI31" s="52">
        <v>0</v>
      </c>
      <c r="AJ31" s="52">
        <v>0</v>
      </c>
      <c r="AK31" s="53">
        <v>114950</v>
      </c>
      <c r="AL31" s="51">
        <v>6802</v>
      </c>
      <c r="AM31" s="52">
        <v>6802</v>
      </c>
      <c r="AN31" s="56">
        <f t="shared" si="0"/>
        <v>5.9173553719008266E-2</v>
      </c>
      <c r="AO31" s="54">
        <v>23000292</v>
      </c>
      <c r="AP31" s="52">
        <v>0</v>
      </c>
      <c r="AQ31" s="52">
        <v>0</v>
      </c>
      <c r="AR31" s="53">
        <v>23000292</v>
      </c>
      <c r="AS31" s="51">
        <v>502</v>
      </c>
      <c r="AT31" s="52">
        <v>967405</v>
      </c>
      <c r="AU31" s="52">
        <v>363</v>
      </c>
      <c r="AV31" s="52">
        <v>3709425</v>
      </c>
      <c r="AW31" s="52">
        <v>60831</v>
      </c>
      <c r="AX31" s="52">
        <v>335050</v>
      </c>
      <c r="AY31" s="43">
        <v>45116</v>
      </c>
      <c r="AZ31" s="54">
        <v>171600</v>
      </c>
      <c r="BA31" s="52">
        <v>154800</v>
      </c>
      <c r="BB31" s="53">
        <v>326400</v>
      </c>
      <c r="BC31" s="51">
        <v>150540</v>
      </c>
      <c r="BD31" s="52">
        <v>17100</v>
      </c>
      <c r="BE31" s="55">
        <v>167640</v>
      </c>
      <c r="BF31" s="52">
        <v>9360</v>
      </c>
      <c r="BG31" s="52">
        <v>0</v>
      </c>
      <c r="BH31" s="52">
        <v>451440</v>
      </c>
      <c r="BI31" s="52">
        <v>1611580</v>
      </c>
      <c r="BJ31" s="55">
        <v>2063020</v>
      </c>
      <c r="BK31" s="43">
        <v>213090</v>
      </c>
      <c r="BL31" s="54">
        <v>194700</v>
      </c>
      <c r="BM31" s="52">
        <v>20250</v>
      </c>
      <c r="BN31" s="52">
        <v>38380</v>
      </c>
      <c r="BO31" s="52">
        <v>50400</v>
      </c>
      <c r="BP31" s="55">
        <v>303730</v>
      </c>
      <c r="BQ31" s="52">
        <v>31970</v>
      </c>
      <c r="BR31" s="52">
        <v>5840340</v>
      </c>
      <c r="BS31" s="53">
        <v>14073879</v>
      </c>
      <c r="BT31" s="54">
        <v>8926413</v>
      </c>
      <c r="BU31" s="52">
        <v>0</v>
      </c>
      <c r="BV31" s="52">
        <v>0</v>
      </c>
      <c r="BW31" s="53">
        <v>8926413</v>
      </c>
      <c r="BX31" s="51">
        <v>534871</v>
      </c>
      <c r="BY31" s="52">
        <v>534871</v>
      </c>
      <c r="BZ31" s="56">
        <f t="shared" si="1"/>
        <v>5.9920037309499345E-2</v>
      </c>
      <c r="CA31" s="54">
        <v>16439038</v>
      </c>
      <c r="CB31" s="52">
        <v>0</v>
      </c>
      <c r="CC31" s="52">
        <v>0</v>
      </c>
      <c r="CD31" s="53">
        <v>16439038</v>
      </c>
      <c r="CE31" s="51">
        <v>1968</v>
      </c>
      <c r="CF31" s="52">
        <v>508883</v>
      </c>
      <c r="CG31" s="52">
        <v>456</v>
      </c>
      <c r="CH31" s="52">
        <v>2181373</v>
      </c>
      <c r="CI31" s="52">
        <v>56265</v>
      </c>
      <c r="CJ31" s="52">
        <v>173229</v>
      </c>
      <c r="CK31" s="43">
        <v>28470</v>
      </c>
      <c r="CL31" s="54">
        <v>55640</v>
      </c>
      <c r="CM31" s="52">
        <v>55800</v>
      </c>
      <c r="CN31" s="53">
        <v>111440</v>
      </c>
      <c r="CO31" s="51">
        <v>119080</v>
      </c>
      <c r="CP31" s="52">
        <v>4800</v>
      </c>
      <c r="CQ31" s="55">
        <v>123880</v>
      </c>
      <c r="CR31" s="52">
        <v>2340</v>
      </c>
      <c r="CS31" s="52">
        <v>0</v>
      </c>
      <c r="CT31" s="52">
        <v>259050</v>
      </c>
      <c r="CU31" s="52">
        <v>493240</v>
      </c>
      <c r="CV31" s="55">
        <v>752290</v>
      </c>
      <c r="CW31" s="43">
        <v>94950</v>
      </c>
      <c r="CX31" s="54">
        <v>86460</v>
      </c>
      <c r="CY31" s="52">
        <v>22500</v>
      </c>
      <c r="CZ31" s="52">
        <v>21280</v>
      </c>
      <c r="DA31" s="52">
        <v>28800</v>
      </c>
      <c r="DB31" s="55">
        <v>159040</v>
      </c>
      <c r="DC31" s="52">
        <v>9890</v>
      </c>
      <c r="DD31" s="52">
        <v>2350260</v>
      </c>
      <c r="DE31" s="53">
        <v>6554278</v>
      </c>
      <c r="DF31" s="54">
        <v>9884760</v>
      </c>
      <c r="DG31" s="52">
        <v>0</v>
      </c>
      <c r="DH31" s="52">
        <v>0</v>
      </c>
      <c r="DI31" s="53">
        <v>9884760</v>
      </c>
      <c r="DJ31" s="51">
        <v>592796</v>
      </c>
      <c r="DK31" s="52">
        <v>592796</v>
      </c>
      <c r="DL31" s="56">
        <f t="shared" si="2"/>
        <v>5.9970702374159815E-2</v>
      </c>
      <c r="DM31" s="54">
        <v>8294441</v>
      </c>
      <c r="DN31" s="52">
        <v>0</v>
      </c>
      <c r="DO31" s="52">
        <v>0</v>
      </c>
      <c r="DP31" s="53">
        <v>8294441</v>
      </c>
      <c r="DQ31" s="51">
        <v>1033</v>
      </c>
      <c r="DR31" s="52">
        <v>287213</v>
      </c>
      <c r="DS31" s="52">
        <v>88</v>
      </c>
      <c r="DT31" s="52">
        <v>998448</v>
      </c>
      <c r="DU31" s="52">
        <v>57791</v>
      </c>
      <c r="DV31" s="52">
        <v>75170</v>
      </c>
      <c r="DW31" s="43">
        <v>12889</v>
      </c>
      <c r="DX31" s="54">
        <v>20280</v>
      </c>
      <c r="DY31" s="52">
        <v>24000</v>
      </c>
      <c r="DZ31" s="53">
        <v>44280</v>
      </c>
      <c r="EA31" s="51">
        <v>42640</v>
      </c>
      <c r="EB31" s="52">
        <v>3300</v>
      </c>
      <c r="EC31" s="55">
        <v>45940</v>
      </c>
      <c r="ED31" s="52">
        <v>1560</v>
      </c>
      <c r="EE31" s="52">
        <v>0</v>
      </c>
      <c r="EF31" s="52">
        <v>116820</v>
      </c>
      <c r="EG31" s="52">
        <v>149340</v>
      </c>
      <c r="EH31" s="55">
        <v>266160</v>
      </c>
      <c r="EI31" s="43">
        <v>34960</v>
      </c>
      <c r="EJ31" s="54">
        <v>44550</v>
      </c>
      <c r="EK31" s="52">
        <v>15750</v>
      </c>
      <c r="EL31" s="52">
        <v>11400</v>
      </c>
      <c r="EM31" s="52">
        <v>9000</v>
      </c>
      <c r="EN31" s="55">
        <v>80700</v>
      </c>
      <c r="EO31" s="52">
        <v>3910</v>
      </c>
      <c r="EP31" s="52">
        <v>766590</v>
      </c>
      <c r="EQ31" s="53">
        <v>2676644</v>
      </c>
      <c r="ER31" s="54">
        <v>5617797</v>
      </c>
      <c r="ES31" s="52">
        <v>0</v>
      </c>
      <c r="ET31" s="52">
        <v>0</v>
      </c>
      <c r="EU31" s="53">
        <v>5617797</v>
      </c>
      <c r="EV31" s="51">
        <v>336970</v>
      </c>
      <c r="EW31" s="52">
        <v>336970</v>
      </c>
      <c r="EX31" s="56">
        <f t="shared" si="3"/>
        <v>5.9982587480466094E-2</v>
      </c>
      <c r="EY31" s="54">
        <v>5141678</v>
      </c>
      <c r="EZ31" s="52">
        <v>0</v>
      </c>
      <c r="FA31" s="52">
        <v>0</v>
      </c>
      <c r="FB31" s="53">
        <v>5141678</v>
      </c>
      <c r="FC31" s="51">
        <v>4968</v>
      </c>
      <c r="FD31" s="52">
        <v>150248</v>
      </c>
      <c r="FE31" s="52">
        <v>18</v>
      </c>
      <c r="FF31" s="52">
        <v>559670</v>
      </c>
      <c r="FG31" s="52">
        <v>55614</v>
      </c>
      <c r="FH31" s="52">
        <v>38333</v>
      </c>
      <c r="FI31" s="43">
        <v>7300</v>
      </c>
      <c r="FJ31" s="54">
        <v>11960</v>
      </c>
      <c r="FK31" s="52">
        <v>9300</v>
      </c>
      <c r="FL31" s="53">
        <v>21260</v>
      </c>
      <c r="FM31" s="51">
        <v>20800</v>
      </c>
      <c r="FN31" s="52">
        <v>300</v>
      </c>
      <c r="FO31" s="55">
        <v>21100</v>
      </c>
      <c r="FP31" s="52">
        <v>0</v>
      </c>
      <c r="FQ31" s="52">
        <v>0</v>
      </c>
      <c r="FR31" s="52">
        <v>53460</v>
      </c>
      <c r="FS31" s="52">
        <v>55100</v>
      </c>
      <c r="FT31" s="55">
        <v>108560</v>
      </c>
      <c r="FU31" s="43">
        <v>13630</v>
      </c>
      <c r="FV31" s="54">
        <v>24090</v>
      </c>
      <c r="FW31" s="52">
        <v>6300</v>
      </c>
      <c r="FX31" s="52">
        <v>8740</v>
      </c>
      <c r="FY31" s="52">
        <v>11700</v>
      </c>
      <c r="FZ31" s="55">
        <v>50830</v>
      </c>
      <c r="GA31" s="52">
        <v>1150</v>
      </c>
      <c r="GB31" s="52">
        <v>359700</v>
      </c>
      <c r="GC31" s="53">
        <v>1392363</v>
      </c>
      <c r="GD31" s="54">
        <v>3749315</v>
      </c>
      <c r="GE31" s="52">
        <v>0</v>
      </c>
      <c r="GF31" s="52">
        <v>0</v>
      </c>
      <c r="GG31" s="53">
        <v>3749315</v>
      </c>
      <c r="GH31" s="51">
        <v>224914</v>
      </c>
      <c r="GI31" s="52">
        <v>224914</v>
      </c>
      <c r="GJ31" s="56">
        <f t="shared" si="4"/>
        <v>5.9988024479138188E-2</v>
      </c>
      <c r="GK31" s="54">
        <v>5139137</v>
      </c>
      <c r="GL31" s="52">
        <v>0</v>
      </c>
      <c r="GM31" s="52">
        <v>0</v>
      </c>
      <c r="GN31" s="53">
        <v>5139137</v>
      </c>
      <c r="GO31" s="51">
        <v>0</v>
      </c>
      <c r="GP31" s="52">
        <v>158482</v>
      </c>
      <c r="GQ31" s="52">
        <v>0</v>
      </c>
      <c r="GR31" s="52">
        <v>508132</v>
      </c>
      <c r="GS31" s="52">
        <v>54875</v>
      </c>
      <c r="GT31" s="52">
        <v>31185</v>
      </c>
      <c r="GU31" s="43">
        <v>6353</v>
      </c>
      <c r="GV31" s="54">
        <v>8320</v>
      </c>
      <c r="GW31" s="52">
        <v>10500</v>
      </c>
      <c r="GX31" s="53">
        <v>18820</v>
      </c>
      <c r="GY31" s="51">
        <v>2860</v>
      </c>
      <c r="GZ31" s="52">
        <v>0</v>
      </c>
      <c r="HA31" s="55">
        <v>2860</v>
      </c>
      <c r="HB31" s="52">
        <v>0</v>
      </c>
      <c r="HC31" s="52">
        <v>0</v>
      </c>
      <c r="HD31" s="52">
        <v>34870</v>
      </c>
      <c r="HE31" s="52">
        <v>36860</v>
      </c>
      <c r="HF31" s="55">
        <v>71730</v>
      </c>
      <c r="HG31" s="43">
        <v>9080</v>
      </c>
      <c r="HH31" s="54">
        <v>20130</v>
      </c>
      <c r="HI31" s="52">
        <v>13050</v>
      </c>
      <c r="HJ31" s="52">
        <v>3040</v>
      </c>
      <c r="HK31" s="52">
        <v>5850</v>
      </c>
      <c r="HL31" s="55">
        <v>42070</v>
      </c>
      <c r="HM31" s="52">
        <v>2990</v>
      </c>
      <c r="HN31" s="52">
        <v>279840</v>
      </c>
      <c r="HO31" s="53">
        <v>1186417</v>
      </c>
      <c r="HP31" s="54">
        <v>3952720</v>
      </c>
      <c r="HQ31" s="52">
        <v>0</v>
      </c>
      <c r="HR31" s="52">
        <v>0</v>
      </c>
      <c r="HS31" s="53">
        <v>3952720</v>
      </c>
      <c r="HT31" s="51">
        <v>237125</v>
      </c>
      <c r="HU31" s="52">
        <v>237125</v>
      </c>
      <c r="HV31" s="56">
        <f t="shared" si="5"/>
        <v>5.9990335768787061E-2</v>
      </c>
    </row>
    <row r="32" spans="1:230" s="18" customFormat="1" ht="12.6" customHeight="1" x14ac:dyDescent="0.2">
      <c r="A32" s="19">
        <v>20</v>
      </c>
      <c r="B32" s="20" t="s">
        <v>97</v>
      </c>
      <c r="C32" s="44">
        <v>1917954</v>
      </c>
      <c r="D32" s="45">
        <v>0</v>
      </c>
      <c r="E32" s="45">
        <v>0</v>
      </c>
      <c r="F32" s="46">
        <v>1917954</v>
      </c>
      <c r="G32" s="44">
        <v>475</v>
      </c>
      <c r="H32" s="45">
        <v>190339</v>
      </c>
      <c r="I32" s="45">
        <v>0</v>
      </c>
      <c r="J32" s="45">
        <v>405866</v>
      </c>
      <c r="K32" s="45">
        <v>8968</v>
      </c>
      <c r="L32" s="45">
        <v>42776</v>
      </c>
      <c r="M32" s="47">
        <v>4942</v>
      </c>
      <c r="N32" s="48">
        <v>26520</v>
      </c>
      <c r="O32" s="45">
        <v>24000</v>
      </c>
      <c r="P32" s="46">
        <v>50520</v>
      </c>
      <c r="Q32" s="44">
        <v>8580</v>
      </c>
      <c r="R32" s="45">
        <v>3600</v>
      </c>
      <c r="S32" s="49">
        <v>12180</v>
      </c>
      <c r="T32" s="45">
        <v>1560</v>
      </c>
      <c r="U32" s="45">
        <v>780</v>
      </c>
      <c r="V32" s="45">
        <v>40920</v>
      </c>
      <c r="W32" s="45">
        <v>137180</v>
      </c>
      <c r="X32" s="49">
        <v>178100</v>
      </c>
      <c r="Y32" s="47">
        <v>32990</v>
      </c>
      <c r="Z32" s="48">
        <v>29370</v>
      </c>
      <c r="AA32" s="45">
        <v>3150</v>
      </c>
      <c r="AB32" s="45">
        <v>3420</v>
      </c>
      <c r="AC32" s="45">
        <v>10350</v>
      </c>
      <c r="AD32" s="49">
        <v>46290</v>
      </c>
      <c r="AE32" s="45">
        <v>9430</v>
      </c>
      <c r="AF32" s="45">
        <v>804540</v>
      </c>
      <c r="AG32" s="46">
        <v>1789756</v>
      </c>
      <c r="AH32" s="48">
        <v>128198</v>
      </c>
      <c r="AI32" s="45">
        <v>0</v>
      </c>
      <c r="AJ32" s="45">
        <v>0</v>
      </c>
      <c r="AK32" s="46">
        <v>128198</v>
      </c>
      <c r="AL32" s="44">
        <v>7588</v>
      </c>
      <c r="AM32" s="45">
        <v>7588</v>
      </c>
      <c r="AN32" s="50">
        <f t="shared" si="0"/>
        <v>5.9189690946816642E-2</v>
      </c>
      <c r="AO32" s="48">
        <v>29372565</v>
      </c>
      <c r="AP32" s="45">
        <v>245</v>
      </c>
      <c r="AQ32" s="45">
        <v>0</v>
      </c>
      <c r="AR32" s="46">
        <v>29372810</v>
      </c>
      <c r="AS32" s="44">
        <v>7993</v>
      </c>
      <c r="AT32" s="45">
        <v>1314691</v>
      </c>
      <c r="AU32" s="45">
        <v>458</v>
      </c>
      <c r="AV32" s="45">
        <v>4829923</v>
      </c>
      <c r="AW32" s="45">
        <v>87680</v>
      </c>
      <c r="AX32" s="45">
        <v>373973</v>
      </c>
      <c r="AY32" s="47">
        <v>61176</v>
      </c>
      <c r="AZ32" s="48">
        <v>233480</v>
      </c>
      <c r="BA32" s="45">
        <v>238500</v>
      </c>
      <c r="BB32" s="46">
        <v>471980</v>
      </c>
      <c r="BC32" s="44">
        <v>185640</v>
      </c>
      <c r="BD32" s="45">
        <v>19500</v>
      </c>
      <c r="BE32" s="49">
        <v>205140</v>
      </c>
      <c r="BF32" s="45">
        <v>13520</v>
      </c>
      <c r="BG32" s="45">
        <v>0</v>
      </c>
      <c r="BH32" s="45">
        <v>617760</v>
      </c>
      <c r="BI32" s="45">
        <v>2315730</v>
      </c>
      <c r="BJ32" s="49">
        <v>2933490</v>
      </c>
      <c r="BK32" s="47">
        <v>233470</v>
      </c>
      <c r="BL32" s="48">
        <v>264990</v>
      </c>
      <c r="BM32" s="45">
        <v>31500</v>
      </c>
      <c r="BN32" s="45">
        <v>53580</v>
      </c>
      <c r="BO32" s="45">
        <v>71550</v>
      </c>
      <c r="BP32" s="49">
        <v>421620</v>
      </c>
      <c r="BQ32" s="45">
        <v>46920</v>
      </c>
      <c r="BR32" s="45">
        <v>7088730</v>
      </c>
      <c r="BS32" s="46">
        <v>18090306</v>
      </c>
      <c r="BT32" s="48">
        <v>11282299</v>
      </c>
      <c r="BU32" s="45">
        <v>205</v>
      </c>
      <c r="BV32" s="45">
        <v>0</v>
      </c>
      <c r="BW32" s="46">
        <v>11282504</v>
      </c>
      <c r="BX32" s="44">
        <v>676076</v>
      </c>
      <c r="BY32" s="45">
        <v>676076</v>
      </c>
      <c r="BZ32" s="50">
        <f t="shared" si="1"/>
        <v>5.9922513654770256E-2</v>
      </c>
      <c r="CA32" s="48">
        <v>25295955</v>
      </c>
      <c r="CB32" s="45">
        <v>0</v>
      </c>
      <c r="CC32" s="45">
        <v>0</v>
      </c>
      <c r="CD32" s="46">
        <v>25295955</v>
      </c>
      <c r="CE32" s="44">
        <v>600</v>
      </c>
      <c r="CF32" s="45">
        <v>948569</v>
      </c>
      <c r="CG32" s="45">
        <v>843</v>
      </c>
      <c r="CH32" s="45">
        <v>3460138</v>
      </c>
      <c r="CI32" s="45">
        <v>91425</v>
      </c>
      <c r="CJ32" s="45">
        <v>240590</v>
      </c>
      <c r="CK32" s="47">
        <v>48312</v>
      </c>
      <c r="CL32" s="48">
        <v>98020</v>
      </c>
      <c r="CM32" s="45">
        <v>107100</v>
      </c>
      <c r="CN32" s="46">
        <v>205120</v>
      </c>
      <c r="CO32" s="44">
        <v>150540</v>
      </c>
      <c r="CP32" s="45">
        <v>8700</v>
      </c>
      <c r="CQ32" s="49">
        <v>159240</v>
      </c>
      <c r="CR32" s="45">
        <v>7020</v>
      </c>
      <c r="CS32" s="45">
        <v>0</v>
      </c>
      <c r="CT32" s="45">
        <v>394020</v>
      </c>
      <c r="CU32" s="45">
        <v>1026000</v>
      </c>
      <c r="CV32" s="49">
        <v>1420020</v>
      </c>
      <c r="CW32" s="47">
        <v>97080</v>
      </c>
      <c r="CX32" s="48">
        <v>132990</v>
      </c>
      <c r="CY32" s="45">
        <v>22950</v>
      </c>
      <c r="CZ32" s="45">
        <v>32300</v>
      </c>
      <c r="DA32" s="45">
        <v>36450</v>
      </c>
      <c r="DB32" s="49">
        <v>224690</v>
      </c>
      <c r="DC32" s="45">
        <v>20010</v>
      </c>
      <c r="DD32" s="45">
        <v>3501960</v>
      </c>
      <c r="DE32" s="46">
        <v>10424774</v>
      </c>
      <c r="DF32" s="48">
        <v>14871181</v>
      </c>
      <c r="DG32" s="45">
        <v>0</v>
      </c>
      <c r="DH32" s="45">
        <v>0</v>
      </c>
      <c r="DI32" s="46">
        <v>14871181</v>
      </c>
      <c r="DJ32" s="44">
        <v>891836</v>
      </c>
      <c r="DK32" s="45">
        <v>891836</v>
      </c>
      <c r="DL32" s="50">
        <f t="shared" si="2"/>
        <v>5.997075820676246E-2</v>
      </c>
      <c r="DM32" s="48">
        <v>14206835</v>
      </c>
      <c r="DN32" s="45">
        <v>0</v>
      </c>
      <c r="DO32" s="45">
        <v>0</v>
      </c>
      <c r="DP32" s="46">
        <v>14206835</v>
      </c>
      <c r="DQ32" s="44">
        <v>805</v>
      </c>
      <c r="DR32" s="45">
        <v>514538</v>
      </c>
      <c r="DS32" s="45">
        <v>166</v>
      </c>
      <c r="DT32" s="45">
        <v>1721641</v>
      </c>
      <c r="DU32" s="45">
        <v>76681</v>
      </c>
      <c r="DV32" s="45">
        <v>122412</v>
      </c>
      <c r="DW32" s="47">
        <v>25198</v>
      </c>
      <c r="DX32" s="48">
        <v>40820</v>
      </c>
      <c r="DY32" s="45">
        <v>37800</v>
      </c>
      <c r="DZ32" s="46">
        <v>78620</v>
      </c>
      <c r="EA32" s="44">
        <v>62400</v>
      </c>
      <c r="EB32" s="45">
        <v>7500</v>
      </c>
      <c r="EC32" s="49">
        <v>69900</v>
      </c>
      <c r="ED32" s="45">
        <v>1820</v>
      </c>
      <c r="EE32" s="45">
        <v>0</v>
      </c>
      <c r="EF32" s="45">
        <v>216150</v>
      </c>
      <c r="EG32" s="45">
        <v>340860</v>
      </c>
      <c r="EH32" s="49">
        <v>557010</v>
      </c>
      <c r="EI32" s="47">
        <v>48640</v>
      </c>
      <c r="EJ32" s="48">
        <v>65340</v>
      </c>
      <c r="EK32" s="45">
        <v>22050</v>
      </c>
      <c r="EL32" s="45">
        <v>18620</v>
      </c>
      <c r="EM32" s="45">
        <v>21600</v>
      </c>
      <c r="EN32" s="49">
        <v>127610</v>
      </c>
      <c r="EO32" s="45">
        <v>7360</v>
      </c>
      <c r="EP32" s="45">
        <v>1292280</v>
      </c>
      <c r="EQ32" s="46">
        <v>4644515</v>
      </c>
      <c r="ER32" s="48">
        <v>9562320</v>
      </c>
      <c r="ES32" s="45">
        <v>0</v>
      </c>
      <c r="ET32" s="45">
        <v>0</v>
      </c>
      <c r="EU32" s="46">
        <v>9562320</v>
      </c>
      <c r="EV32" s="44">
        <v>573577</v>
      </c>
      <c r="EW32" s="45">
        <v>573577</v>
      </c>
      <c r="EX32" s="50">
        <f t="shared" si="3"/>
        <v>5.9983037589204292E-2</v>
      </c>
      <c r="EY32" s="48">
        <v>8669501</v>
      </c>
      <c r="EZ32" s="45">
        <v>0</v>
      </c>
      <c r="FA32" s="45">
        <v>0</v>
      </c>
      <c r="FB32" s="46">
        <v>8669501</v>
      </c>
      <c r="FC32" s="44">
        <v>2257</v>
      </c>
      <c r="FD32" s="45">
        <v>280520</v>
      </c>
      <c r="FE32" s="45">
        <v>243</v>
      </c>
      <c r="FF32" s="45">
        <v>945442</v>
      </c>
      <c r="FG32" s="45">
        <v>54060</v>
      </c>
      <c r="FH32" s="45">
        <v>60827</v>
      </c>
      <c r="FI32" s="47">
        <v>13681</v>
      </c>
      <c r="FJ32" s="48">
        <v>19500</v>
      </c>
      <c r="FK32" s="45">
        <v>22200</v>
      </c>
      <c r="FL32" s="46">
        <v>41700</v>
      </c>
      <c r="FM32" s="44">
        <v>30680</v>
      </c>
      <c r="FN32" s="45">
        <v>600</v>
      </c>
      <c r="FO32" s="49">
        <v>31280</v>
      </c>
      <c r="FP32" s="45">
        <v>520</v>
      </c>
      <c r="FQ32" s="45">
        <v>0</v>
      </c>
      <c r="FR32" s="45">
        <v>100650</v>
      </c>
      <c r="FS32" s="45">
        <v>121600</v>
      </c>
      <c r="FT32" s="49">
        <v>222250</v>
      </c>
      <c r="FU32" s="47">
        <v>22770</v>
      </c>
      <c r="FV32" s="48">
        <v>37290</v>
      </c>
      <c r="FW32" s="45">
        <v>12600</v>
      </c>
      <c r="FX32" s="45">
        <v>9500</v>
      </c>
      <c r="FY32" s="45">
        <v>15750</v>
      </c>
      <c r="FZ32" s="49">
        <v>75140</v>
      </c>
      <c r="GA32" s="45">
        <v>6670</v>
      </c>
      <c r="GB32" s="45">
        <v>604890</v>
      </c>
      <c r="GC32" s="46">
        <v>2362007</v>
      </c>
      <c r="GD32" s="48">
        <v>6307494</v>
      </c>
      <c r="GE32" s="45">
        <v>0</v>
      </c>
      <c r="GF32" s="45">
        <v>0</v>
      </c>
      <c r="GG32" s="46">
        <v>6307494</v>
      </c>
      <c r="GH32" s="44">
        <v>378375</v>
      </c>
      <c r="GI32" s="45">
        <v>378375</v>
      </c>
      <c r="GJ32" s="50">
        <f t="shared" si="4"/>
        <v>5.9988166457233254E-2</v>
      </c>
      <c r="GK32" s="48">
        <v>8178865</v>
      </c>
      <c r="GL32" s="45">
        <v>5500</v>
      </c>
      <c r="GM32" s="45">
        <v>0</v>
      </c>
      <c r="GN32" s="46">
        <v>8184365</v>
      </c>
      <c r="GO32" s="44">
        <v>454</v>
      </c>
      <c r="GP32" s="45">
        <v>227749</v>
      </c>
      <c r="GQ32" s="45">
        <v>0</v>
      </c>
      <c r="GR32" s="45">
        <v>836019</v>
      </c>
      <c r="GS32" s="45">
        <v>64581</v>
      </c>
      <c r="GT32" s="45">
        <v>48766</v>
      </c>
      <c r="GU32" s="47">
        <v>11045</v>
      </c>
      <c r="GV32" s="48">
        <v>10920</v>
      </c>
      <c r="GW32" s="45">
        <v>17100</v>
      </c>
      <c r="GX32" s="46">
        <v>28020</v>
      </c>
      <c r="GY32" s="44">
        <v>3640</v>
      </c>
      <c r="GZ32" s="45">
        <v>0</v>
      </c>
      <c r="HA32" s="49">
        <v>3640</v>
      </c>
      <c r="HB32" s="45">
        <v>0</v>
      </c>
      <c r="HC32" s="45">
        <v>0</v>
      </c>
      <c r="HD32" s="45">
        <v>70290</v>
      </c>
      <c r="HE32" s="45">
        <v>67640</v>
      </c>
      <c r="HF32" s="49">
        <v>137930</v>
      </c>
      <c r="HG32" s="47">
        <v>15790</v>
      </c>
      <c r="HH32" s="48">
        <v>33660</v>
      </c>
      <c r="HI32" s="45">
        <v>12600</v>
      </c>
      <c r="HJ32" s="45">
        <v>8360</v>
      </c>
      <c r="HK32" s="45">
        <v>6300</v>
      </c>
      <c r="HL32" s="49">
        <v>60920</v>
      </c>
      <c r="HM32" s="45">
        <v>2990</v>
      </c>
      <c r="HN32" s="45">
        <v>446490</v>
      </c>
      <c r="HO32" s="46">
        <v>1884394</v>
      </c>
      <c r="HP32" s="48">
        <v>6294525</v>
      </c>
      <c r="HQ32" s="45">
        <v>5446</v>
      </c>
      <c r="HR32" s="45">
        <v>0</v>
      </c>
      <c r="HS32" s="46">
        <v>6299971</v>
      </c>
      <c r="HT32" s="44">
        <v>377941</v>
      </c>
      <c r="HU32" s="45">
        <v>377941</v>
      </c>
      <c r="HV32" s="50">
        <f t="shared" si="5"/>
        <v>5.9990911069273178E-2</v>
      </c>
    </row>
    <row r="33" spans="1:230" s="18" customFormat="1" ht="12.6" customHeight="1" x14ac:dyDescent="0.2">
      <c r="A33" s="21">
        <v>21</v>
      </c>
      <c r="B33" s="22" t="s">
        <v>98</v>
      </c>
      <c r="C33" s="51">
        <v>1892354</v>
      </c>
      <c r="D33" s="52">
        <v>0</v>
      </c>
      <c r="E33" s="52">
        <v>0</v>
      </c>
      <c r="F33" s="53">
        <v>1892354</v>
      </c>
      <c r="G33" s="51">
        <v>762</v>
      </c>
      <c r="H33" s="52">
        <v>149663</v>
      </c>
      <c r="I33" s="52">
        <v>50</v>
      </c>
      <c r="J33" s="52">
        <v>402445</v>
      </c>
      <c r="K33" s="52">
        <v>14668</v>
      </c>
      <c r="L33" s="52">
        <v>45460</v>
      </c>
      <c r="M33" s="43">
        <v>5310</v>
      </c>
      <c r="N33" s="54">
        <v>22100</v>
      </c>
      <c r="O33" s="52">
        <v>25500</v>
      </c>
      <c r="P33" s="53">
        <v>47600</v>
      </c>
      <c r="Q33" s="51">
        <v>2860</v>
      </c>
      <c r="R33" s="52">
        <v>3600</v>
      </c>
      <c r="S33" s="55">
        <v>6460</v>
      </c>
      <c r="T33" s="52">
        <v>780</v>
      </c>
      <c r="U33" s="52">
        <v>0</v>
      </c>
      <c r="V33" s="52">
        <v>38610</v>
      </c>
      <c r="W33" s="52">
        <v>145160</v>
      </c>
      <c r="X33" s="55">
        <v>183770</v>
      </c>
      <c r="Y33" s="43">
        <v>29670</v>
      </c>
      <c r="Z33" s="54">
        <v>26400</v>
      </c>
      <c r="AA33" s="52">
        <v>450</v>
      </c>
      <c r="AB33" s="52">
        <v>7600</v>
      </c>
      <c r="AC33" s="52">
        <v>9000</v>
      </c>
      <c r="AD33" s="55">
        <v>43450</v>
      </c>
      <c r="AE33" s="52">
        <v>9430</v>
      </c>
      <c r="AF33" s="52">
        <v>823020</v>
      </c>
      <c r="AG33" s="53">
        <v>1762488</v>
      </c>
      <c r="AH33" s="54">
        <v>129866</v>
      </c>
      <c r="AI33" s="52">
        <v>0</v>
      </c>
      <c r="AJ33" s="52">
        <v>0</v>
      </c>
      <c r="AK33" s="53">
        <v>129866</v>
      </c>
      <c r="AL33" s="51">
        <v>7688</v>
      </c>
      <c r="AM33" s="52">
        <v>7688</v>
      </c>
      <c r="AN33" s="56">
        <f t="shared" si="0"/>
        <v>5.9199482543544887E-2</v>
      </c>
      <c r="AO33" s="54">
        <v>23719842</v>
      </c>
      <c r="AP33" s="52">
        <v>0</v>
      </c>
      <c r="AQ33" s="52">
        <v>0</v>
      </c>
      <c r="AR33" s="53">
        <v>23719842</v>
      </c>
      <c r="AS33" s="51">
        <v>870</v>
      </c>
      <c r="AT33" s="52">
        <v>894274</v>
      </c>
      <c r="AU33" s="52">
        <v>331</v>
      </c>
      <c r="AV33" s="52">
        <v>3938385</v>
      </c>
      <c r="AW33" s="52">
        <v>89617</v>
      </c>
      <c r="AX33" s="52">
        <v>341353</v>
      </c>
      <c r="AY33" s="43">
        <v>49277</v>
      </c>
      <c r="AZ33" s="54">
        <v>180440</v>
      </c>
      <c r="BA33" s="52">
        <v>168600</v>
      </c>
      <c r="BB33" s="53">
        <v>349040</v>
      </c>
      <c r="BC33" s="51">
        <v>122720</v>
      </c>
      <c r="BD33" s="52">
        <v>15900</v>
      </c>
      <c r="BE33" s="55">
        <v>138620</v>
      </c>
      <c r="BF33" s="52">
        <v>9620</v>
      </c>
      <c r="BG33" s="52">
        <v>0</v>
      </c>
      <c r="BH33" s="52">
        <v>518210</v>
      </c>
      <c r="BI33" s="52">
        <v>1797400</v>
      </c>
      <c r="BJ33" s="55">
        <v>2315610</v>
      </c>
      <c r="BK33" s="43">
        <v>179660</v>
      </c>
      <c r="BL33" s="54">
        <v>190740</v>
      </c>
      <c r="BM33" s="52">
        <v>25200</v>
      </c>
      <c r="BN33" s="52">
        <v>39140</v>
      </c>
      <c r="BO33" s="52">
        <v>55350</v>
      </c>
      <c r="BP33" s="55">
        <v>310430</v>
      </c>
      <c r="BQ33" s="52">
        <v>32890</v>
      </c>
      <c r="BR33" s="52">
        <v>6071670</v>
      </c>
      <c r="BS33" s="53">
        <v>14721316</v>
      </c>
      <c r="BT33" s="54">
        <v>8998526</v>
      </c>
      <c r="BU33" s="52">
        <v>0</v>
      </c>
      <c r="BV33" s="52">
        <v>0</v>
      </c>
      <c r="BW33" s="53">
        <v>8998526</v>
      </c>
      <c r="BX33" s="51">
        <v>539171</v>
      </c>
      <c r="BY33" s="52">
        <v>539171</v>
      </c>
      <c r="BZ33" s="56">
        <f t="shared" si="1"/>
        <v>5.9917702076984609E-2</v>
      </c>
      <c r="CA33" s="54">
        <v>14468651</v>
      </c>
      <c r="CB33" s="52">
        <v>0</v>
      </c>
      <c r="CC33" s="52">
        <v>0</v>
      </c>
      <c r="CD33" s="53">
        <v>14468651</v>
      </c>
      <c r="CE33" s="51">
        <v>2180</v>
      </c>
      <c r="CF33" s="52">
        <v>441765</v>
      </c>
      <c r="CG33" s="52">
        <v>185</v>
      </c>
      <c r="CH33" s="52">
        <v>1940625</v>
      </c>
      <c r="CI33" s="52">
        <v>84386</v>
      </c>
      <c r="CJ33" s="52">
        <v>158014</v>
      </c>
      <c r="CK33" s="43">
        <v>27413</v>
      </c>
      <c r="CL33" s="54">
        <v>56680</v>
      </c>
      <c r="CM33" s="52">
        <v>62400</v>
      </c>
      <c r="CN33" s="53">
        <v>119080</v>
      </c>
      <c r="CO33" s="51">
        <v>95420</v>
      </c>
      <c r="CP33" s="52">
        <v>8100</v>
      </c>
      <c r="CQ33" s="55">
        <v>103520</v>
      </c>
      <c r="CR33" s="52">
        <v>2600</v>
      </c>
      <c r="CS33" s="52">
        <v>0</v>
      </c>
      <c r="CT33" s="52">
        <v>245520</v>
      </c>
      <c r="CU33" s="52">
        <v>405460</v>
      </c>
      <c r="CV33" s="55">
        <v>650980</v>
      </c>
      <c r="CW33" s="43">
        <v>78570</v>
      </c>
      <c r="CX33" s="54">
        <v>83160</v>
      </c>
      <c r="CY33" s="52">
        <v>15750</v>
      </c>
      <c r="CZ33" s="52">
        <v>19760</v>
      </c>
      <c r="DA33" s="52">
        <v>34200</v>
      </c>
      <c r="DB33" s="55">
        <v>152870</v>
      </c>
      <c r="DC33" s="52">
        <v>11960</v>
      </c>
      <c r="DD33" s="52">
        <v>2058210</v>
      </c>
      <c r="DE33" s="53">
        <v>5832173</v>
      </c>
      <c r="DF33" s="54">
        <v>8636478</v>
      </c>
      <c r="DG33" s="52">
        <v>0</v>
      </c>
      <c r="DH33" s="52">
        <v>0</v>
      </c>
      <c r="DI33" s="53">
        <v>8636478</v>
      </c>
      <c r="DJ33" s="51">
        <v>517933</v>
      </c>
      <c r="DK33" s="52">
        <v>517933</v>
      </c>
      <c r="DL33" s="56">
        <f t="shared" si="2"/>
        <v>5.9970395339396451E-2</v>
      </c>
      <c r="DM33" s="54">
        <v>6899464</v>
      </c>
      <c r="DN33" s="52">
        <v>0</v>
      </c>
      <c r="DO33" s="52">
        <v>0</v>
      </c>
      <c r="DP33" s="53">
        <v>6899464</v>
      </c>
      <c r="DQ33" s="51">
        <v>23</v>
      </c>
      <c r="DR33" s="52">
        <v>233088</v>
      </c>
      <c r="DS33" s="52">
        <v>138</v>
      </c>
      <c r="DT33" s="52">
        <v>804672</v>
      </c>
      <c r="DU33" s="52">
        <v>71475</v>
      </c>
      <c r="DV33" s="52">
        <v>64634</v>
      </c>
      <c r="DW33" s="43">
        <v>12023</v>
      </c>
      <c r="DX33" s="54">
        <v>19240</v>
      </c>
      <c r="DY33" s="52">
        <v>18600</v>
      </c>
      <c r="DZ33" s="53">
        <v>37840</v>
      </c>
      <c r="EA33" s="51">
        <v>41860</v>
      </c>
      <c r="EB33" s="52">
        <v>2100</v>
      </c>
      <c r="EC33" s="55">
        <v>43960</v>
      </c>
      <c r="ED33" s="52">
        <v>1300</v>
      </c>
      <c r="EE33" s="52">
        <v>0</v>
      </c>
      <c r="EF33" s="52">
        <v>90750</v>
      </c>
      <c r="EG33" s="52">
        <v>100580</v>
      </c>
      <c r="EH33" s="55">
        <v>191330</v>
      </c>
      <c r="EI33" s="43">
        <v>21100</v>
      </c>
      <c r="EJ33" s="54">
        <v>33660</v>
      </c>
      <c r="EK33" s="52">
        <v>10800</v>
      </c>
      <c r="EL33" s="52">
        <v>8740</v>
      </c>
      <c r="EM33" s="52">
        <v>12600</v>
      </c>
      <c r="EN33" s="55">
        <v>65800</v>
      </c>
      <c r="EO33" s="52">
        <v>2300</v>
      </c>
      <c r="EP33" s="52">
        <v>635580</v>
      </c>
      <c r="EQ33" s="53">
        <v>2185125</v>
      </c>
      <c r="ER33" s="54">
        <v>4714339</v>
      </c>
      <c r="ES33" s="52">
        <v>0</v>
      </c>
      <c r="ET33" s="52">
        <v>0</v>
      </c>
      <c r="EU33" s="53">
        <v>4714339</v>
      </c>
      <c r="EV33" s="51">
        <v>282781</v>
      </c>
      <c r="EW33" s="52">
        <v>282781</v>
      </c>
      <c r="EX33" s="56">
        <f t="shared" si="3"/>
        <v>5.9983170493254731E-2</v>
      </c>
      <c r="EY33" s="54">
        <v>4977457</v>
      </c>
      <c r="EZ33" s="52">
        <v>0</v>
      </c>
      <c r="FA33" s="52">
        <v>0</v>
      </c>
      <c r="FB33" s="53">
        <v>4977457</v>
      </c>
      <c r="FC33" s="51">
        <v>27</v>
      </c>
      <c r="FD33" s="52">
        <v>161918</v>
      </c>
      <c r="FE33" s="52">
        <v>5</v>
      </c>
      <c r="FF33" s="52">
        <v>531067</v>
      </c>
      <c r="FG33" s="52">
        <v>54574</v>
      </c>
      <c r="FH33" s="52">
        <v>37309</v>
      </c>
      <c r="FI33" s="43">
        <v>8053</v>
      </c>
      <c r="FJ33" s="54">
        <v>13000</v>
      </c>
      <c r="FK33" s="52">
        <v>12300</v>
      </c>
      <c r="FL33" s="53">
        <v>25300</v>
      </c>
      <c r="FM33" s="51">
        <v>26260</v>
      </c>
      <c r="FN33" s="52">
        <v>0</v>
      </c>
      <c r="FO33" s="55">
        <v>26260</v>
      </c>
      <c r="FP33" s="52">
        <v>0</v>
      </c>
      <c r="FQ33" s="52">
        <v>0</v>
      </c>
      <c r="FR33" s="52">
        <v>39160</v>
      </c>
      <c r="FS33" s="52">
        <v>52440</v>
      </c>
      <c r="FT33" s="55">
        <v>91600</v>
      </c>
      <c r="FU33" s="43">
        <v>12160</v>
      </c>
      <c r="FV33" s="54">
        <v>21780</v>
      </c>
      <c r="FW33" s="52">
        <v>5850</v>
      </c>
      <c r="FX33" s="52">
        <v>3420</v>
      </c>
      <c r="FY33" s="52">
        <v>10800</v>
      </c>
      <c r="FZ33" s="55">
        <v>41850</v>
      </c>
      <c r="GA33" s="52">
        <v>2990</v>
      </c>
      <c r="GB33" s="52">
        <v>347490</v>
      </c>
      <c r="GC33" s="53">
        <v>1340598</v>
      </c>
      <c r="GD33" s="54">
        <v>3636859</v>
      </c>
      <c r="GE33" s="52">
        <v>0</v>
      </c>
      <c r="GF33" s="52">
        <v>0</v>
      </c>
      <c r="GG33" s="53">
        <v>3636859</v>
      </c>
      <c r="GH33" s="51">
        <v>218167</v>
      </c>
      <c r="GI33" s="52">
        <v>218167</v>
      </c>
      <c r="GJ33" s="56">
        <f t="shared" si="4"/>
        <v>5.9987753168324644E-2</v>
      </c>
      <c r="GK33" s="54">
        <v>5319210</v>
      </c>
      <c r="GL33" s="52">
        <v>0</v>
      </c>
      <c r="GM33" s="52">
        <v>0</v>
      </c>
      <c r="GN33" s="53">
        <v>5319210</v>
      </c>
      <c r="GO33" s="51">
        <v>100</v>
      </c>
      <c r="GP33" s="52">
        <v>144396</v>
      </c>
      <c r="GQ33" s="52">
        <v>0</v>
      </c>
      <c r="GR33" s="52">
        <v>534869</v>
      </c>
      <c r="GS33" s="52">
        <v>72501</v>
      </c>
      <c r="GT33" s="52">
        <v>33682</v>
      </c>
      <c r="GU33" s="43">
        <v>7052</v>
      </c>
      <c r="GV33" s="54">
        <v>7540</v>
      </c>
      <c r="GW33" s="52">
        <v>10200</v>
      </c>
      <c r="GX33" s="53">
        <v>17740</v>
      </c>
      <c r="GY33" s="51">
        <v>3900</v>
      </c>
      <c r="GZ33" s="52">
        <v>0</v>
      </c>
      <c r="HA33" s="55">
        <v>3900</v>
      </c>
      <c r="HB33" s="52">
        <v>0</v>
      </c>
      <c r="HC33" s="52">
        <v>0</v>
      </c>
      <c r="HD33" s="52">
        <v>36630</v>
      </c>
      <c r="HE33" s="52">
        <v>30020</v>
      </c>
      <c r="HF33" s="55">
        <v>66650</v>
      </c>
      <c r="HG33" s="43">
        <v>10770</v>
      </c>
      <c r="HH33" s="54">
        <v>21780</v>
      </c>
      <c r="HI33" s="52">
        <v>9450</v>
      </c>
      <c r="HJ33" s="52">
        <v>4560</v>
      </c>
      <c r="HK33" s="52">
        <v>6300</v>
      </c>
      <c r="HL33" s="55">
        <v>42090</v>
      </c>
      <c r="HM33" s="52">
        <v>1840</v>
      </c>
      <c r="HN33" s="52">
        <v>287100</v>
      </c>
      <c r="HO33" s="53">
        <v>1222690</v>
      </c>
      <c r="HP33" s="54">
        <v>4096520</v>
      </c>
      <c r="HQ33" s="52">
        <v>0</v>
      </c>
      <c r="HR33" s="52">
        <v>0</v>
      </c>
      <c r="HS33" s="53">
        <v>4096520</v>
      </c>
      <c r="HT33" s="51">
        <v>245754</v>
      </c>
      <c r="HU33" s="52">
        <v>245754</v>
      </c>
      <c r="HV33" s="56">
        <f t="shared" si="5"/>
        <v>5.999091912159589E-2</v>
      </c>
    </row>
    <row r="34" spans="1:230" s="18" customFormat="1" ht="12.6" customHeight="1" x14ac:dyDescent="0.2">
      <c r="A34" s="19">
        <v>22</v>
      </c>
      <c r="B34" s="20" t="s">
        <v>99</v>
      </c>
      <c r="C34" s="44">
        <v>1370288</v>
      </c>
      <c r="D34" s="45">
        <v>0</v>
      </c>
      <c r="E34" s="45">
        <v>0</v>
      </c>
      <c r="F34" s="46">
        <v>1370288</v>
      </c>
      <c r="G34" s="44">
        <v>37</v>
      </c>
      <c r="H34" s="45">
        <v>92734</v>
      </c>
      <c r="I34" s="45">
        <v>148</v>
      </c>
      <c r="J34" s="45">
        <v>301897</v>
      </c>
      <c r="K34" s="45">
        <v>8148</v>
      </c>
      <c r="L34" s="45">
        <v>32028</v>
      </c>
      <c r="M34" s="47">
        <v>3883</v>
      </c>
      <c r="N34" s="48">
        <v>16380</v>
      </c>
      <c r="O34" s="45">
        <v>13500</v>
      </c>
      <c r="P34" s="46">
        <v>29880</v>
      </c>
      <c r="Q34" s="44">
        <v>2080</v>
      </c>
      <c r="R34" s="45">
        <v>1200</v>
      </c>
      <c r="S34" s="49">
        <v>3280</v>
      </c>
      <c r="T34" s="45">
        <v>1300</v>
      </c>
      <c r="U34" s="45">
        <v>260</v>
      </c>
      <c r="V34" s="45">
        <v>33330</v>
      </c>
      <c r="W34" s="45">
        <v>103360</v>
      </c>
      <c r="X34" s="49">
        <v>136690</v>
      </c>
      <c r="Y34" s="47">
        <v>29380</v>
      </c>
      <c r="Z34" s="48">
        <v>22110</v>
      </c>
      <c r="AA34" s="45">
        <v>3150</v>
      </c>
      <c r="AB34" s="45">
        <v>1900</v>
      </c>
      <c r="AC34" s="45">
        <v>3600</v>
      </c>
      <c r="AD34" s="49">
        <v>30760</v>
      </c>
      <c r="AE34" s="45">
        <v>4140</v>
      </c>
      <c r="AF34" s="45">
        <v>601920</v>
      </c>
      <c r="AG34" s="46">
        <v>1276337</v>
      </c>
      <c r="AH34" s="48">
        <v>93951</v>
      </c>
      <c r="AI34" s="45">
        <v>0</v>
      </c>
      <c r="AJ34" s="45">
        <v>0</v>
      </c>
      <c r="AK34" s="46">
        <v>93951</v>
      </c>
      <c r="AL34" s="44">
        <v>5560</v>
      </c>
      <c r="AM34" s="45">
        <v>5560</v>
      </c>
      <c r="AN34" s="50">
        <f t="shared" si="0"/>
        <v>5.9179785207182464E-2</v>
      </c>
      <c r="AO34" s="48">
        <v>17995231</v>
      </c>
      <c r="AP34" s="45">
        <v>0</v>
      </c>
      <c r="AQ34" s="45">
        <v>0</v>
      </c>
      <c r="AR34" s="46">
        <v>17995231</v>
      </c>
      <c r="AS34" s="44">
        <v>255</v>
      </c>
      <c r="AT34" s="45">
        <v>618138</v>
      </c>
      <c r="AU34" s="45">
        <v>251</v>
      </c>
      <c r="AV34" s="45">
        <v>3014374</v>
      </c>
      <c r="AW34" s="45">
        <v>33422</v>
      </c>
      <c r="AX34" s="45">
        <v>235487</v>
      </c>
      <c r="AY34" s="47">
        <v>34796</v>
      </c>
      <c r="AZ34" s="48">
        <v>126100</v>
      </c>
      <c r="BA34" s="45">
        <v>113400</v>
      </c>
      <c r="BB34" s="46">
        <v>239500</v>
      </c>
      <c r="BC34" s="44">
        <v>104000</v>
      </c>
      <c r="BD34" s="45">
        <v>10200</v>
      </c>
      <c r="BE34" s="49">
        <v>114200</v>
      </c>
      <c r="BF34" s="45">
        <v>7020</v>
      </c>
      <c r="BG34" s="45">
        <v>0</v>
      </c>
      <c r="BH34" s="45">
        <v>374440</v>
      </c>
      <c r="BI34" s="45">
        <v>1265400</v>
      </c>
      <c r="BJ34" s="49">
        <v>1639840</v>
      </c>
      <c r="BK34" s="47">
        <v>213050</v>
      </c>
      <c r="BL34" s="48">
        <v>156420</v>
      </c>
      <c r="BM34" s="45">
        <v>16200</v>
      </c>
      <c r="BN34" s="45">
        <v>33440</v>
      </c>
      <c r="BO34" s="45">
        <v>52650</v>
      </c>
      <c r="BP34" s="49">
        <v>258710</v>
      </c>
      <c r="BQ34" s="45">
        <v>22770</v>
      </c>
      <c r="BR34" s="45">
        <v>4635840</v>
      </c>
      <c r="BS34" s="46">
        <v>11067402</v>
      </c>
      <c r="BT34" s="48">
        <v>6927829</v>
      </c>
      <c r="BU34" s="45">
        <v>0</v>
      </c>
      <c r="BV34" s="45">
        <v>0</v>
      </c>
      <c r="BW34" s="46">
        <v>6927829</v>
      </c>
      <c r="BX34" s="44">
        <v>415107</v>
      </c>
      <c r="BY34" s="45">
        <v>415107</v>
      </c>
      <c r="BZ34" s="50">
        <f t="shared" si="1"/>
        <v>5.9918771089759869E-2</v>
      </c>
      <c r="CA34" s="48">
        <v>11093801</v>
      </c>
      <c r="CB34" s="45">
        <v>0</v>
      </c>
      <c r="CC34" s="45">
        <v>0</v>
      </c>
      <c r="CD34" s="46">
        <v>11093801</v>
      </c>
      <c r="CE34" s="44">
        <v>81</v>
      </c>
      <c r="CF34" s="45">
        <v>314418</v>
      </c>
      <c r="CG34" s="45">
        <v>412</v>
      </c>
      <c r="CH34" s="45">
        <v>1481141</v>
      </c>
      <c r="CI34" s="45">
        <v>38427</v>
      </c>
      <c r="CJ34" s="45">
        <v>116149</v>
      </c>
      <c r="CK34" s="47">
        <v>20606</v>
      </c>
      <c r="CL34" s="48">
        <v>44200</v>
      </c>
      <c r="CM34" s="45">
        <v>41100</v>
      </c>
      <c r="CN34" s="46">
        <v>85300</v>
      </c>
      <c r="CO34" s="44">
        <v>75660</v>
      </c>
      <c r="CP34" s="45">
        <v>6000</v>
      </c>
      <c r="CQ34" s="49">
        <v>81660</v>
      </c>
      <c r="CR34" s="45">
        <v>2860</v>
      </c>
      <c r="CS34" s="45">
        <v>0</v>
      </c>
      <c r="CT34" s="45">
        <v>184800</v>
      </c>
      <c r="CU34" s="45">
        <v>326800</v>
      </c>
      <c r="CV34" s="49">
        <v>511600</v>
      </c>
      <c r="CW34" s="47">
        <v>71990</v>
      </c>
      <c r="CX34" s="48">
        <v>62040</v>
      </c>
      <c r="CY34" s="45">
        <v>10350</v>
      </c>
      <c r="CZ34" s="45">
        <v>14060</v>
      </c>
      <c r="DA34" s="45">
        <v>22050</v>
      </c>
      <c r="DB34" s="49">
        <v>108500</v>
      </c>
      <c r="DC34" s="45">
        <v>7360</v>
      </c>
      <c r="DD34" s="45">
        <v>1589280</v>
      </c>
      <c r="DE34" s="46">
        <v>4429372</v>
      </c>
      <c r="DF34" s="48">
        <v>6664429</v>
      </c>
      <c r="DG34" s="45">
        <v>0</v>
      </c>
      <c r="DH34" s="45">
        <v>0</v>
      </c>
      <c r="DI34" s="46">
        <v>6664429</v>
      </c>
      <c r="DJ34" s="44">
        <v>399669</v>
      </c>
      <c r="DK34" s="45">
        <v>399669</v>
      </c>
      <c r="DL34" s="50">
        <f t="shared" si="2"/>
        <v>5.9970479091306997E-2</v>
      </c>
      <c r="DM34" s="48">
        <v>5072371</v>
      </c>
      <c r="DN34" s="45">
        <v>0</v>
      </c>
      <c r="DO34" s="45">
        <v>0</v>
      </c>
      <c r="DP34" s="46">
        <v>5072371</v>
      </c>
      <c r="DQ34" s="44">
        <v>400</v>
      </c>
      <c r="DR34" s="45">
        <v>147071</v>
      </c>
      <c r="DS34" s="45">
        <v>46</v>
      </c>
      <c r="DT34" s="45">
        <v>597021</v>
      </c>
      <c r="DU34" s="45">
        <v>37727</v>
      </c>
      <c r="DV34" s="45">
        <v>46429</v>
      </c>
      <c r="DW34" s="47">
        <v>9239</v>
      </c>
      <c r="DX34" s="48">
        <v>11180</v>
      </c>
      <c r="DY34" s="45">
        <v>12000</v>
      </c>
      <c r="DZ34" s="46">
        <v>23180</v>
      </c>
      <c r="EA34" s="44">
        <v>34580</v>
      </c>
      <c r="EB34" s="45">
        <v>2100</v>
      </c>
      <c r="EC34" s="49">
        <v>36680</v>
      </c>
      <c r="ED34" s="45">
        <v>520</v>
      </c>
      <c r="EE34" s="45">
        <v>0</v>
      </c>
      <c r="EF34" s="45">
        <v>68310</v>
      </c>
      <c r="EG34" s="45">
        <v>77520</v>
      </c>
      <c r="EH34" s="49">
        <v>145830</v>
      </c>
      <c r="EI34" s="47">
        <v>19180</v>
      </c>
      <c r="EJ34" s="48">
        <v>25410</v>
      </c>
      <c r="EK34" s="45">
        <v>7650</v>
      </c>
      <c r="EL34" s="45">
        <v>6840</v>
      </c>
      <c r="EM34" s="45">
        <v>10800</v>
      </c>
      <c r="EN34" s="49">
        <v>50700</v>
      </c>
      <c r="EO34" s="45">
        <v>4140</v>
      </c>
      <c r="EP34" s="45">
        <v>471900</v>
      </c>
      <c r="EQ34" s="46">
        <v>1590017</v>
      </c>
      <c r="ER34" s="48">
        <v>3482354</v>
      </c>
      <c r="ES34" s="45">
        <v>0</v>
      </c>
      <c r="ET34" s="45">
        <v>0</v>
      </c>
      <c r="EU34" s="46">
        <v>3482354</v>
      </c>
      <c r="EV34" s="44">
        <v>208882</v>
      </c>
      <c r="EW34" s="45">
        <v>208882</v>
      </c>
      <c r="EX34" s="50">
        <f t="shared" si="3"/>
        <v>5.9982988518685922E-2</v>
      </c>
      <c r="EY34" s="48">
        <v>3556211</v>
      </c>
      <c r="EZ34" s="45">
        <v>0</v>
      </c>
      <c r="FA34" s="45">
        <v>0</v>
      </c>
      <c r="FB34" s="46">
        <v>3556211</v>
      </c>
      <c r="FC34" s="44">
        <v>0</v>
      </c>
      <c r="FD34" s="45">
        <v>110486</v>
      </c>
      <c r="FE34" s="45">
        <v>0</v>
      </c>
      <c r="FF34" s="45">
        <v>386327</v>
      </c>
      <c r="FG34" s="45">
        <v>38202</v>
      </c>
      <c r="FH34" s="45">
        <v>25001</v>
      </c>
      <c r="FI34" s="47">
        <v>5183</v>
      </c>
      <c r="FJ34" s="48">
        <v>6240</v>
      </c>
      <c r="FK34" s="45">
        <v>8100</v>
      </c>
      <c r="FL34" s="46">
        <v>14340</v>
      </c>
      <c r="FM34" s="44">
        <v>19240</v>
      </c>
      <c r="FN34" s="45">
        <v>600</v>
      </c>
      <c r="FO34" s="49">
        <v>19840</v>
      </c>
      <c r="FP34" s="45">
        <v>0</v>
      </c>
      <c r="FQ34" s="45">
        <v>0</v>
      </c>
      <c r="FR34" s="45">
        <v>29700</v>
      </c>
      <c r="FS34" s="45">
        <v>31160</v>
      </c>
      <c r="FT34" s="49">
        <v>60860</v>
      </c>
      <c r="FU34" s="47">
        <v>6800</v>
      </c>
      <c r="FV34" s="48">
        <v>18150</v>
      </c>
      <c r="FW34" s="45">
        <v>7650</v>
      </c>
      <c r="FX34" s="45">
        <v>4180</v>
      </c>
      <c r="FY34" s="45">
        <v>4950</v>
      </c>
      <c r="FZ34" s="49">
        <v>34930</v>
      </c>
      <c r="GA34" s="45">
        <v>1610</v>
      </c>
      <c r="GB34" s="45">
        <v>248490</v>
      </c>
      <c r="GC34" s="46">
        <v>952069</v>
      </c>
      <c r="GD34" s="48">
        <v>2604142</v>
      </c>
      <c r="GE34" s="45">
        <v>0</v>
      </c>
      <c r="GF34" s="45">
        <v>0</v>
      </c>
      <c r="GG34" s="46">
        <v>2604142</v>
      </c>
      <c r="GH34" s="44">
        <v>156218</v>
      </c>
      <c r="GI34" s="45">
        <v>156218</v>
      </c>
      <c r="GJ34" s="50">
        <f t="shared" si="4"/>
        <v>5.9988280208990143E-2</v>
      </c>
      <c r="GK34" s="48">
        <v>3455448</v>
      </c>
      <c r="GL34" s="45">
        <v>0</v>
      </c>
      <c r="GM34" s="45">
        <v>0</v>
      </c>
      <c r="GN34" s="46">
        <v>3455448</v>
      </c>
      <c r="GO34" s="44">
        <v>0</v>
      </c>
      <c r="GP34" s="45">
        <v>96139</v>
      </c>
      <c r="GQ34" s="45">
        <v>53</v>
      </c>
      <c r="GR34" s="45">
        <v>344220</v>
      </c>
      <c r="GS34" s="45">
        <v>36202</v>
      </c>
      <c r="GT34" s="45">
        <v>20063</v>
      </c>
      <c r="GU34" s="47">
        <v>4482</v>
      </c>
      <c r="GV34" s="48">
        <v>7020</v>
      </c>
      <c r="GW34" s="45">
        <v>6600</v>
      </c>
      <c r="GX34" s="46">
        <v>13620</v>
      </c>
      <c r="GY34" s="44">
        <v>3120</v>
      </c>
      <c r="GZ34" s="45">
        <v>0</v>
      </c>
      <c r="HA34" s="49">
        <v>3120</v>
      </c>
      <c r="HB34" s="45">
        <v>0</v>
      </c>
      <c r="HC34" s="45">
        <v>0</v>
      </c>
      <c r="HD34" s="45">
        <v>24420</v>
      </c>
      <c r="HE34" s="45">
        <v>16720</v>
      </c>
      <c r="HF34" s="49">
        <v>41140</v>
      </c>
      <c r="HG34" s="47">
        <v>5620</v>
      </c>
      <c r="HH34" s="48">
        <v>18480</v>
      </c>
      <c r="HI34" s="45">
        <v>8550</v>
      </c>
      <c r="HJ34" s="45">
        <v>3800</v>
      </c>
      <c r="HK34" s="45">
        <v>7650</v>
      </c>
      <c r="HL34" s="49">
        <v>38480</v>
      </c>
      <c r="HM34" s="45">
        <v>1150</v>
      </c>
      <c r="HN34" s="45">
        <v>188430</v>
      </c>
      <c r="HO34" s="46">
        <v>792666</v>
      </c>
      <c r="HP34" s="48">
        <v>2662782</v>
      </c>
      <c r="HQ34" s="45">
        <v>0</v>
      </c>
      <c r="HR34" s="45">
        <v>0</v>
      </c>
      <c r="HS34" s="46">
        <v>2662782</v>
      </c>
      <c r="HT34" s="44">
        <v>159743</v>
      </c>
      <c r="HU34" s="45">
        <v>159743</v>
      </c>
      <c r="HV34" s="50">
        <f t="shared" si="5"/>
        <v>5.9991016913889306E-2</v>
      </c>
    </row>
    <row r="35" spans="1:230" s="18" customFormat="1" ht="12.6" customHeight="1" x14ac:dyDescent="0.2">
      <c r="A35" s="21">
        <v>23</v>
      </c>
      <c r="B35" s="22" t="s">
        <v>100</v>
      </c>
      <c r="C35" s="51">
        <v>1676598</v>
      </c>
      <c r="D35" s="52">
        <v>0</v>
      </c>
      <c r="E35" s="52">
        <v>0</v>
      </c>
      <c r="F35" s="53">
        <v>1676598</v>
      </c>
      <c r="G35" s="51">
        <v>0</v>
      </c>
      <c r="H35" s="52">
        <v>133795</v>
      </c>
      <c r="I35" s="52">
        <v>17</v>
      </c>
      <c r="J35" s="52">
        <v>348927</v>
      </c>
      <c r="K35" s="52">
        <v>8024</v>
      </c>
      <c r="L35" s="52">
        <v>38833</v>
      </c>
      <c r="M35" s="43">
        <v>4441</v>
      </c>
      <c r="N35" s="54">
        <v>17940</v>
      </c>
      <c r="O35" s="52">
        <v>22200</v>
      </c>
      <c r="P35" s="53">
        <v>40140</v>
      </c>
      <c r="Q35" s="51">
        <v>2600</v>
      </c>
      <c r="R35" s="52">
        <v>1200</v>
      </c>
      <c r="S35" s="55">
        <v>3800</v>
      </c>
      <c r="T35" s="52">
        <v>520</v>
      </c>
      <c r="U35" s="52">
        <v>0</v>
      </c>
      <c r="V35" s="52">
        <v>38940</v>
      </c>
      <c r="W35" s="52">
        <v>122740</v>
      </c>
      <c r="X35" s="55">
        <v>161680</v>
      </c>
      <c r="Y35" s="43">
        <v>42720</v>
      </c>
      <c r="Z35" s="54">
        <v>17490</v>
      </c>
      <c r="AA35" s="52">
        <v>2700</v>
      </c>
      <c r="AB35" s="52">
        <v>4180</v>
      </c>
      <c r="AC35" s="52">
        <v>6300</v>
      </c>
      <c r="AD35" s="55">
        <v>30670</v>
      </c>
      <c r="AE35" s="52">
        <v>5980</v>
      </c>
      <c r="AF35" s="52">
        <v>740850</v>
      </c>
      <c r="AG35" s="53">
        <v>1560380</v>
      </c>
      <c r="AH35" s="54">
        <v>116218</v>
      </c>
      <c r="AI35" s="52">
        <v>0</v>
      </c>
      <c r="AJ35" s="52">
        <v>0</v>
      </c>
      <c r="AK35" s="53">
        <v>116218</v>
      </c>
      <c r="AL35" s="51">
        <v>6879</v>
      </c>
      <c r="AM35" s="52">
        <v>6879</v>
      </c>
      <c r="AN35" s="56">
        <f t="shared" si="0"/>
        <v>5.9190486843690306E-2</v>
      </c>
      <c r="AO35" s="54">
        <v>22460492</v>
      </c>
      <c r="AP35" s="52">
        <v>0</v>
      </c>
      <c r="AQ35" s="52">
        <v>0</v>
      </c>
      <c r="AR35" s="53">
        <v>22460492</v>
      </c>
      <c r="AS35" s="51">
        <v>3209</v>
      </c>
      <c r="AT35" s="52">
        <v>805579</v>
      </c>
      <c r="AU35" s="52">
        <v>600</v>
      </c>
      <c r="AV35" s="52">
        <v>3693305</v>
      </c>
      <c r="AW35" s="52">
        <v>62854</v>
      </c>
      <c r="AX35" s="52">
        <v>303184</v>
      </c>
      <c r="AY35" s="43">
        <v>44461</v>
      </c>
      <c r="AZ35" s="54">
        <v>149500</v>
      </c>
      <c r="BA35" s="52">
        <v>163500</v>
      </c>
      <c r="BB35" s="53">
        <v>313000</v>
      </c>
      <c r="BC35" s="51">
        <v>134160</v>
      </c>
      <c r="BD35" s="52">
        <v>18000</v>
      </c>
      <c r="BE35" s="55">
        <v>152160</v>
      </c>
      <c r="BF35" s="52">
        <v>12220</v>
      </c>
      <c r="BG35" s="52">
        <v>0</v>
      </c>
      <c r="BH35" s="52">
        <v>451110</v>
      </c>
      <c r="BI35" s="52">
        <v>1720140</v>
      </c>
      <c r="BJ35" s="55">
        <v>2171250</v>
      </c>
      <c r="BK35" s="43">
        <v>304820</v>
      </c>
      <c r="BL35" s="54">
        <v>181830</v>
      </c>
      <c r="BM35" s="52">
        <v>24300</v>
      </c>
      <c r="BN35" s="52">
        <v>26980</v>
      </c>
      <c r="BO35" s="52">
        <v>44550</v>
      </c>
      <c r="BP35" s="55">
        <v>277660</v>
      </c>
      <c r="BQ35" s="52">
        <v>31510</v>
      </c>
      <c r="BR35" s="52">
        <v>5750910</v>
      </c>
      <c r="BS35" s="53">
        <v>13926122</v>
      </c>
      <c r="BT35" s="54">
        <v>8534370</v>
      </c>
      <c r="BU35" s="52">
        <v>0</v>
      </c>
      <c r="BV35" s="52">
        <v>0</v>
      </c>
      <c r="BW35" s="53">
        <v>8534370</v>
      </c>
      <c r="BX35" s="51">
        <v>511354</v>
      </c>
      <c r="BY35" s="52">
        <v>511354</v>
      </c>
      <c r="BZ35" s="56">
        <f t="shared" si="1"/>
        <v>5.9917017893529344E-2</v>
      </c>
      <c r="CA35" s="54">
        <v>14207139</v>
      </c>
      <c r="CB35" s="52">
        <v>0</v>
      </c>
      <c r="CC35" s="52">
        <v>0</v>
      </c>
      <c r="CD35" s="53">
        <v>14207139</v>
      </c>
      <c r="CE35" s="51">
        <v>2005</v>
      </c>
      <c r="CF35" s="52">
        <v>443078</v>
      </c>
      <c r="CG35" s="52">
        <v>201</v>
      </c>
      <c r="CH35" s="52">
        <v>1887234</v>
      </c>
      <c r="CI35" s="52">
        <v>74970</v>
      </c>
      <c r="CJ35" s="52">
        <v>157101</v>
      </c>
      <c r="CK35" s="43">
        <v>25358</v>
      </c>
      <c r="CL35" s="54">
        <v>50440</v>
      </c>
      <c r="CM35" s="52">
        <v>60900</v>
      </c>
      <c r="CN35" s="53">
        <v>111340</v>
      </c>
      <c r="CO35" s="51">
        <v>92820</v>
      </c>
      <c r="CP35" s="52">
        <v>12600</v>
      </c>
      <c r="CQ35" s="55">
        <v>105420</v>
      </c>
      <c r="CR35" s="52">
        <v>2600</v>
      </c>
      <c r="CS35" s="52">
        <v>0</v>
      </c>
      <c r="CT35" s="52">
        <v>251130</v>
      </c>
      <c r="CU35" s="52">
        <v>439280</v>
      </c>
      <c r="CV35" s="55">
        <v>690410</v>
      </c>
      <c r="CW35" s="43">
        <v>84950</v>
      </c>
      <c r="CX35" s="54">
        <v>73920</v>
      </c>
      <c r="CY35" s="52">
        <v>20700</v>
      </c>
      <c r="CZ35" s="52">
        <v>18620</v>
      </c>
      <c r="DA35" s="52">
        <v>25200</v>
      </c>
      <c r="DB35" s="55">
        <v>138440</v>
      </c>
      <c r="DC35" s="52">
        <v>10810</v>
      </c>
      <c r="DD35" s="52">
        <v>1997820</v>
      </c>
      <c r="DE35" s="53">
        <v>5731536</v>
      </c>
      <c r="DF35" s="54">
        <v>8475603</v>
      </c>
      <c r="DG35" s="52">
        <v>0</v>
      </c>
      <c r="DH35" s="52">
        <v>0</v>
      </c>
      <c r="DI35" s="53">
        <v>8475603</v>
      </c>
      <c r="DJ35" s="51">
        <v>508289</v>
      </c>
      <c r="DK35" s="52">
        <v>508289</v>
      </c>
      <c r="DL35" s="56">
        <f t="shared" si="2"/>
        <v>5.9970836293299724E-2</v>
      </c>
      <c r="DM35" s="54">
        <v>7580306</v>
      </c>
      <c r="DN35" s="52">
        <v>0</v>
      </c>
      <c r="DO35" s="52">
        <v>0</v>
      </c>
      <c r="DP35" s="53">
        <v>7580306</v>
      </c>
      <c r="DQ35" s="51">
        <v>304</v>
      </c>
      <c r="DR35" s="52">
        <v>236959</v>
      </c>
      <c r="DS35" s="52">
        <v>24</v>
      </c>
      <c r="DT35" s="52">
        <v>914454</v>
      </c>
      <c r="DU35" s="52">
        <v>60352</v>
      </c>
      <c r="DV35" s="52">
        <v>69556</v>
      </c>
      <c r="DW35" s="43">
        <v>12327</v>
      </c>
      <c r="DX35" s="54">
        <v>16900</v>
      </c>
      <c r="DY35" s="52">
        <v>26100</v>
      </c>
      <c r="DZ35" s="53">
        <v>43000</v>
      </c>
      <c r="EA35" s="51">
        <v>49920</v>
      </c>
      <c r="EB35" s="52">
        <v>6000</v>
      </c>
      <c r="EC35" s="55">
        <v>55920</v>
      </c>
      <c r="ED35" s="52">
        <v>1560</v>
      </c>
      <c r="EE35" s="52">
        <v>0</v>
      </c>
      <c r="EF35" s="52">
        <v>110220</v>
      </c>
      <c r="EG35" s="52">
        <v>115520</v>
      </c>
      <c r="EH35" s="55">
        <v>225740</v>
      </c>
      <c r="EI35" s="43">
        <v>30970</v>
      </c>
      <c r="EJ35" s="54">
        <v>35970</v>
      </c>
      <c r="EK35" s="52">
        <v>11700</v>
      </c>
      <c r="EL35" s="52">
        <v>8740</v>
      </c>
      <c r="EM35" s="52">
        <v>14400</v>
      </c>
      <c r="EN35" s="55">
        <v>70810</v>
      </c>
      <c r="EO35" s="52">
        <v>4370</v>
      </c>
      <c r="EP35" s="52">
        <v>698940</v>
      </c>
      <c r="EQ35" s="53">
        <v>2425262</v>
      </c>
      <c r="ER35" s="54">
        <v>5155044</v>
      </c>
      <c r="ES35" s="52">
        <v>0</v>
      </c>
      <c r="ET35" s="52">
        <v>0</v>
      </c>
      <c r="EU35" s="53">
        <v>5155044</v>
      </c>
      <c r="EV35" s="51">
        <v>309217</v>
      </c>
      <c r="EW35" s="52">
        <v>309217</v>
      </c>
      <c r="EX35" s="56">
        <f t="shared" si="3"/>
        <v>5.9983387144707204E-2</v>
      </c>
      <c r="EY35" s="54">
        <v>5211431</v>
      </c>
      <c r="EZ35" s="52">
        <v>0</v>
      </c>
      <c r="FA35" s="52">
        <v>0</v>
      </c>
      <c r="FB35" s="53">
        <v>5211431</v>
      </c>
      <c r="FC35" s="51">
        <v>227</v>
      </c>
      <c r="FD35" s="52">
        <v>175922</v>
      </c>
      <c r="FE35" s="52">
        <v>24</v>
      </c>
      <c r="FF35" s="52">
        <v>575668</v>
      </c>
      <c r="FG35" s="52">
        <v>58479</v>
      </c>
      <c r="FH35" s="52">
        <v>38622</v>
      </c>
      <c r="FI35" s="43">
        <v>7407</v>
      </c>
      <c r="FJ35" s="54">
        <v>13520</v>
      </c>
      <c r="FK35" s="52">
        <v>19500</v>
      </c>
      <c r="FL35" s="53">
        <v>33020</v>
      </c>
      <c r="FM35" s="51">
        <v>24440</v>
      </c>
      <c r="FN35" s="52">
        <v>900</v>
      </c>
      <c r="FO35" s="55">
        <v>25340</v>
      </c>
      <c r="FP35" s="52">
        <v>0</v>
      </c>
      <c r="FQ35" s="52">
        <v>0</v>
      </c>
      <c r="FR35" s="52">
        <v>48510</v>
      </c>
      <c r="FS35" s="52">
        <v>52820</v>
      </c>
      <c r="FT35" s="55">
        <v>101330</v>
      </c>
      <c r="FU35" s="43">
        <v>13020</v>
      </c>
      <c r="FV35" s="54">
        <v>20460</v>
      </c>
      <c r="FW35" s="52">
        <v>6300</v>
      </c>
      <c r="FX35" s="52">
        <v>6460</v>
      </c>
      <c r="FY35" s="52">
        <v>11700</v>
      </c>
      <c r="FZ35" s="55">
        <v>44920</v>
      </c>
      <c r="GA35" s="52">
        <v>2530</v>
      </c>
      <c r="GB35" s="52">
        <v>361020</v>
      </c>
      <c r="GC35" s="53">
        <v>1437505</v>
      </c>
      <c r="GD35" s="54">
        <v>3773926</v>
      </c>
      <c r="GE35" s="52">
        <v>0</v>
      </c>
      <c r="GF35" s="52">
        <v>0</v>
      </c>
      <c r="GG35" s="53">
        <v>3773926</v>
      </c>
      <c r="GH35" s="51">
        <v>226389</v>
      </c>
      <c r="GI35" s="52">
        <v>226389</v>
      </c>
      <c r="GJ35" s="56">
        <f t="shared" si="4"/>
        <v>5.9987662715167173E-2</v>
      </c>
      <c r="GK35" s="54">
        <v>5710483</v>
      </c>
      <c r="GL35" s="52">
        <v>0</v>
      </c>
      <c r="GM35" s="52">
        <v>0</v>
      </c>
      <c r="GN35" s="53">
        <v>5710483</v>
      </c>
      <c r="GO35" s="51">
        <v>82</v>
      </c>
      <c r="GP35" s="52">
        <v>148606</v>
      </c>
      <c r="GQ35" s="52">
        <v>0</v>
      </c>
      <c r="GR35" s="52">
        <v>561022</v>
      </c>
      <c r="GS35" s="52">
        <v>67174</v>
      </c>
      <c r="GT35" s="52">
        <v>34014</v>
      </c>
      <c r="GU35" s="43">
        <v>6971</v>
      </c>
      <c r="GV35" s="54">
        <v>8320</v>
      </c>
      <c r="GW35" s="52">
        <v>14100</v>
      </c>
      <c r="GX35" s="53">
        <v>22420</v>
      </c>
      <c r="GY35" s="51">
        <v>4940</v>
      </c>
      <c r="GZ35" s="52">
        <v>0</v>
      </c>
      <c r="HA35" s="55">
        <v>4940</v>
      </c>
      <c r="HB35" s="52">
        <v>0</v>
      </c>
      <c r="HC35" s="52">
        <v>0</v>
      </c>
      <c r="HD35" s="52">
        <v>36080</v>
      </c>
      <c r="HE35" s="52">
        <v>27360</v>
      </c>
      <c r="HF35" s="55">
        <v>63440</v>
      </c>
      <c r="HG35" s="43">
        <v>9120</v>
      </c>
      <c r="HH35" s="54">
        <v>31680</v>
      </c>
      <c r="HI35" s="52">
        <v>11250</v>
      </c>
      <c r="HJ35" s="52">
        <v>5700</v>
      </c>
      <c r="HK35" s="52">
        <v>8100</v>
      </c>
      <c r="HL35" s="55">
        <v>56730</v>
      </c>
      <c r="HM35" s="52">
        <v>2070</v>
      </c>
      <c r="HN35" s="52">
        <v>311850</v>
      </c>
      <c r="HO35" s="53">
        <v>1288439</v>
      </c>
      <c r="HP35" s="54">
        <v>4422044</v>
      </c>
      <c r="HQ35" s="52">
        <v>0</v>
      </c>
      <c r="HR35" s="52">
        <v>0</v>
      </c>
      <c r="HS35" s="53">
        <v>4422044</v>
      </c>
      <c r="HT35" s="51">
        <v>265283</v>
      </c>
      <c r="HU35" s="52">
        <v>265283</v>
      </c>
      <c r="HV35" s="56">
        <f t="shared" si="5"/>
        <v>5.9991035819634539E-2</v>
      </c>
    </row>
    <row r="36" spans="1:230" s="18" customFormat="1" ht="12.6" customHeight="1" x14ac:dyDescent="0.2">
      <c r="A36" s="19">
        <v>24</v>
      </c>
      <c r="B36" s="20" t="s">
        <v>101</v>
      </c>
      <c r="C36" s="44">
        <f>SUM(C13:C35)</f>
        <v>24510258</v>
      </c>
      <c r="D36" s="45">
        <f t="shared" ref="D36:AM36" si="6">SUM(D13:D35)</f>
        <v>0</v>
      </c>
      <c r="E36" s="45">
        <f t="shared" si="6"/>
        <v>0</v>
      </c>
      <c r="F36" s="46">
        <f t="shared" si="6"/>
        <v>24510258</v>
      </c>
      <c r="G36" s="44">
        <f t="shared" si="6"/>
        <v>7965</v>
      </c>
      <c r="H36" s="45">
        <f t="shared" si="6"/>
        <v>2332274</v>
      </c>
      <c r="I36" s="49">
        <f t="shared" si="6"/>
        <v>493</v>
      </c>
      <c r="J36" s="45">
        <f t="shared" si="6"/>
        <v>5251592</v>
      </c>
      <c r="K36" s="45">
        <f t="shared" si="6"/>
        <v>166094</v>
      </c>
      <c r="L36" s="45">
        <f t="shared" si="6"/>
        <v>563951</v>
      </c>
      <c r="M36" s="47">
        <f t="shared" si="6"/>
        <v>69646</v>
      </c>
      <c r="N36" s="48">
        <f t="shared" si="6"/>
        <v>277940</v>
      </c>
      <c r="O36" s="45">
        <f t="shared" si="6"/>
        <v>315300</v>
      </c>
      <c r="P36" s="46">
        <f t="shared" si="6"/>
        <v>593240</v>
      </c>
      <c r="Q36" s="44">
        <f t="shared" si="6"/>
        <v>87360</v>
      </c>
      <c r="R36" s="45">
        <f t="shared" si="6"/>
        <v>35700</v>
      </c>
      <c r="S36" s="49">
        <f t="shared" si="6"/>
        <v>123060</v>
      </c>
      <c r="T36" s="45">
        <f t="shared" si="6"/>
        <v>17680</v>
      </c>
      <c r="U36" s="45">
        <f t="shared" si="6"/>
        <v>1820</v>
      </c>
      <c r="V36" s="45">
        <f t="shared" si="6"/>
        <v>493020</v>
      </c>
      <c r="W36" s="45">
        <f t="shared" si="6"/>
        <v>1581180</v>
      </c>
      <c r="X36" s="49">
        <f t="shared" si="6"/>
        <v>2074200</v>
      </c>
      <c r="Y36" s="47">
        <f t="shared" si="6"/>
        <v>433830</v>
      </c>
      <c r="Z36" s="48">
        <f t="shared" si="6"/>
        <v>334620</v>
      </c>
      <c r="AA36" s="45">
        <f t="shared" si="6"/>
        <v>34650</v>
      </c>
      <c r="AB36" s="45">
        <f t="shared" si="6"/>
        <v>67260</v>
      </c>
      <c r="AC36" s="45">
        <f t="shared" si="6"/>
        <v>106650</v>
      </c>
      <c r="AD36" s="49">
        <f t="shared" si="6"/>
        <v>543180</v>
      </c>
      <c r="AE36" s="45">
        <f t="shared" si="6"/>
        <v>96830</v>
      </c>
      <c r="AF36" s="45">
        <f t="shared" si="6"/>
        <v>10568580</v>
      </c>
      <c r="AG36" s="46">
        <f t="shared" si="6"/>
        <v>22843942</v>
      </c>
      <c r="AH36" s="48">
        <f t="shared" si="6"/>
        <v>1666316</v>
      </c>
      <c r="AI36" s="45">
        <f t="shared" si="6"/>
        <v>0</v>
      </c>
      <c r="AJ36" s="44">
        <f t="shared" si="6"/>
        <v>0</v>
      </c>
      <c r="AK36" s="46">
        <f t="shared" si="6"/>
        <v>1666316</v>
      </c>
      <c r="AL36" s="44">
        <f t="shared" si="6"/>
        <v>98622</v>
      </c>
      <c r="AM36" s="45">
        <f t="shared" si="6"/>
        <v>98622</v>
      </c>
      <c r="AN36" s="50">
        <f>AL36/AK36</f>
        <v>5.9185652661319942E-2</v>
      </c>
      <c r="AO36" s="48">
        <f t="shared" ref="AO36:BY36" si="7">SUM(AO13:AO35)</f>
        <v>348917570</v>
      </c>
      <c r="AP36" s="45">
        <f t="shared" si="7"/>
        <v>769</v>
      </c>
      <c r="AQ36" s="45">
        <f t="shared" si="7"/>
        <v>482</v>
      </c>
      <c r="AR36" s="46">
        <f t="shared" si="7"/>
        <v>348918821</v>
      </c>
      <c r="AS36" s="44">
        <f t="shared" si="7"/>
        <v>60955</v>
      </c>
      <c r="AT36" s="45">
        <f t="shared" si="7"/>
        <v>16273583</v>
      </c>
      <c r="AU36" s="49">
        <f t="shared" si="7"/>
        <v>5441</v>
      </c>
      <c r="AV36" s="45">
        <f t="shared" si="7"/>
        <v>57548673</v>
      </c>
      <c r="AW36" s="45">
        <f t="shared" si="7"/>
        <v>1378539</v>
      </c>
      <c r="AX36" s="45">
        <f t="shared" si="7"/>
        <v>4764844</v>
      </c>
      <c r="AY36" s="47">
        <f t="shared" si="7"/>
        <v>729658</v>
      </c>
      <c r="AZ36" s="48">
        <f t="shared" si="7"/>
        <v>2700620</v>
      </c>
      <c r="BA36" s="45">
        <f t="shared" si="7"/>
        <v>2620500</v>
      </c>
      <c r="BB36" s="46">
        <f t="shared" si="7"/>
        <v>5321120</v>
      </c>
      <c r="BC36" s="44">
        <f t="shared" si="7"/>
        <v>2659800</v>
      </c>
      <c r="BD36" s="45">
        <f t="shared" si="7"/>
        <v>299700</v>
      </c>
      <c r="BE36" s="49">
        <f t="shared" si="7"/>
        <v>2959500</v>
      </c>
      <c r="BF36" s="45">
        <f t="shared" si="7"/>
        <v>158600</v>
      </c>
      <c r="BG36" s="45">
        <f t="shared" si="7"/>
        <v>0</v>
      </c>
      <c r="BH36" s="45">
        <f t="shared" si="7"/>
        <v>6737390</v>
      </c>
      <c r="BI36" s="45">
        <f t="shared" si="7"/>
        <v>23451470</v>
      </c>
      <c r="BJ36" s="49">
        <f t="shared" si="7"/>
        <v>30188860</v>
      </c>
      <c r="BK36" s="47">
        <f t="shared" si="7"/>
        <v>3274320</v>
      </c>
      <c r="BL36" s="48">
        <f t="shared" si="7"/>
        <v>2941620</v>
      </c>
      <c r="BM36" s="45">
        <f t="shared" si="7"/>
        <v>373950</v>
      </c>
      <c r="BN36" s="45">
        <f t="shared" si="7"/>
        <v>709080</v>
      </c>
      <c r="BO36" s="45">
        <f t="shared" si="7"/>
        <v>931950</v>
      </c>
      <c r="BP36" s="49">
        <f t="shared" si="7"/>
        <v>4956600</v>
      </c>
      <c r="BQ36" s="45">
        <f t="shared" si="7"/>
        <v>514740</v>
      </c>
      <c r="BR36" s="45">
        <f t="shared" si="7"/>
        <v>86690010</v>
      </c>
      <c r="BS36" s="46">
        <f t="shared" si="7"/>
        <v>214820002</v>
      </c>
      <c r="BT36" s="48">
        <f t="shared" si="7"/>
        <v>134098304</v>
      </c>
      <c r="BU36" s="45">
        <f t="shared" si="7"/>
        <v>363</v>
      </c>
      <c r="BV36" s="44">
        <f t="shared" si="7"/>
        <v>152</v>
      </c>
      <c r="BW36" s="46">
        <f t="shared" si="7"/>
        <v>134098819</v>
      </c>
      <c r="BX36" s="44">
        <f t="shared" si="7"/>
        <v>8035267</v>
      </c>
      <c r="BY36" s="45">
        <f t="shared" si="7"/>
        <v>8035267</v>
      </c>
      <c r="BZ36" s="50">
        <f>BX36/BW36</f>
        <v>5.9920490425795621E-2</v>
      </c>
      <c r="CA36" s="48">
        <f t="shared" ref="CA36:DK36" si="8">SUM(CA13:CA35)</f>
        <v>286736160</v>
      </c>
      <c r="CB36" s="45">
        <f t="shared" si="8"/>
        <v>3237</v>
      </c>
      <c r="CC36" s="45">
        <f t="shared" si="8"/>
        <v>704</v>
      </c>
      <c r="CD36" s="46">
        <f t="shared" si="8"/>
        <v>286740101</v>
      </c>
      <c r="CE36" s="44">
        <f t="shared" si="8"/>
        <v>33399</v>
      </c>
      <c r="CF36" s="45">
        <f t="shared" si="8"/>
        <v>11272251</v>
      </c>
      <c r="CG36" s="49">
        <f t="shared" si="8"/>
        <v>4579</v>
      </c>
      <c r="CH36" s="45">
        <f t="shared" si="8"/>
        <v>38772598</v>
      </c>
      <c r="CI36" s="45">
        <f t="shared" si="8"/>
        <v>1475824</v>
      </c>
      <c r="CJ36" s="45">
        <f t="shared" si="8"/>
        <v>2897172</v>
      </c>
      <c r="CK36" s="47">
        <f t="shared" si="8"/>
        <v>539736</v>
      </c>
      <c r="CL36" s="48">
        <f t="shared" si="8"/>
        <v>1182740</v>
      </c>
      <c r="CM36" s="45">
        <f t="shared" si="8"/>
        <v>1182000</v>
      </c>
      <c r="CN36" s="46">
        <f t="shared" si="8"/>
        <v>2364740</v>
      </c>
      <c r="CO36" s="44">
        <f t="shared" si="8"/>
        <v>2109380</v>
      </c>
      <c r="CP36" s="45">
        <f t="shared" si="8"/>
        <v>173400</v>
      </c>
      <c r="CQ36" s="49">
        <f t="shared" si="8"/>
        <v>2282780</v>
      </c>
      <c r="CR36" s="45">
        <f t="shared" si="8"/>
        <v>67600</v>
      </c>
      <c r="CS36" s="45">
        <f t="shared" si="8"/>
        <v>0</v>
      </c>
      <c r="CT36" s="45">
        <f t="shared" si="8"/>
        <v>4137210</v>
      </c>
      <c r="CU36" s="45">
        <f t="shared" si="8"/>
        <v>9139000</v>
      </c>
      <c r="CV36" s="49">
        <f t="shared" si="8"/>
        <v>13276210</v>
      </c>
      <c r="CW36" s="47">
        <f t="shared" si="8"/>
        <v>1415850</v>
      </c>
      <c r="CX36" s="48">
        <f t="shared" si="8"/>
        <v>1551330</v>
      </c>
      <c r="CY36" s="45">
        <f t="shared" si="8"/>
        <v>310950</v>
      </c>
      <c r="CZ36" s="45">
        <f t="shared" si="8"/>
        <v>398240</v>
      </c>
      <c r="DA36" s="45">
        <f t="shared" si="8"/>
        <v>550350</v>
      </c>
      <c r="DB36" s="49">
        <f t="shared" si="8"/>
        <v>2810870</v>
      </c>
      <c r="DC36" s="45">
        <f t="shared" si="8"/>
        <v>206080</v>
      </c>
      <c r="DD36" s="45">
        <f t="shared" si="8"/>
        <v>39679200</v>
      </c>
      <c r="DE36" s="46">
        <f t="shared" si="8"/>
        <v>117094310</v>
      </c>
      <c r="DF36" s="48">
        <f t="shared" si="8"/>
        <v>169642267</v>
      </c>
      <c r="DG36" s="45">
        <f t="shared" si="8"/>
        <v>2820</v>
      </c>
      <c r="DH36" s="44">
        <f t="shared" si="8"/>
        <v>704</v>
      </c>
      <c r="DI36" s="46">
        <f t="shared" si="8"/>
        <v>169645791</v>
      </c>
      <c r="DJ36" s="44">
        <f t="shared" si="8"/>
        <v>10173792</v>
      </c>
      <c r="DK36" s="45">
        <f t="shared" si="8"/>
        <v>10173792</v>
      </c>
      <c r="DL36" s="50">
        <f>DJ36/DI36</f>
        <v>5.9970789372546233E-2</v>
      </c>
      <c r="DM36" s="48">
        <f t="shared" ref="DM36:EW36" si="9">SUM(DM13:DM35)</f>
        <v>174636456</v>
      </c>
      <c r="DN36" s="45">
        <f t="shared" si="9"/>
        <v>300</v>
      </c>
      <c r="DO36" s="45">
        <f t="shared" si="9"/>
        <v>0</v>
      </c>
      <c r="DP36" s="46">
        <f t="shared" si="9"/>
        <v>174636756</v>
      </c>
      <c r="DQ36" s="44">
        <f t="shared" si="9"/>
        <v>9866</v>
      </c>
      <c r="DR36" s="45">
        <f t="shared" si="9"/>
        <v>6845783</v>
      </c>
      <c r="DS36" s="49">
        <f t="shared" si="9"/>
        <v>1999</v>
      </c>
      <c r="DT36" s="45">
        <f t="shared" si="9"/>
        <v>20972522</v>
      </c>
      <c r="DU36" s="45">
        <f t="shared" si="9"/>
        <v>1276364</v>
      </c>
      <c r="DV36" s="45">
        <f t="shared" si="9"/>
        <v>1489496</v>
      </c>
      <c r="DW36" s="47">
        <f t="shared" si="9"/>
        <v>302689</v>
      </c>
      <c r="DX36" s="48">
        <f t="shared" si="9"/>
        <v>490360</v>
      </c>
      <c r="DY36" s="45">
        <f t="shared" si="9"/>
        <v>515100</v>
      </c>
      <c r="DZ36" s="46">
        <f t="shared" si="9"/>
        <v>1005460</v>
      </c>
      <c r="EA36" s="44">
        <f t="shared" si="9"/>
        <v>1095380</v>
      </c>
      <c r="EB36" s="45">
        <f t="shared" si="9"/>
        <v>93600</v>
      </c>
      <c r="EC36" s="49">
        <f t="shared" si="9"/>
        <v>1188980</v>
      </c>
      <c r="ED36" s="45">
        <f t="shared" si="9"/>
        <v>24180</v>
      </c>
      <c r="EE36" s="45">
        <f t="shared" si="9"/>
        <v>0</v>
      </c>
      <c r="EF36" s="45">
        <f t="shared" si="9"/>
        <v>2141700</v>
      </c>
      <c r="EG36" s="45">
        <f t="shared" si="9"/>
        <v>3234950</v>
      </c>
      <c r="EH36" s="49">
        <f t="shared" si="9"/>
        <v>5376650</v>
      </c>
      <c r="EI36" s="47">
        <f t="shared" si="9"/>
        <v>597180</v>
      </c>
      <c r="EJ36" s="48">
        <f t="shared" si="9"/>
        <v>825000</v>
      </c>
      <c r="EK36" s="45">
        <f t="shared" si="9"/>
        <v>238050</v>
      </c>
      <c r="EL36" s="45">
        <f t="shared" si="9"/>
        <v>228380</v>
      </c>
      <c r="EM36" s="45">
        <f t="shared" si="9"/>
        <v>284400</v>
      </c>
      <c r="EN36" s="49">
        <f t="shared" si="9"/>
        <v>1575830</v>
      </c>
      <c r="EO36" s="45">
        <f t="shared" si="9"/>
        <v>90160</v>
      </c>
      <c r="EP36" s="45">
        <f t="shared" si="9"/>
        <v>15931410</v>
      </c>
      <c r="EQ36" s="46">
        <f t="shared" si="9"/>
        <v>56686570</v>
      </c>
      <c r="ER36" s="48">
        <f t="shared" si="9"/>
        <v>117949886</v>
      </c>
      <c r="ES36" s="45">
        <f t="shared" si="9"/>
        <v>300</v>
      </c>
      <c r="ET36" s="44">
        <f t="shared" si="9"/>
        <v>0</v>
      </c>
      <c r="EU36" s="46">
        <f t="shared" si="9"/>
        <v>117950186</v>
      </c>
      <c r="EV36" s="44">
        <f t="shared" si="9"/>
        <v>7074997</v>
      </c>
      <c r="EW36" s="45">
        <f t="shared" si="9"/>
        <v>7074997</v>
      </c>
      <c r="EX36" s="50">
        <f>EV36/EU36</f>
        <v>5.9982923638628262E-2</v>
      </c>
      <c r="EY36" s="48">
        <f t="shared" ref="EY36:GI36" si="10">SUM(EY13:EY35)</f>
        <v>122153083</v>
      </c>
      <c r="EZ36" s="45">
        <f t="shared" si="10"/>
        <v>7053</v>
      </c>
      <c r="FA36" s="45">
        <f t="shared" si="10"/>
        <v>0</v>
      </c>
      <c r="FB36" s="46">
        <f t="shared" si="10"/>
        <v>122160136</v>
      </c>
      <c r="FC36" s="44">
        <f t="shared" si="10"/>
        <v>13326</v>
      </c>
      <c r="FD36" s="45">
        <f t="shared" si="10"/>
        <v>4432101</v>
      </c>
      <c r="FE36" s="49">
        <f t="shared" si="10"/>
        <v>1009</v>
      </c>
      <c r="FF36" s="45">
        <f t="shared" si="10"/>
        <v>13321895</v>
      </c>
      <c r="FG36" s="45">
        <f t="shared" si="10"/>
        <v>1126966</v>
      </c>
      <c r="FH36" s="45">
        <f t="shared" si="10"/>
        <v>843889</v>
      </c>
      <c r="FI36" s="47">
        <f t="shared" si="10"/>
        <v>178602</v>
      </c>
      <c r="FJ36" s="48">
        <f t="shared" si="10"/>
        <v>279500</v>
      </c>
      <c r="FK36" s="45">
        <f t="shared" si="10"/>
        <v>305700</v>
      </c>
      <c r="FL36" s="46">
        <f t="shared" si="10"/>
        <v>585200</v>
      </c>
      <c r="FM36" s="44">
        <f t="shared" si="10"/>
        <v>502840</v>
      </c>
      <c r="FN36" s="45">
        <f t="shared" si="10"/>
        <v>15300</v>
      </c>
      <c r="FO36" s="49">
        <f t="shared" si="10"/>
        <v>518140</v>
      </c>
      <c r="FP36" s="45">
        <f t="shared" si="10"/>
        <v>4160</v>
      </c>
      <c r="FQ36" s="45">
        <f t="shared" si="10"/>
        <v>0</v>
      </c>
      <c r="FR36" s="45">
        <f t="shared" si="10"/>
        <v>1151590</v>
      </c>
      <c r="FS36" s="45">
        <f t="shared" si="10"/>
        <v>1399540</v>
      </c>
      <c r="FT36" s="49">
        <f t="shared" si="10"/>
        <v>2551130</v>
      </c>
      <c r="FU36" s="47">
        <f t="shared" si="10"/>
        <v>300850</v>
      </c>
      <c r="FV36" s="48">
        <f t="shared" si="10"/>
        <v>529320</v>
      </c>
      <c r="FW36" s="45">
        <f t="shared" si="10"/>
        <v>161550</v>
      </c>
      <c r="FX36" s="45">
        <f t="shared" si="10"/>
        <v>138700</v>
      </c>
      <c r="FY36" s="45">
        <f t="shared" si="10"/>
        <v>193950</v>
      </c>
      <c r="FZ36" s="49">
        <f t="shared" si="10"/>
        <v>1023520</v>
      </c>
      <c r="GA36" s="45">
        <f t="shared" si="10"/>
        <v>54510</v>
      </c>
      <c r="GB36" s="45">
        <f t="shared" si="10"/>
        <v>8487930</v>
      </c>
      <c r="GC36" s="46">
        <f t="shared" si="10"/>
        <v>33442219</v>
      </c>
      <c r="GD36" s="48">
        <f t="shared" si="10"/>
        <v>88711482</v>
      </c>
      <c r="GE36" s="95">
        <f t="shared" si="10"/>
        <v>6435</v>
      </c>
      <c r="GF36" s="45">
        <f t="shared" si="10"/>
        <v>0</v>
      </c>
      <c r="GG36" s="46">
        <f t="shared" si="10"/>
        <v>88717917</v>
      </c>
      <c r="GH36" s="44">
        <f t="shared" si="10"/>
        <v>5322001</v>
      </c>
      <c r="GI36" s="45">
        <f t="shared" si="10"/>
        <v>5322001</v>
      </c>
      <c r="GJ36" s="50">
        <f>GH36/GG36</f>
        <v>5.9987893989891579E-2</v>
      </c>
      <c r="GK36" s="48">
        <f t="shared" ref="GK36:HU36" si="11">SUM(GK13:GK35)</f>
        <v>123880798</v>
      </c>
      <c r="GL36" s="45">
        <f t="shared" si="11"/>
        <v>10696</v>
      </c>
      <c r="GM36" s="45">
        <f t="shared" si="11"/>
        <v>4558</v>
      </c>
      <c r="GN36" s="46">
        <f t="shared" si="11"/>
        <v>123896052</v>
      </c>
      <c r="GO36" s="44">
        <f t="shared" si="11"/>
        <v>6733</v>
      </c>
      <c r="GP36" s="45">
        <f t="shared" si="11"/>
        <v>3951756</v>
      </c>
      <c r="GQ36" s="49">
        <f t="shared" si="11"/>
        <v>669</v>
      </c>
      <c r="GR36" s="45">
        <f t="shared" si="11"/>
        <v>12321071</v>
      </c>
      <c r="GS36" s="45">
        <f t="shared" si="11"/>
        <v>1218092</v>
      </c>
      <c r="GT36" s="45">
        <f t="shared" si="11"/>
        <v>701860</v>
      </c>
      <c r="GU36" s="47">
        <f t="shared" si="11"/>
        <v>150229</v>
      </c>
      <c r="GV36" s="48">
        <f t="shared" si="11"/>
        <v>215280</v>
      </c>
      <c r="GW36" s="45">
        <f t="shared" si="11"/>
        <v>243300</v>
      </c>
      <c r="GX36" s="46">
        <f t="shared" si="11"/>
        <v>458580</v>
      </c>
      <c r="GY36" s="44">
        <f t="shared" si="11"/>
        <v>81640</v>
      </c>
      <c r="GZ36" s="45">
        <f t="shared" si="11"/>
        <v>0</v>
      </c>
      <c r="HA36" s="49">
        <f t="shared" si="11"/>
        <v>81640</v>
      </c>
      <c r="HB36" s="45">
        <f t="shared" si="11"/>
        <v>780</v>
      </c>
      <c r="HC36" s="45">
        <f t="shared" si="11"/>
        <v>0</v>
      </c>
      <c r="HD36" s="45">
        <f t="shared" si="11"/>
        <v>836660</v>
      </c>
      <c r="HE36" s="45">
        <f t="shared" si="11"/>
        <v>871380</v>
      </c>
      <c r="HF36" s="49">
        <f t="shared" si="11"/>
        <v>1708040</v>
      </c>
      <c r="HG36" s="47">
        <f t="shared" si="11"/>
        <v>222300</v>
      </c>
      <c r="HH36" s="48">
        <f t="shared" si="11"/>
        <v>468600</v>
      </c>
      <c r="HI36" s="45">
        <f t="shared" si="11"/>
        <v>187650</v>
      </c>
      <c r="HJ36" s="45">
        <f t="shared" si="11"/>
        <v>115520</v>
      </c>
      <c r="HK36" s="45">
        <f t="shared" si="11"/>
        <v>151650</v>
      </c>
      <c r="HL36" s="49">
        <f t="shared" si="11"/>
        <v>923420</v>
      </c>
      <c r="HM36" s="45">
        <f t="shared" si="11"/>
        <v>43240</v>
      </c>
      <c r="HN36" s="45">
        <f t="shared" si="11"/>
        <v>6739590</v>
      </c>
      <c r="HO36" s="46">
        <f t="shared" si="11"/>
        <v>28527331</v>
      </c>
      <c r="HP36" s="48">
        <f t="shared" si="11"/>
        <v>95353521</v>
      </c>
      <c r="HQ36" s="45">
        <f t="shared" si="11"/>
        <v>10642</v>
      </c>
      <c r="HR36" s="44">
        <f t="shared" si="11"/>
        <v>4558</v>
      </c>
      <c r="HS36" s="46">
        <f t="shared" si="11"/>
        <v>95368721</v>
      </c>
      <c r="HT36" s="44">
        <f t="shared" si="11"/>
        <v>5721269</v>
      </c>
      <c r="HU36" s="45">
        <f t="shared" si="11"/>
        <v>5721269</v>
      </c>
      <c r="HV36" s="50">
        <f>HT36/HS36</f>
        <v>5.9991042555766268E-2</v>
      </c>
    </row>
    <row r="37" spans="1:230" s="18" customFormat="1" ht="12.6" customHeight="1" x14ac:dyDescent="0.2">
      <c r="A37" s="21">
        <v>25</v>
      </c>
      <c r="B37" s="22" t="s">
        <v>102</v>
      </c>
      <c r="C37" s="51">
        <v>13203579</v>
      </c>
      <c r="D37" s="52">
        <v>0</v>
      </c>
      <c r="E37" s="52">
        <v>0</v>
      </c>
      <c r="F37" s="53">
        <v>13203579</v>
      </c>
      <c r="G37" s="51">
        <v>6042</v>
      </c>
      <c r="H37" s="52">
        <v>1189490</v>
      </c>
      <c r="I37" s="52">
        <v>253</v>
      </c>
      <c r="J37" s="52">
        <v>2542453</v>
      </c>
      <c r="K37" s="52">
        <v>55471</v>
      </c>
      <c r="L37" s="52">
        <v>296809</v>
      </c>
      <c r="M37" s="43">
        <v>36370</v>
      </c>
      <c r="N37" s="54">
        <v>251940</v>
      </c>
      <c r="O37" s="52">
        <v>235800</v>
      </c>
      <c r="P37" s="53">
        <v>487740</v>
      </c>
      <c r="Q37" s="51">
        <v>23660</v>
      </c>
      <c r="R37" s="52">
        <v>15000</v>
      </c>
      <c r="S37" s="55">
        <v>38660</v>
      </c>
      <c r="T37" s="52">
        <v>12480</v>
      </c>
      <c r="U37" s="52">
        <v>1300</v>
      </c>
      <c r="V37" s="52">
        <v>340230</v>
      </c>
      <c r="W37" s="52">
        <v>1138860</v>
      </c>
      <c r="X37" s="55">
        <v>1479090</v>
      </c>
      <c r="Y37" s="43">
        <v>321170</v>
      </c>
      <c r="Z37" s="54">
        <v>258060</v>
      </c>
      <c r="AA37" s="52">
        <v>22500</v>
      </c>
      <c r="AB37" s="52">
        <v>49400</v>
      </c>
      <c r="AC37" s="52">
        <v>56700</v>
      </c>
      <c r="AD37" s="55">
        <v>386660</v>
      </c>
      <c r="AE37" s="52">
        <v>74750</v>
      </c>
      <c r="AF37" s="52">
        <v>5409690</v>
      </c>
      <c r="AG37" s="53">
        <v>12338175</v>
      </c>
      <c r="AH37" s="54">
        <v>865404</v>
      </c>
      <c r="AI37" s="52">
        <v>0</v>
      </c>
      <c r="AJ37" s="51">
        <v>0</v>
      </c>
      <c r="AK37" s="53">
        <v>865404</v>
      </c>
      <c r="AL37" s="51">
        <v>51234</v>
      </c>
      <c r="AM37" s="52">
        <v>51234</v>
      </c>
      <c r="AN37" s="57">
        <f>AL37/AK37</f>
        <v>5.9202407199412069E-2</v>
      </c>
      <c r="AO37" s="54">
        <v>233790939</v>
      </c>
      <c r="AP37" s="52">
        <v>347</v>
      </c>
      <c r="AQ37" s="52">
        <v>0</v>
      </c>
      <c r="AR37" s="53">
        <v>233791286</v>
      </c>
      <c r="AS37" s="51">
        <v>28501</v>
      </c>
      <c r="AT37" s="52">
        <v>8931279</v>
      </c>
      <c r="AU37" s="52">
        <v>2930</v>
      </c>
      <c r="AV37" s="52">
        <v>35509158</v>
      </c>
      <c r="AW37" s="52">
        <v>511373</v>
      </c>
      <c r="AX37" s="52">
        <v>3010782</v>
      </c>
      <c r="AY37" s="43">
        <v>454775</v>
      </c>
      <c r="AZ37" s="54">
        <v>2099240</v>
      </c>
      <c r="BA37" s="52">
        <v>1827300</v>
      </c>
      <c r="BB37" s="53">
        <v>3926540</v>
      </c>
      <c r="BC37" s="51">
        <v>1009060</v>
      </c>
      <c r="BD37" s="52">
        <v>129300</v>
      </c>
      <c r="BE37" s="55">
        <v>1138360</v>
      </c>
      <c r="BF37" s="52">
        <v>140400</v>
      </c>
      <c r="BG37" s="52">
        <v>0</v>
      </c>
      <c r="BH37" s="52">
        <v>6304980</v>
      </c>
      <c r="BI37" s="52">
        <v>21597820</v>
      </c>
      <c r="BJ37" s="55">
        <v>27902800</v>
      </c>
      <c r="BK37" s="43">
        <v>2798050</v>
      </c>
      <c r="BL37" s="54">
        <v>2232780</v>
      </c>
      <c r="BM37" s="52">
        <v>196650</v>
      </c>
      <c r="BN37" s="52">
        <v>414200</v>
      </c>
      <c r="BO37" s="52">
        <v>435150</v>
      </c>
      <c r="BP37" s="55">
        <v>3278780</v>
      </c>
      <c r="BQ37" s="52">
        <v>403880</v>
      </c>
      <c r="BR37" s="52">
        <v>56111880</v>
      </c>
      <c r="BS37" s="53">
        <v>144146558</v>
      </c>
      <c r="BT37" s="54">
        <v>89644384</v>
      </c>
      <c r="BU37" s="52">
        <v>344</v>
      </c>
      <c r="BV37" s="51">
        <v>0</v>
      </c>
      <c r="BW37" s="53">
        <v>89644728</v>
      </c>
      <c r="BX37" s="51">
        <v>5371928</v>
      </c>
      <c r="BY37" s="52">
        <v>5371928</v>
      </c>
      <c r="BZ37" s="57">
        <f>BX37/BW37</f>
        <v>5.9924639405453936E-2</v>
      </c>
      <c r="CA37" s="54">
        <v>173923566</v>
      </c>
      <c r="CB37" s="52">
        <v>978</v>
      </c>
      <c r="CC37" s="52">
        <v>0</v>
      </c>
      <c r="CD37" s="53">
        <v>173924544</v>
      </c>
      <c r="CE37" s="51">
        <v>12401</v>
      </c>
      <c r="CF37" s="52">
        <v>5053487</v>
      </c>
      <c r="CG37" s="52">
        <v>1856</v>
      </c>
      <c r="CH37" s="52">
        <v>22047330</v>
      </c>
      <c r="CI37" s="52">
        <v>494945</v>
      </c>
      <c r="CJ37" s="52">
        <v>1764057</v>
      </c>
      <c r="CK37" s="43">
        <v>315811</v>
      </c>
      <c r="CL37" s="54">
        <v>753480</v>
      </c>
      <c r="CM37" s="52">
        <v>667500</v>
      </c>
      <c r="CN37" s="53">
        <v>1420980</v>
      </c>
      <c r="CO37" s="51">
        <v>659880</v>
      </c>
      <c r="CP37" s="52">
        <v>58800</v>
      </c>
      <c r="CQ37" s="55">
        <v>718680</v>
      </c>
      <c r="CR37" s="52">
        <v>55900</v>
      </c>
      <c r="CS37" s="52">
        <v>0</v>
      </c>
      <c r="CT37" s="52">
        <v>3614710</v>
      </c>
      <c r="CU37" s="52">
        <v>7921620</v>
      </c>
      <c r="CV37" s="55">
        <v>11536330</v>
      </c>
      <c r="CW37" s="43">
        <v>1063210</v>
      </c>
      <c r="CX37" s="54">
        <v>939840</v>
      </c>
      <c r="CY37" s="52">
        <v>142200</v>
      </c>
      <c r="CZ37" s="52">
        <v>166440</v>
      </c>
      <c r="DA37" s="52">
        <v>234450</v>
      </c>
      <c r="DB37" s="55">
        <v>1482930</v>
      </c>
      <c r="DC37" s="52">
        <v>135240</v>
      </c>
      <c r="DD37" s="52">
        <v>24544410</v>
      </c>
      <c r="DE37" s="53">
        <v>70645711</v>
      </c>
      <c r="DF37" s="54">
        <v>103277856</v>
      </c>
      <c r="DG37" s="52">
        <v>977</v>
      </c>
      <c r="DH37" s="51">
        <v>0</v>
      </c>
      <c r="DI37" s="53">
        <v>103278833</v>
      </c>
      <c r="DJ37" s="51">
        <v>6193734</v>
      </c>
      <c r="DK37" s="52">
        <v>6193734</v>
      </c>
      <c r="DL37" s="57">
        <f>DJ37/DI37</f>
        <v>5.9970991345341791E-2</v>
      </c>
      <c r="DM37" s="54">
        <v>85613814</v>
      </c>
      <c r="DN37" s="52">
        <v>1442</v>
      </c>
      <c r="DO37" s="52">
        <v>0</v>
      </c>
      <c r="DP37" s="53">
        <v>85615256</v>
      </c>
      <c r="DQ37" s="51">
        <v>10619</v>
      </c>
      <c r="DR37" s="52">
        <v>2757037</v>
      </c>
      <c r="DS37" s="52">
        <v>986</v>
      </c>
      <c r="DT37" s="52">
        <v>9419057</v>
      </c>
      <c r="DU37" s="52">
        <v>423552</v>
      </c>
      <c r="DV37" s="52">
        <v>770175</v>
      </c>
      <c r="DW37" s="43">
        <v>154709</v>
      </c>
      <c r="DX37" s="54">
        <v>234520</v>
      </c>
      <c r="DY37" s="52">
        <v>233100</v>
      </c>
      <c r="DZ37" s="53">
        <v>467620</v>
      </c>
      <c r="EA37" s="51">
        <v>304720</v>
      </c>
      <c r="EB37" s="52">
        <v>24900</v>
      </c>
      <c r="EC37" s="55">
        <v>329620</v>
      </c>
      <c r="ED37" s="52">
        <v>16900</v>
      </c>
      <c r="EE37" s="52">
        <v>0</v>
      </c>
      <c r="EF37" s="52">
        <v>1579600</v>
      </c>
      <c r="EG37" s="52">
        <v>2319520</v>
      </c>
      <c r="EH37" s="55">
        <v>3899120</v>
      </c>
      <c r="EI37" s="43">
        <v>358950</v>
      </c>
      <c r="EJ37" s="54">
        <v>397980</v>
      </c>
      <c r="EK37" s="52">
        <v>85950</v>
      </c>
      <c r="EL37" s="52">
        <v>78660</v>
      </c>
      <c r="EM37" s="52">
        <v>112050</v>
      </c>
      <c r="EN37" s="55">
        <v>674640</v>
      </c>
      <c r="EO37" s="52">
        <v>50140</v>
      </c>
      <c r="EP37" s="52">
        <v>7948050</v>
      </c>
      <c r="EQ37" s="53">
        <v>27280189</v>
      </c>
      <c r="ER37" s="54">
        <v>58333625</v>
      </c>
      <c r="ES37" s="52">
        <v>1442</v>
      </c>
      <c r="ET37" s="51">
        <v>0</v>
      </c>
      <c r="EU37" s="53">
        <v>58335067</v>
      </c>
      <c r="EV37" s="51">
        <v>3499110</v>
      </c>
      <c r="EW37" s="52">
        <v>3499110</v>
      </c>
      <c r="EX37" s="57">
        <f>EV37/EU37</f>
        <v>5.9982960163566794E-2</v>
      </c>
      <c r="EY37" s="54">
        <v>47035091</v>
      </c>
      <c r="EZ37" s="52">
        <v>2098</v>
      </c>
      <c r="FA37" s="52">
        <v>137</v>
      </c>
      <c r="FB37" s="53">
        <v>47037326</v>
      </c>
      <c r="FC37" s="51">
        <v>2721</v>
      </c>
      <c r="FD37" s="52">
        <v>1327105</v>
      </c>
      <c r="FE37" s="52">
        <v>343</v>
      </c>
      <c r="FF37" s="52">
        <v>4713491</v>
      </c>
      <c r="FG37" s="52">
        <v>328428</v>
      </c>
      <c r="FH37" s="52">
        <v>345408</v>
      </c>
      <c r="FI37" s="43">
        <v>75573</v>
      </c>
      <c r="FJ37" s="54">
        <v>107900</v>
      </c>
      <c r="FK37" s="52">
        <v>111900</v>
      </c>
      <c r="FL37" s="53">
        <v>219800</v>
      </c>
      <c r="FM37" s="51">
        <v>138060</v>
      </c>
      <c r="FN37" s="52">
        <v>8100</v>
      </c>
      <c r="FO37" s="55">
        <v>146160</v>
      </c>
      <c r="FP37" s="52">
        <v>2080</v>
      </c>
      <c r="FQ37" s="52">
        <v>0</v>
      </c>
      <c r="FR37" s="52">
        <v>663300</v>
      </c>
      <c r="FS37" s="52">
        <v>761780</v>
      </c>
      <c r="FT37" s="55">
        <v>1425080</v>
      </c>
      <c r="FU37" s="43">
        <v>146990</v>
      </c>
      <c r="FV37" s="54">
        <v>221760</v>
      </c>
      <c r="FW37" s="52">
        <v>64800</v>
      </c>
      <c r="FX37" s="52">
        <v>44460</v>
      </c>
      <c r="FY37" s="52">
        <v>62100</v>
      </c>
      <c r="FZ37" s="55">
        <v>393120</v>
      </c>
      <c r="GA37" s="52">
        <v>22770</v>
      </c>
      <c r="GB37" s="52">
        <v>3320790</v>
      </c>
      <c r="GC37" s="53">
        <v>12469516</v>
      </c>
      <c r="GD37" s="54">
        <v>34565575</v>
      </c>
      <c r="GE37" s="96">
        <v>2098</v>
      </c>
      <c r="GF37" s="52">
        <v>137</v>
      </c>
      <c r="GG37" s="53">
        <v>34567810</v>
      </c>
      <c r="GH37" s="51">
        <v>2073663</v>
      </c>
      <c r="GI37" s="52">
        <v>2073663</v>
      </c>
      <c r="GJ37" s="57">
        <f>GH37/GG37</f>
        <v>5.9988266540460619E-2</v>
      </c>
      <c r="GK37" s="54">
        <v>40792036</v>
      </c>
      <c r="GL37" s="52">
        <v>0</v>
      </c>
      <c r="GM37" s="52">
        <v>0</v>
      </c>
      <c r="GN37" s="53">
        <v>40792036</v>
      </c>
      <c r="GO37" s="51">
        <v>2377</v>
      </c>
      <c r="GP37" s="52">
        <v>1121113</v>
      </c>
      <c r="GQ37" s="52">
        <v>215</v>
      </c>
      <c r="GR37" s="52">
        <v>3777031</v>
      </c>
      <c r="GS37" s="52">
        <v>371861</v>
      </c>
      <c r="GT37" s="52">
        <v>248581</v>
      </c>
      <c r="GU37" s="43">
        <v>56947</v>
      </c>
      <c r="GV37" s="54">
        <v>82680</v>
      </c>
      <c r="GW37" s="52">
        <v>101400</v>
      </c>
      <c r="GX37" s="53">
        <v>184080</v>
      </c>
      <c r="GY37" s="51">
        <v>24700</v>
      </c>
      <c r="GZ37" s="52">
        <v>0</v>
      </c>
      <c r="HA37" s="55">
        <v>24700</v>
      </c>
      <c r="HB37" s="52">
        <v>0</v>
      </c>
      <c r="HC37" s="52">
        <v>0</v>
      </c>
      <c r="HD37" s="52">
        <v>375650</v>
      </c>
      <c r="HE37" s="52">
        <v>372290</v>
      </c>
      <c r="HF37" s="55">
        <v>747940</v>
      </c>
      <c r="HG37" s="43">
        <v>87310</v>
      </c>
      <c r="HH37" s="54">
        <v>209550</v>
      </c>
      <c r="HI37" s="52">
        <v>75600</v>
      </c>
      <c r="HJ37" s="52">
        <v>39140</v>
      </c>
      <c r="HK37" s="52">
        <v>52650</v>
      </c>
      <c r="HL37" s="55">
        <v>376940</v>
      </c>
      <c r="HM37" s="52">
        <v>21620</v>
      </c>
      <c r="HN37" s="52">
        <v>2235420</v>
      </c>
      <c r="HO37" s="53">
        <v>9255920</v>
      </c>
      <c r="HP37" s="54">
        <v>31536116</v>
      </c>
      <c r="HQ37" s="52">
        <v>0</v>
      </c>
      <c r="HR37" s="51">
        <v>0</v>
      </c>
      <c r="HS37" s="53">
        <v>31536116</v>
      </c>
      <c r="HT37" s="51">
        <v>1891891</v>
      </c>
      <c r="HU37" s="52">
        <v>1891891</v>
      </c>
      <c r="HV37" s="57">
        <f>HT37/HS37</f>
        <v>5.9991249397991817E-2</v>
      </c>
    </row>
    <row r="38" spans="1:230" s="18" customFormat="1" ht="12.6" customHeight="1" x14ac:dyDescent="0.2">
      <c r="A38" s="23">
        <v>26</v>
      </c>
      <c r="B38" s="24" t="s">
        <v>103</v>
      </c>
      <c r="C38" s="58">
        <f>C36+C37</f>
        <v>37713837</v>
      </c>
      <c r="D38" s="59">
        <f t="shared" ref="D38:AM38" si="12">D36+D37</f>
        <v>0</v>
      </c>
      <c r="E38" s="59">
        <f t="shared" si="12"/>
        <v>0</v>
      </c>
      <c r="F38" s="60">
        <f t="shared" si="12"/>
        <v>37713837</v>
      </c>
      <c r="G38" s="58">
        <f t="shared" si="12"/>
        <v>14007</v>
      </c>
      <c r="H38" s="59">
        <f t="shared" si="12"/>
        <v>3521764</v>
      </c>
      <c r="I38" s="63">
        <f t="shared" si="12"/>
        <v>746</v>
      </c>
      <c r="J38" s="59">
        <f t="shared" si="12"/>
        <v>7794045</v>
      </c>
      <c r="K38" s="59">
        <f t="shared" si="12"/>
        <v>221565</v>
      </c>
      <c r="L38" s="59">
        <f t="shared" si="12"/>
        <v>860760</v>
      </c>
      <c r="M38" s="61">
        <f t="shared" si="12"/>
        <v>106016</v>
      </c>
      <c r="N38" s="62">
        <f t="shared" si="12"/>
        <v>529880</v>
      </c>
      <c r="O38" s="59">
        <f t="shared" si="12"/>
        <v>551100</v>
      </c>
      <c r="P38" s="60">
        <f t="shared" si="12"/>
        <v>1080980</v>
      </c>
      <c r="Q38" s="58">
        <f t="shared" si="12"/>
        <v>111020</v>
      </c>
      <c r="R38" s="59">
        <f t="shared" si="12"/>
        <v>50700</v>
      </c>
      <c r="S38" s="63">
        <f t="shared" si="12"/>
        <v>161720</v>
      </c>
      <c r="T38" s="59">
        <f t="shared" si="12"/>
        <v>30160</v>
      </c>
      <c r="U38" s="59">
        <f t="shared" si="12"/>
        <v>3120</v>
      </c>
      <c r="V38" s="59">
        <f t="shared" si="12"/>
        <v>833250</v>
      </c>
      <c r="W38" s="59">
        <f t="shared" si="12"/>
        <v>2720040</v>
      </c>
      <c r="X38" s="63">
        <f t="shared" si="12"/>
        <v>3553290</v>
      </c>
      <c r="Y38" s="61">
        <f t="shared" si="12"/>
        <v>755000</v>
      </c>
      <c r="Z38" s="62">
        <f t="shared" si="12"/>
        <v>592680</v>
      </c>
      <c r="AA38" s="59">
        <f t="shared" si="12"/>
        <v>57150</v>
      </c>
      <c r="AB38" s="59">
        <f t="shared" si="12"/>
        <v>116660</v>
      </c>
      <c r="AC38" s="59">
        <f t="shared" si="12"/>
        <v>163350</v>
      </c>
      <c r="AD38" s="63">
        <f t="shared" si="12"/>
        <v>929840</v>
      </c>
      <c r="AE38" s="59">
        <f t="shared" si="12"/>
        <v>171580</v>
      </c>
      <c r="AF38" s="59">
        <f t="shared" si="12"/>
        <v>15978270</v>
      </c>
      <c r="AG38" s="60">
        <f t="shared" si="12"/>
        <v>35182117</v>
      </c>
      <c r="AH38" s="62">
        <f t="shared" si="12"/>
        <v>2531720</v>
      </c>
      <c r="AI38" s="59">
        <f t="shared" si="12"/>
        <v>0</v>
      </c>
      <c r="AJ38" s="58">
        <f t="shared" si="12"/>
        <v>0</v>
      </c>
      <c r="AK38" s="60">
        <f t="shared" si="12"/>
        <v>2531720</v>
      </c>
      <c r="AL38" s="58">
        <f t="shared" si="12"/>
        <v>149856</v>
      </c>
      <c r="AM38" s="59">
        <f t="shared" si="12"/>
        <v>149856</v>
      </c>
      <c r="AN38" s="64">
        <f>AL38/AK38</f>
        <v>5.9191379773434659E-2</v>
      </c>
      <c r="AO38" s="62">
        <f t="shared" ref="AO38:BY38" si="13">AO36+AO37</f>
        <v>582708509</v>
      </c>
      <c r="AP38" s="59">
        <f t="shared" si="13"/>
        <v>1116</v>
      </c>
      <c r="AQ38" s="59">
        <f t="shared" si="13"/>
        <v>482</v>
      </c>
      <c r="AR38" s="60">
        <f t="shared" si="13"/>
        <v>582710107</v>
      </c>
      <c r="AS38" s="58">
        <f t="shared" si="13"/>
        <v>89456</v>
      </c>
      <c r="AT38" s="59">
        <f t="shared" si="13"/>
        <v>25204862</v>
      </c>
      <c r="AU38" s="63">
        <f t="shared" si="13"/>
        <v>8371</v>
      </c>
      <c r="AV38" s="59">
        <f t="shared" si="13"/>
        <v>93057831</v>
      </c>
      <c r="AW38" s="59">
        <f t="shared" si="13"/>
        <v>1889912</v>
      </c>
      <c r="AX38" s="59">
        <f t="shared" si="13"/>
        <v>7775626</v>
      </c>
      <c r="AY38" s="61">
        <f t="shared" si="13"/>
        <v>1184433</v>
      </c>
      <c r="AZ38" s="62">
        <f t="shared" si="13"/>
        <v>4799860</v>
      </c>
      <c r="BA38" s="59">
        <f t="shared" si="13"/>
        <v>4447800</v>
      </c>
      <c r="BB38" s="60">
        <f t="shared" si="13"/>
        <v>9247660</v>
      </c>
      <c r="BC38" s="58">
        <f t="shared" si="13"/>
        <v>3668860</v>
      </c>
      <c r="BD38" s="59">
        <f t="shared" si="13"/>
        <v>429000</v>
      </c>
      <c r="BE38" s="63">
        <f t="shared" si="13"/>
        <v>4097860</v>
      </c>
      <c r="BF38" s="59">
        <f t="shared" si="13"/>
        <v>299000</v>
      </c>
      <c r="BG38" s="59">
        <f t="shared" si="13"/>
        <v>0</v>
      </c>
      <c r="BH38" s="59">
        <f t="shared" si="13"/>
        <v>13042370</v>
      </c>
      <c r="BI38" s="59">
        <f t="shared" si="13"/>
        <v>45049290</v>
      </c>
      <c r="BJ38" s="63">
        <f t="shared" si="13"/>
        <v>58091660</v>
      </c>
      <c r="BK38" s="61">
        <f t="shared" si="13"/>
        <v>6072370</v>
      </c>
      <c r="BL38" s="62">
        <f t="shared" si="13"/>
        <v>5174400</v>
      </c>
      <c r="BM38" s="59">
        <f t="shared" si="13"/>
        <v>570600</v>
      </c>
      <c r="BN38" s="59">
        <f t="shared" si="13"/>
        <v>1123280</v>
      </c>
      <c r="BO38" s="59">
        <f t="shared" si="13"/>
        <v>1367100</v>
      </c>
      <c r="BP38" s="63">
        <f t="shared" si="13"/>
        <v>8235380</v>
      </c>
      <c r="BQ38" s="59">
        <f t="shared" si="13"/>
        <v>918620</v>
      </c>
      <c r="BR38" s="59">
        <f t="shared" si="13"/>
        <v>142801890</v>
      </c>
      <c r="BS38" s="60">
        <f t="shared" si="13"/>
        <v>358966560</v>
      </c>
      <c r="BT38" s="62">
        <f t="shared" si="13"/>
        <v>223742688</v>
      </c>
      <c r="BU38" s="59">
        <f t="shared" si="13"/>
        <v>707</v>
      </c>
      <c r="BV38" s="58">
        <f t="shared" si="13"/>
        <v>152</v>
      </c>
      <c r="BW38" s="60">
        <f t="shared" si="13"/>
        <v>223743547</v>
      </c>
      <c r="BX38" s="58">
        <f t="shared" si="13"/>
        <v>13407195</v>
      </c>
      <c r="BY38" s="59">
        <f t="shared" si="13"/>
        <v>13407195</v>
      </c>
      <c r="BZ38" s="64">
        <f>BX38/BW38</f>
        <v>5.9922152749281303E-2</v>
      </c>
      <c r="CA38" s="62">
        <f t="shared" ref="CA38:DK38" si="14">CA36+CA37</f>
        <v>460659726</v>
      </c>
      <c r="CB38" s="59">
        <f t="shared" si="14"/>
        <v>4215</v>
      </c>
      <c r="CC38" s="59">
        <f t="shared" si="14"/>
        <v>704</v>
      </c>
      <c r="CD38" s="60">
        <f t="shared" si="14"/>
        <v>460664645</v>
      </c>
      <c r="CE38" s="58">
        <f t="shared" si="14"/>
        <v>45800</v>
      </c>
      <c r="CF38" s="59">
        <f t="shared" si="14"/>
        <v>16325738</v>
      </c>
      <c r="CG38" s="63">
        <f t="shared" si="14"/>
        <v>6435</v>
      </c>
      <c r="CH38" s="59">
        <f t="shared" si="14"/>
        <v>60819928</v>
      </c>
      <c r="CI38" s="59">
        <f t="shared" si="14"/>
        <v>1970769</v>
      </c>
      <c r="CJ38" s="59">
        <f t="shared" si="14"/>
        <v>4661229</v>
      </c>
      <c r="CK38" s="61">
        <f t="shared" si="14"/>
        <v>855547</v>
      </c>
      <c r="CL38" s="62">
        <f t="shared" si="14"/>
        <v>1936220</v>
      </c>
      <c r="CM38" s="59">
        <f t="shared" si="14"/>
        <v>1849500</v>
      </c>
      <c r="CN38" s="60">
        <f t="shared" si="14"/>
        <v>3785720</v>
      </c>
      <c r="CO38" s="58">
        <f t="shared" si="14"/>
        <v>2769260</v>
      </c>
      <c r="CP38" s="59">
        <f t="shared" si="14"/>
        <v>232200</v>
      </c>
      <c r="CQ38" s="63">
        <f t="shared" si="14"/>
        <v>3001460</v>
      </c>
      <c r="CR38" s="59">
        <f t="shared" si="14"/>
        <v>123500</v>
      </c>
      <c r="CS38" s="59">
        <f t="shared" si="14"/>
        <v>0</v>
      </c>
      <c r="CT38" s="59">
        <f t="shared" si="14"/>
        <v>7751920</v>
      </c>
      <c r="CU38" s="59">
        <f t="shared" si="14"/>
        <v>17060620</v>
      </c>
      <c r="CV38" s="63">
        <f t="shared" si="14"/>
        <v>24812540</v>
      </c>
      <c r="CW38" s="61">
        <f t="shared" si="14"/>
        <v>2479060</v>
      </c>
      <c r="CX38" s="62">
        <f t="shared" si="14"/>
        <v>2491170</v>
      </c>
      <c r="CY38" s="59">
        <f t="shared" si="14"/>
        <v>453150</v>
      </c>
      <c r="CZ38" s="59">
        <f t="shared" si="14"/>
        <v>564680</v>
      </c>
      <c r="DA38" s="59">
        <f t="shared" si="14"/>
        <v>784800</v>
      </c>
      <c r="DB38" s="63">
        <f t="shared" si="14"/>
        <v>4293800</v>
      </c>
      <c r="DC38" s="59">
        <f t="shared" si="14"/>
        <v>341320</v>
      </c>
      <c r="DD38" s="59">
        <f t="shared" si="14"/>
        <v>64223610</v>
      </c>
      <c r="DE38" s="60">
        <f t="shared" si="14"/>
        <v>187740021</v>
      </c>
      <c r="DF38" s="62">
        <f t="shared" si="14"/>
        <v>272920123</v>
      </c>
      <c r="DG38" s="59">
        <f t="shared" si="14"/>
        <v>3797</v>
      </c>
      <c r="DH38" s="58">
        <f t="shared" si="14"/>
        <v>704</v>
      </c>
      <c r="DI38" s="60">
        <f t="shared" si="14"/>
        <v>272924624</v>
      </c>
      <c r="DJ38" s="58">
        <f t="shared" si="14"/>
        <v>16367526</v>
      </c>
      <c r="DK38" s="59">
        <f t="shared" si="14"/>
        <v>16367526</v>
      </c>
      <c r="DL38" s="64">
        <f>DJ38/DI38</f>
        <v>5.9970865802127113E-2</v>
      </c>
      <c r="DM38" s="62">
        <f t="shared" ref="DM38:EW38" si="15">DM36+DM37</f>
        <v>260250270</v>
      </c>
      <c r="DN38" s="59">
        <f t="shared" si="15"/>
        <v>1742</v>
      </c>
      <c r="DO38" s="59">
        <f t="shared" si="15"/>
        <v>0</v>
      </c>
      <c r="DP38" s="60">
        <f t="shared" si="15"/>
        <v>260252012</v>
      </c>
      <c r="DQ38" s="58">
        <f t="shared" si="15"/>
        <v>20485</v>
      </c>
      <c r="DR38" s="59">
        <f t="shared" si="15"/>
        <v>9602820</v>
      </c>
      <c r="DS38" s="63">
        <f t="shared" si="15"/>
        <v>2985</v>
      </c>
      <c r="DT38" s="59">
        <f t="shared" si="15"/>
        <v>30391579</v>
      </c>
      <c r="DU38" s="59">
        <f t="shared" si="15"/>
        <v>1699916</v>
      </c>
      <c r="DV38" s="59">
        <f t="shared" si="15"/>
        <v>2259671</v>
      </c>
      <c r="DW38" s="61">
        <f t="shared" si="15"/>
        <v>457398</v>
      </c>
      <c r="DX38" s="62">
        <f t="shared" si="15"/>
        <v>724880</v>
      </c>
      <c r="DY38" s="59">
        <f t="shared" si="15"/>
        <v>748200</v>
      </c>
      <c r="DZ38" s="60">
        <f t="shared" si="15"/>
        <v>1473080</v>
      </c>
      <c r="EA38" s="58">
        <f t="shared" si="15"/>
        <v>1400100</v>
      </c>
      <c r="EB38" s="59">
        <f t="shared" si="15"/>
        <v>118500</v>
      </c>
      <c r="EC38" s="63">
        <f t="shared" si="15"/>
        <v>1518600</v>
      </c>
      <c r="ED38" s="59">
        <f t="shared" si="15"/>
        <v>41080</v>
      </c>
      <c r="EE38" s="59">
        <f t="shared" si="15"/>
        <v>0</v>
      </c>
      <c r="EF38" s="59">
        <f t="shared" si="15"/>
        <v>3721300</v>
      </c>
      <c r="EG38" s="59">
        <f t="shared" si="15"/>
        <v>5554470</v>
      </c>
      <c r="EH38" s="63">
        <f t="shared" si="15"/>
        <v>9275770</v>
      </c>
      <c r="EI38" s="61">
        <f t="shared" si="15"/>
        <v>956130</v>
      </c>
      <c r="EJ38" s="62">
        <f t="shared" si="15"/>
        <v>1222980</v>
      </c>
      <c r="EK38" s="59">
        <f t="shared" si="15"/>
        <v>324000</v>
      </c>
      <c r="EL38" s="59">
        <f t="shared" si="15"/>
        <v>307040</v>
      </c>
      <c r="EM38" s="59">
        <f t="shared" si="15"/>
        <v>396450</v>
      </c>
      <c r="EN38" s="63">
        <f t="shared" si="15"/>
        <v>2250470</v>
      </c>
      <c r="EO38" s="59">
        <f t="shared" si="15"/>
        <v>140300</v>
      </c>
      <c r="EP38" s="59">
        <f t="shared" si="15"/>
        <v>23879460</v>
      </c>
      <c r="EQ38" s="60">
        <f t="shared" si="15"/>
        <v>83966759</v>
      </c>
      <c r="ER38" s="62">
        <f t="shared" si="15"/>
        <v>176283511</v>
      </c>
      <c r="ES38" s="59">
        <f t="shared" si="15"/>
        <v>1742</v>
      </c>
      <c r="ET38" s="58">
        <f t="shared" si="15"/>
        <v>0</v>
      </c>
      <c r="EU38" s="60">
        <f t="shared" si="15"/>
        <v>176285253</v>
      </c>
      <c r="EV38" s="58">
        <f t="shared" si="15"/>
        <v>10574107</v>
      </c>
      <c r="EW38" s="59">
        <f t="shared" si="15"/>
        <v>10574107</v>
      </c>
      <c r="EX38" s="64">
        <f>EV38/EU38</f>
        <v>5.9982935725202149E-2</v>
      </c>
      <c r="EY38" s="62">
        <f t="shared" ref="EY38:GI38" si="16">EY36+EY37</f>
        <v>169188174</v>
      </c>
      <c r="EZ38" s="59">
        <f t="shared" si="16"/>
        <v>9151</v>
      </c>
      <c r="FA38" s="59">
        <f t="shared" si="16"/>
        <v>137</v>
      </c>
      <c r="FB38" s="60">
        <f t="shared" si="16"/>
        <v>169197462</v>
      </c>
      <c r="FC38" s="58">
        <f t="shared" si="16"/>
        <v>16047</v>
      </c>
      <c r="FD38" s="59">
        <f t="shared" si="16"/>
        <v>5759206</v>
      </c>
      <c r="FE38" s="63">
        <f t="shared" si="16"/>
        <v>1352</v>
      </c>
      <c r="FF38" s="59">
        <f t="shared" si="16"/>
        <v>18035386</v>
      </c>
      <c r="FG38" s="59">
        <f t="shared" si="16"/>
        <v>1455394</v>
      </c>
      <c r="FH38" s="59">
        <f t="shared" si="16"/>
        <v>1189297</v>
      </c>
      <c r="FI38" s="61">
        <f t="shared" si="16"/>
        <v>254175</v>
      </c>
      <c r="FJ38" s="62">
        <f t="shared" si="16"/>
        <v>387400</v>
      </c>
      <c r="FK38" s="59">
        <f t="shared" si="16"/>
        <v>417600</v>
      </c>
      <c r="FL38" s="60">
        <f t="shared" si="16"/>
        <v>805000</v>
      </c>
      <c r="FM38" s="58">
        <f t="shared" si="16"/>
        <v>640900</v>
      </c>
      <c r="FN38" s="59">
        <f t="shared" si="16"/>
        <v>23400</v>
      </c>
      <c r="FO38" s="63">
        <f t="shared" si="16"/>
        <v>664300</v>
      </c>
      <c r="FP38" s="59">
        <f t="shared" si="16"/>
        <v>6240</v>
      </c>
      <c r="FQ38" s="59">
        <f t="shared" si="16"/>
        <v>0</v>
      </c>
      <c r="FR38" s="59">
        <f t="shared" si="16"/>
        <v>1814890</v>
      </c>
      <c r="FS38" s="59">
        <f t="shared" si="16"/>
        <v>2161320</v>
      </c>
      <c r="FT38" s="63">
        <f t="shared" si="16"/>
        <v>3976210</v>
      </c>
      <c r="FU38" s="61">
        <f t="shared" si="16"/>
        <v>447840</v>
      </c>
      <c r="FV38" s="62">
        <f t="shared" si="16"/>
        <v>751080</v>
      </c>
      <c r="FW38" s="59">
        <f t="shared" si="16"/>
        <v>226350</v>
      </c>
      <c r="FX38" s="59">
        <f t="shared" si="16"/>
        <v>183160</v>
      </c>
      <c r="FY38" s="59">
        <f t="shared" si="16"/>
        <v>256050</v>
      </c>
      <c r="FZ38" s="63">
        <f t="shared" si="16"/>
        <v>1416640</v>
      </c>
      <c r="GA38" s="59">
        <f t="shared" si="16"/>
        <v>77280</v>
      </c>
      <c r="GB38" s="59">
        <f t="shared" si="16"/>
        <v>11808720</v>
      </c>
      <c r="GC38" s="60">
        <f t="shared" si="16"/>
        <v>45911735</v>
      </c>
      <c r="GD38" s="62">
        <f t="shared" si="16"/>
        <v>123277057</v>
      </c>
      <c r="GE38" s="97">
        <f t="shared" si="16"/>
        <v>8533</v>
      </c>
      <c r="GF38" s="59">
        <f t="shared" si="16"/>
        <v>137</v>
      </c>
      <c r="GG38" s="60">
        <f t="shared" si="16"/>
        <v>123285727</v>
      </c>
      <c r="GH38" s="58">
        <f t="shared" si="16"/>
        <v>7395664</v>
      </c>
      <c r="GI38" s="59">
        <f t="shared" si="16"/>
        <v>7395664</v>
      </c>
      <c r="GJ38" s="64">
        <f>GH38/GG38</f>
        <v>5.9987998448514643E-2</v>
      </c>
      <c r="GK38" s="62">
        <f t="shared" ref="GK38:HU38" si="17">GK36+GK37</f>
        <v>164672834</v>
      </c>
      <c r="GL38" s="59">
        <f t="shared" si="17"/>
        <v>10696</v>
      </c>
      <c r="GM38" s="59">
        <f t="shared" si="17"/>
        <v>4558</v>
      </c>
      <c r="GN38" s="60">
        <f t="shared" si="17"/>
        <v>164688088</v>
      </c>
      <c r="GO38" s="58">
        <f t="shared" si="17"/>
        <v>9110</v>
      </c>
      <c r="GP38" s="59">
        <f t="shared" si="17"/>
        <v>5072869</v>
      </c>
      <c r="GQ38" s="63">
        <f t="shared" si="17"/>
        <v>884</v>
      </c>
      <c r="GR38" s="59">
        <f t="shared" si="17"/>
        <v>16098102</v>
      </c>
      <c r="GS38" s="59">
        <f t="shared" si="17"/>
        <v>1589953</v>
      </c>
      <c r="GT38" s="59">
        <f t="shared" si="17"/>
        <v>950441</v>
      </c>
      <c r="GU38" s="61">
        <f t="shared" si="17"/>
        <v>207176</v>
      </c>
      <c r="GV38" s="62">
        <f t="shared" si="17"/>
        <v>297960</v>
      </c>
      <c r="GW38" s="59">
        <f t="shared" si="17"/>
        <v>344700</v>
      </c>
      <c r="GX38" s="60">
        <f t="shared" si="17"/>
        <v>642660</v>
      </c>
      <c r="GY38" s="58">
        <f t="shared" si="17"/>
        <v>106340</v>
      </c>
      <c r="GZ38" s="59">
        <f t="shared" si="17"/>
        <v>0</v>
      </c>
      <c r="HA38" s="63">
        <f t="shared" si="17"/>
        <v>106340</v>
      </c>
      <c r="HB38" s="59">
        <f t="shared" si="17"/>
        <v>780</v>
      </c>
      <c r="HC38" s="59">
        <f t="shared" si="17"/>
        <v>0</v>
      </c>
      <c r="HD38" s="59">
        <f t="shared" si="17"/>
        <v>1212310</v>
      </c>
      <c r="HE38" s="59">
        <f t="shared" si="17"/>
        <v>1243670</v>
      </c>
      <c r="HF38" s="63">
        <f t="shared" si="17"/>
        <v>2455980</v>
      </c>
      <c r="HG38" s="61">
        <f t="shared" si="17"/>
        <v>309610</v>
      </c>
      <c r="HH38" s="62">
        <f t="shared" si="17"/>
        <v>678150</v>
      </c>
      <c r="HI38" s="59">
        <f t="shared" si="17"/>
        <v>263250</v>
      </c>
      <c r="HJ38" s="59">
        <f t="shared" si="17"/>
        <v>154660</v>
      </c>
      <c r="HK38" s="59">
        <f t="shared" si="17"/>
        <v>204300</v>
      </c>
      <c r="HL38" s="63">
        <f t="shared" si="17"/>
        <v>1300360</v>
      </c>
      <c r="HM38" s="59">
        <f t="shared" si="17"/>
        <v>64860</v>
      </c>
      <c r="HN38" s="59">
        <f t="shared" si="17"/>
        <v>8975010</v>
      </c>
      <c r="HO38" s="60">
        <f t="shared" si="17"/>
        <v>37783251</v>
      </c>
      <c r="HP38" s="62">
        <f t="shared" si="17"/>
        <v>126889637</v>
      </c>
      <c r="HQ38" s="59">
        <f t="shared" si="17"/>
        <v>10642</v>
      </c>
      <c r="HR38" s="58">
        <f t="shared" si="17"/>
        <v>4558</v>
      </c>
      <c r="HS38" s="60">
        <f t="shared" si="17"/>
        <v>126904837</v>
      </c>
      <c r="HT38" s="58">
        <f t="shared" si="17"/>
        <v>7613160</v>
      </c>
      <c r="HU38" s="59">
        <f t="shared" si="17"/>
        <v>7613160</v>
      </c>
      <c r="HV38" s="64">
        <f>HT38/HS38</f>
        <v>5.9991093956489619E-2</v>
      </c>
    </row>
  </sheetData>
  <mergeCells count="398">
    <mergeCell ref="DG7:DG11"/>
    <mergeCell ref="DH7:DH11"/>
    <mergeCell ref="EY2:FI2"/>
    <mergeCell ref="GK2:GU2"/>
    <mergeCell ref="DJ4:DK4"/>
    <mergeCell ref="DM4:DP4"/>
    <mergeCell ref="DQ4:DW4"/>
    <mergeCell ref="C2:M2"/>
    <mergeCell ref="AO2:AY2"/>
    <mergeCell ref="CA2:CK2"/>
    <mergeCell ref="DM2:DW2"/>
    <mergeCell ref="ER4:EU4"/>
    <mergeCell ref="HT4:HU4"/>
    <mergeCell ref="BX4:BY4"/>
    <mergeCell ref="CA4:CD4"/>
    <mergeCell ref="CE4:CK4"/>
    <mergeCell ref="CL4:CN4"/>
    <mergeCell ref="GO4:GU4"/>
    <mergeCell ref="EV4:EW4"/>
    <mergeCell ref="BL4:BS4"/>
    <mergeCell ref="BT4:BW4"/>
    <mergeCell ref="EA4:EI4"/>
    <mergeCell ref="EJ4:EQ4"/>
    <mergeCell ref="DX4:DZ4"/>
    <mergeCell ref="CO4:CW4"/>
    <mergeCell ref="CX4:DE4"/>
    <mergeCell ref="DF4:DI4"/>
    <mergeCell ref="GV4:GX4"/>
    <mergeCell ref="GY4:HG4"/>
    <mergeCell ref="HH4:HO4"/>
    <mergeCell ref="HP4:HS4"/>
    <mergeCell ref="AZ4:BB4"/>
    <mergeCell ref="BC4:BK4"/>
    <mergeCell ref="GK4:GN4"/>
    <mergeCell ref="FC4:FI4"/>
    <mergeCell ref="FJ4:FL4"/>
    <mergeCell ref="FM4:FU4"/>
    <mergeCell ref="FV4:GC4"/>
    <mergeCell ref="GD4:GG4"/>
    <mergeCell ref="GH4:GI4"/>
    <mergeCell ref="EY4:FB4"/>
    <mergeCell ref="Q5:Y5"/>
    <mergeCell ref="Z5:AG5"/>
    <mergeCell ref="AH5:AK5"/>
    <mergeCell ref="AS4:AY4"/>
    <mergeCell ref="Q4:Y4"/>
    <mergeCell ref="Z4:AG4"/>
    <mergeCell ref="AH4:AK4"/>
    <mergeCell ref="AL4:AM4"/>
    <mergeCell ref="AO4:AR4"/>
    <mergeCell ref="A5:B6"/>
    <mergeCell ref="C5:F5"/>
    <mergeCell ref="G5:M5"/>
    <mergeCell ref="N5:P5"/>
    <mergeCell ref="C6:F6"/>
    <mergeCell ref="G6:M6"/>
    <mergeCell ref="N6:P6"/>
    <mergeCell ref="A4:B4"/>
    <mergeCell ref="C4:F4"/>
    <mergeCell ref="G4:M4"/>
    <mergeCell ref="N4:P4"/>
    <mergeCell ref="HT5:HV5"/>
    <mergeCell ref="FV5:GC5"/>
    <mergeCell ref="GD5:GG5"/>
    <mergeCell ref="GH5:GJ5"/>
    <mergeCell ref="GK5:GN5"/>
    <mergeCell ref="GO5:GU5"/>
    <mergeCell ref="GV5:GX5"/>
    <mergeCell ref="ER5:EU5"/>
    <mergeCell ref="BL5:BS5"/>
    <mergeCell ref="BT5:BW5"/>
    <mergeCell ref="BX5:BZ5"/>
    <mergeCell ref="FC5:FI5"/>
    <mergeCell ref="FJ5:FL5"/>
    <mergeCell ref="Q6:Y6"/>
    <mergeCell ref="GY5:HG5"/>
    <mergeCell ref="HH5:HO5"/>
    <mergeCell ref="HP5:HS5"/>
    <mergeCell ref="DJ5:DL5"/>
    <mergeCell ref="DM5:DP5"/>
    <mergeCell ref="DQ5:DW5"/>
    <mergeCell ref="DX5:DZ5"/>
    <mergeCell ref="EA5:EI5"/>
    <mergeCell ref="EJ5:EQ5"/>
    <mergeCell ref="Z6:AG6"/>
    <mergeCell ref="AH6:AK6"/>
    <mergeCell ref="CA5:CD5"/>
    <mergeCell ref="CE5:CK5"/>
    <mergeCell ref="AL5:AN5"/>
    <mergeCell ref="AO5:AR5"/>
    <mergeCell ref="CA6:CD6"/>
    <mergeCell ref="CE6:CK6"/>
    <mergeCell ref="BC6:BK6"/>
    <mergeCell ref="BL6:BS6"/>
    <mergeCell ref="AO6:AR6"/>
    <mergeCell ref="AS6:AY6"/>
    <mergeCell ref="AZ6:BB6"/>
    <mergeCell ref="FM5:FU5"/>
    <mergeCell ref="DF5:DI5"/>
    <mergeCell ref="AS5:AY5"/>
    <mergeCell ref="AZ5:BB5"/>
    <mergeCell ref="BC5:BK5"/>
    <mergeCell ref="CL5:CN5"/>
    <mergeCell ref="CO5:CW5"/>
    <mergeCell ref="CX5:DE5"/>
    <mergeCell ref="EV5:EX5"/>
    <mergeCell ref="EY5:FB5"/>
    <mergeCell ref="HT6:HV6"/>
    <mergeCell ref="FJ6:FL6"/>
    <mergeCell ref="FM6:FU6"/>
    <mergeCell ref="FV6:GC6"/>
    <mergeCell ref="GD6:GG6"/>
    <mergeCell ref="GH6:GJ6"/>
    <mergeCell ref="GK6:GN6"/>
    <mergeCell ref="GY6:HG6"/>
    <mergeCell ref="HH6:HO6"/>
    <mergeCell ref="GO6:GU6"/>
    <mergeCell ref="GV6:GX6"/>
    <mergeCell ref="K7:K11"/>
    <mergeCell ref="L7:L11"/>
    <mergeCell ref="M7:M11"/>
    <mergeCell ref="N7:P7"/>
    <mergeCell ref="N9:N11"/>
    <mergeCell ref="O9:O11"/>
    <mergeCell ref="EA6:EI6"/>
    <mergeCell ref="EJ6:EQ6"/>
    <mergeCell ref="HP6:HS6"/>
    <mergeCell ref="EY6:FB6"/>
    <mergeCell ref="FC6:FI6"/>
    <mergeCell ref="ER6:EU6"/>
    <mergeCell ref="EV6:EX6"/>
    <mergeCell ref="CL6:CN6"/>
    <mergeCell ref="CO6:CW6"/>
    <mergeCell ref="DQ6:DW6"/>
    <mergeCell ref="DX6:DZ6"/>
    <mergeCell ref="CX6:DE6"/>
    <mergeCell ref="DF6:DI6"/>
    <mergeCell ref="DJ6:DL6"/>
    <mergeCell ref="DM6:DP6"/>
    <mergeCell ref="BT6:BW6"/>
    <mergeCell ref="BX6:BZ6"/>
    <mergeCell ref="AL6:AN6"/>
    <mergeCell ref="H7:I8"/>
    <mergeCell ref="I9:I11"/>
    <mergeCell ref="A7:B12"/>
    <mergeCell ref="C7:C11"/>
    <mergeCell ref="D7:D11"/>
    <mergeCell ref="E7:E11"/>
    <mergeCell ref="F7:F11"/>
    <mergeCell ref="G7:G11"/>
    <mergeCell ref="J7:J11"/>
    <mergeCell ref="W8:W11"/>
    <mergeCell ref="R8:R11"/>
    <mergeCell ref="S8:S11"/>
    <mergeCell ref="AR7:AR11"/>
    <mergeCell ref="AS7:AS11"/>
    <mergeCell ref="AI7:AI11"/>
    <mergeCell ref="AJ7:AJ11"/>
    <mergeCell ref="AE7:AE11"/>
    <mergeCell ref="AF7:AF11"/>
    <mergeCell ref="AG7:AG11"/>
    <mergeCell ref="Y7:Y11"/>
    <mergeCell ref="Z7:AD7"/>
    <mergeCell ref="AB8:AB11"/>
    <mergeCell ref="AC8:AC11"/>
    <mergeCell ref="AD8:AD11"/>
    <mergeCell ref="Q7:S7"/>
    <mergeCell ref="T7:T11"/>
    <mergeCell ref="U7:U11"/>
    <mergeCell ref="V7:X7"/>
    <mergeCell ref="V8:V11"/>
    <mergeCell ref="AT7:AU8"/>
    <mergeCell ref="AU9:AU11"/>
    <mergeCell ref="AH7:AH11"/>
    <mergeCell ref="AV7:AV11"/>
    <mergeCell ref="AW7:AW11"/>
    <mergeCell ref="AK7:AK11"/>
    <mergeCell ref="AL7:AL11"/>
    <mergeCell ref="AM7:AM8"/>
    <mergeCell ref="AN7:AN11"/>
    <mergeCell ref="AO7:AO11"/>
    <mergeCell ref="AP7:AP11"/>
    <mergeCell ref="AQ7:AQ11"/>
    <mergeCell ref="BG7:BG11"/>
    <mergeCell ref="AZ8:BB8"/>
    <mergeCell ref="BC8:BC11"/>
    <mergeCell ref="BD8:BD11"/>
    <mergeCell ref="BE8:BE11"/>
    <mergeCell ref="BB9:BB11"/>
    <mergeCell ref="AZ9:AZ11"/>
    <mergeCell ref="BA9:BA11"/>
    <mergeCell ref="AX7:AX11"/>
    <mergeCell ref="AY7:AY11"/>
    <mergeCell ref="AZ7:BB7"/>
    <mergeCell ref="BC7:BE7"/>
    <mergeCell ref="BF7:BF11"/>
    <mergeCell ref="BH7:BJ7"/>
    <mergeCell ref="BK7:BK11"/>
    <mergeCell ref="BL7:BP7"/>
    <mergeCell ref="BQ7:BQ11"/>
    <mergeCell ref="BR7:BR11"/>
    <mergeCell ref="BS7:BS11"/>
    <mergeCell ref="BH8:BH11"/>
    <mergeCell ref="BI8:BI11"/>
    <mergeCell ref="BJ8:BJ11"/>
    <mergeCell ref="BL8:BL11"/>
    <mergeCell ref="BM8:BM11"/>
    <mergeCell ref="BN8:BN11"/>
    <mergeCell ref="BO8:BO11"/>
    <mergeCell ref="BP8:BP11"/>
    <mergeCell ref="CH7:CH11"/>
    <mergeCell ref="BZ7:BZ11"/>
    <mergeCell ref="CA7:CA11"/>
    <mergeCell ref="CB7:CB11"/>
    <mergeCell ref="CC7:CC11"/>
    <mergeCell ref="CD7:CD11"/>
    <mergeCell ref="BT7:BT11"/>
    <mergeCell ref="BU7:BU11"/>
    <mergeCell ref="BV7:BV11"/>
    <mergeCell ref="BW7:BW11"/>
    <mergeCell ref="BX7:BX11"/>
    <mergeCell ref="BY7:BY8"/>
    <mergeCell ref="CF7:CG8"/>
    <mergeCell ref="CG9:CG11"/>
    <mergeCell ref="DF7:DF11"/>
    <mergeCell ref="CE7:CE11"/>
    <mergeCell ref="CO7:CQ7"/>
    <mergeCell ref="CR7:CR11"/>
    <mergeCell ref="CS7:CS11"/>
    <mergeCell ref="CT7:CV7"/>
    <mergeCell ref="CP8:CP11"/>
    <mergeCell ref="CQ8:CQ11"/>
    <mergeCell ref="CV8:CV11"/>
    <mergeCell ref="CO8:CO11"/>
    <mergeCell ref="CT8:CT11"/>
    <mergeCell ref="CU8:CU11"/>
    <mergeCell ref="CX8:CX11"/>
    <mergeCell ref="CY8:CY11"/>
    <mergeCell ref="CZ8:CZ11"/>
    <mergeCell ref="DA8:DA11"/>
    <mergeCell ref="DB8:DB11"/>
    <mergeCell ref="CW7:CW11"/>
    <mergeCell ref="CX7:DB7"/>
    <mergeCell ref="DC7:DC11"/>
    <mergeCell ref="DD7:DD11"/>
    <mergeCell ref="DE7:DE11"/>
    <mergeCell ref="DT7:DT11"/>
    <mergeCell ref="DU7:DU11"/>
    <mergeCell ref="DI7:DI11"/>
    <mergeCell ref="DJ7:DJ11"/>
    <mergeCell ref="DK7:DK8"/>
    <mergeCell ref="DL7:DL11"/>
    <mergeCell ref="DM7:DM11"/>
    <mergeCell ref="DN7:DN11"/>
    <mergeCell ref="DK9:DK11"/>
    <mergeCell ref="DO7:DO11"/>
    <mergeCell ref="DP7:DP11"/>
    <mergeCell ref="DQ7:DQ11"/>
    <mergeCell ref="DR7:DS8"/>
    <mergeCell ref="DS9:DS11"/>
    <mergeCell ref="DV7:DV11"/>
    <mergeCell ref="DW7:DW11"/>
    <mergeCell ref="DX7:DZ7"/>
    <mergeCell ref="EA7:EC7"/>
    <mergeCell ref="ED7:ED11"/>
    <mergeCell ref="EE7:EE11"/>
    <mergeCell ref="DX8:DZ8"/>
    <mergeCell ref="EA8:EA11"/>
    <mergeCell ref="EB8:EB11"/>
    <mergeCell ref="EC8:EC11"/>
    <mergeCell ref="EJ8:EJ11"/>
    <mergeCell ref="EY7:EY11"/>
    <mergeCell ref="DX9:DX11"/>
    <mergeCell ref="DY9:DY11"/>
    <mergeCell ref="DZ9:DZ11"/>
    <mergeCell ref="FJ8:FL8"/>
    <mergeCell ref="FL9:FL11"/>
    <mergeCell ref="FD7:FD11"/>
    <mergeCell ref="FF7:FF11"/>
    <mergeCell ref="FG7:FG11"/>
    <mergeCell ref="FH7:FH11"/>
    <mergeCell ref="FI7:FI11"/>
    <mergeCell ref="FM7:FO7"/>
    <mergeCell ref="FP7:FP11"/>
    <mergeCell ref="FN8:FN11"/>
    <mergeCell ref="FO8:FO11"/>
    <mergeCell ref="FM8:FM11"/>
    <mergeCell ref="FQ7:FQ11"/>
    <mergeCell ref="FA7:FA11"/>
    <mergeCell ref="EP7:EP11"/>
    <mergeCell ref="EQ7:EQ11"/>
    <mergeCell ref="EV7:EV11"/>
    <mergeCell ref="EW7:EW8"/>
    <mergeCell ref="ER7:ER11"/>
    <mergeCell ref="ES7:ES11"/>
    <mergeCell ref="ET7:ET11"/>
    <mergeCell ref="EU7:EU11"/>
    <mergeCell ref="EZ7:EZ11"/>
    <mergeCell ref="FJ7:FL7"/>
    <mergeCell ref="FK9:FK11"/>
    <mergeCell ref="FJ9:FJ11"/>
    <mergeCell ref="FR7:FT7"/>
    <mergeCell ref="FU7:FU11"/>
    <mergeCell ref="FV7:FZ7"/>
    <mergeCell ref="FR8:FR11"/>
    <mergeCell ref="FS8:FS11"/>
    <mergeCell ref="FY8:FY11"/>
    <mergeCell ref="FZ8:FZ11"/>
    <mergeCell ref="FT8:FT11"/>
    <mergeCell ref="FV8:FV11"/>
    <mergeCell ref="FW8:FW11"/>
    <mergeCell ref="HV7:HV11"/>
    <mergeCell ref="HE8:HE11"/>
    <mergeCell ref="HF8:HF11"/>
    <mergeCell ref="HH8:HH11"/>
    <mergeCell ref="HJ8:HJ11"/>
    <mergeCell ref="HN7:HN11"/>
    <mergeCell ref="HO7:HO11"/>
    <mergeCell ref="HM7:HM11"/>
    <mergeCell ref="HI8:HI11"/>
    <mergeCell ref="HD7:HF7"/>
    <mergeCell ref="HB7:HB11"/>
    <mergeCell ref="HC7:HC11"/>
    <mergeCell ref="GV8:GX8"/>
    <mergeCell ref="GY8:GY11"/>
    <mergeCell ref="GZ8:GZ11"/>
    <mergeCell ref="HA8:HA11"/>
    <mergeCell ref="GV9:GV11"/>
    <mergeCell ref="GW9:GW11"/>
    <mergeCell ref="GY7:HA7"/>
    <mergeCell ref="GE7:GE11"/>
    <mergeCell ref="GF7:GF11"/>
    <mergeCell ref="GA7:GA11"/>
    <mergeCell ref="GR7:GR11"/>
    <mergeCell ref="GS7:GS11"/>
    <mergeCell ref="GX9:GX11"/>
    <mergeCell ref="GT7:GT11"/>
    <mergeCell ref="GU7:GU11"/>
    <mergeCell ref="GV7:GX7"/>
    <mergeCell ref="GP7:GQ8"/>
    <mergeCell ref="GQ9:GQ11"/>
    <mergeCell ref="HU9:HU11"/>
    <mergeCell ref="HP7:HP11"/>
    <mergeCell ref="HQ7:HQ11"/>
    <mergeCell ref="HR7:HR11"/>
    <mergeCell ref="HS7:HS11"/>
    <mergeCell ref="HT7:HT11"/>
    <mergeCell ref="HU7:HU8"/>
    <mergeCell ref="HD8:HD11"/>
    <mergeCell ref="HL8:HL11"/>
    <mergeCell ref="HG7:HG11"/>
    <mergeCell ref="HH7:HL7"/>
    <mergeCell ref="HK8:HK11"/>
    <mergeCell ref="BY9:BY11"/>
    <mergeCell ref="CL9:CL11"/>
    <mergeCell ref="CM9:CM11"/>
    <mergeCell ref="CN9:CN11"/>
    <mergeCell ref="CI7:CI11"/>
    <mergeCell ref="CJ7:CJ11"/>
    <mergeCell ref="CK7:CK11"/>
    <mergeCell ref="FX8:FX11"/>
    <mergeCell ref="GM7:GM11"/>
    <mergeCell ref="GN7:GN11"/>
    <mergeCell ref="GB7:GB11"/>
    <mergeCell ref="GC7:GC11"/>
    <mergeCell ref="GD7:GD11"/>
    <mergeCell ref="GJ7:GJ11"/>
    <mergeCell ref="GK7:GK11"/>
    <mergeCell ref="GL7:GL11"/>
    <mergeCell ref="GI9:GI11"/>
    <mergeCell ref="GO7:GO11"/>
    <mergeCell ref="GG7:GG11"/>
    <mergeCell ref="GH7:GH11"/>
    <mergeCell ref="GI7:GI8"/>
    <mergeCell ref="CL7:CN7"/>
    <mergeCell ref="CL8:CN8"/>
    <mergeCell ref="FB7:FB11"/>
    <mergeCell ref="FC7:FC11"/>
    <mergeCell ref="EX7:EX11"/>
    <mergeCell ref="N8:P8"/>
    <mergeCell ref="Q8:Q11"/>
    <mergeCell ref="EW9:EW11"/>
    <mergeCell ref="P9:P11"/>
    <mergeCell ref="AM9:AM11"/>
    <mergeCell ref="X8:X11"/>
    <mergeCell ref="Z8:Z11"/>
    <mergeCell ref="AA8:AA11"/>
    <mergeCell ref="EF7:EH7"/>
    <mergeCell ref="EI7:EI11"/>
    <mergeCell ref="EJ7:EN7"/>
    <mergeCell ref="EO7:EO11"/>
    <mergeCell ref="EK8:EK11"/>
    <mergeCell ref="EL8:EL11"/>
    <mergeCell ref="EM8:EM11"/>
    <mergeCell ref="EN8:EN11"/>
    <mergeCell ref="EF8:EF11"/>
    <mergeCell ref="EG8:EG11"/>
    <mergeCell ref="EH8:EH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L13:AM38 AF13:AF38 Y13:Y38 G13:G38 BH13:BI38 BX13:BY38 BR13:BR38 BK13:BK38 AS13:AS38 CT13:CU38 DJ13:DK38 DD13:DD38 CW13:CW38 CE13:CE38 EF13:EG38 EV13:EW38 EP13:EP38 EI13:EI38 DQ13:DQ38 FR13:FS38 GH13:GI38 GB13:GB38 FU13:FU38 FC13:FC38 HD13:HE38 HT13:HU38 HN13:HN38 HG13:HG38 GO13:GO38 V13:W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J13:AJ38 AQ13:AQ38 BV13:BV38 CC13:CC38 DH13:DH38 DO13:DO38 ET13:ET38 FA13:FA38 GF13:GF38 GM13:GM38 HR13:HR38 E13:E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DR13:DS38 EZ13:EZ38 HQ13:HQ38 FD13:FE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H13:AH38 AO13:AO38 BT13:BT38 CA13:CA38 DF13:DF38 DM13:DM38 ER13:ER38 EY13:EY38 GD13:GD38 GK13:GK38 HP13:HP38 C13:C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Q13:R38 K13:K38 N13:O38 T13:T38 Z13:AC38 BQ13:BQ38 BC13:BD38 AW13:AW38 AZ13:BA38 BF13:BF38 BL13:BO38 DC13:DC38 CO13:CP38 CI13:CI38 CL13:CM38 CR13:CR38 CX13:DA38 EO13:EO38 EA13:EB38 DU13:DU38 DX13:DY38 ED13:ED38 EJ13:EM38 GA13:GA38 FM13:FN38 FG13:FG38 FJ13:FK38 FP13:FP38 FV13:FY38 HM13:HM38 GY13:GZ38 GS13:GS38 GV13:GW38 HB13:HB38 HH13:HK38 AE13:AE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課税標準額段階別令和２年度分所得割額等に関する調
【その他の所得者】</oddHeader>
  </headerFooter>
  <colBreaks count="23" manualBreakCount="23">
    <brk id="13" max="1048575" man="1"/>
    <brk id="25" max="1048575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F3 G3:HU3" numberStoredAsText="1"/>
    <ignoredError sqref="J36:AM36 CH36:DK36 AV36:BY36 DT36:EW36 FF36:GI36 GR36:HU36 C36:H36 AO36:AT36 CA36:CF36 DM36:DR36 EY36:FD36 GK36:GP36 J38:AM38 C38:H38 AV38:BY38 AO38:AT38 CH38:DK38 CA38:CF38 DT38:EW38 DM38:DR38 FF38:GI38 EY38:FD38 GR38:HU38 GK38:GP38" unlockedFormula="1"/>
    <ignoredError sqref="BZ36:BZ38 AN36:AN38 DL36:DL38 EX37:EX38 GJ37:GJ38 GJ36" formula="1" unlockedFormula="1"/>
    <ignoredError sqref="EX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1:HV38"/>
  <sheetViews>
    <sheetView showGridLines="0" tabSelected="1" topLeftCell="DD1" zoomScale="70" zoomScaleNormal="70" zoomScaleSheetLayoutView="100" workbookViewId="0">
      <selection activeCell="DN24" sqref="DN2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8" customWidth="1"/>
    <col min="47" max="47" width="8.44140625" style="18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8" customWidth="1"/>
    <col min="85" max="85" width="8.44140625" style="18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8" customWidth="1"/>
    <col min="123" max="123" width="8.44140625" style="18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8" customWidth="1"/>
    <col min="161" max="161" width="8.6640625" style="18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8" customWidth="1"/>
    <col min="199" max="199" width="8.44140625" style="18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16384" width="1" style="1"/>
  </cols>
  <sheetData>
    <row r="1" spans="1:230" ht="13.5" customHeight="1" x14ac:dyDescent="0.2">
      <c r="C1" s="2"/>
      <c r="D1" s="2"/>
      <c r="E1" s="2"/>
      <c r="F1" s="2"/>
      <c r="H1" s="1"/>
      <c r="I1" s="1"/>
      <c r="AO1" s="2"/>
      <c r="AP1" s="2"/>
      <c r="AQ1" s="2"/>
      <c r="AR1" s="2"/>
      <c r="AT1" s="1"/>
      <c r="AU1" s="1"/>
      <c r="CA1" s="2"/>
      <c r="CB1" s="2"/>
      <c r="CC1" s="2"/>
      <c r="CD1" s="2"/>
      <c r="CF1" s="1"/>
      <c r="CG1" s="1"/>
      <c r="DM1" s="2"/>
      <c r="DN1" s="2"/>
      <c r="DO1" s="2"/>
      <c r="DP1" s="2"/>
      <c r="DR1" s="1"/>
      <c r="DS1" s="1"/>
      <c r="EY1" s="2"/>
      <c r="EZ1" s="2"/>
      <c r="FA1" s="2"/>
      <c r="FB1" s="2"/>
      <c r="FD1" s="1"/>
      <c r="FE1" s="1"/>
      <c r="GK1" s="2"/>
      <c r="GL1" s="2"/>
      <c r="GM1" s="2"/>
      <c r="GN1" s="2"/>
      <c r="GP1" s="1"/>
      <c r="GQ1" s="1"/>
    </row>
    <row r="2" spans="1:230" ht="19.5" customHeight="1" x14ac:dyDescent="0.2"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</row>
    <row r="3" spans="1:23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195</v>
      </c>
      <c r="H3" s="3" t="s">
        <v>196</v>
      </c>
      <c r="I3" s="3" t="s">
        <v>178</v>
      </c>
      <c r="J3" s="3" t="s">
        <v>179</v>
      </c>
      <c r="K3" s="3" t="s">
        <v>180</v>
      </c>
      <c r="L3" s="3" t="s">
        <v>181</v>
      </c>
      <c r="M3" s="3" t="s">
        <v>182</v>
      </c>
      <c r="N3" s="3" t="s">
        <v>4</v>
      </c>
      <c r="O3" s="3" t="s">
        <v>5</v>
      </c>
      <c r="P3" s="3" t="s">
        <v>183</v>
      </c>
      <c r="Q3" s="3" t="s">
        <v>6</v>
      </c>
      <c r="R3" s="3" t="s">
        <v>7</v>
      </c>
      <c r="S3" s="3" t="s">
        <v>8</v>
      </c>
      <c r="T3" s="3" t="s">
        <v>184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185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186</v>
      </c>
      <c r="AF3" s="3" t="s">
        <v>187</v>
      </c>
      <c r="AG3" s="3" t="s">
        <v>188</v>
      </c>
      <c r="AH3" s="3" t="s">
        <v>18</v>
      </c>
      <c r="AI3" s="3" t="s">
        <v>19</v>
      </c>
      <c r="AJ3" s="3" t="s">
        <v>20</v>
      </c>
      <c r="AK3" s="3" t="s">
        <v>189</v>
      </c>
      <c r="AL3" s="3" t="s">
        <v>21</v>
      </c>
      <c r="AM3" s="3" t="s">
        <v>190</v>
      </c>
      <c r="AO3" s="3" t="s">
        <v>197</v>
      </c>
      <c r="AP3" s="3" t="s">
        <v>198</v>
      </c>
      <c r="AQ3" s="3" t="s">
        <v>199</v>
      </c>
      <c r="AR3" s="3" t="s">
        <v>200</v>
      </c>
      <c r="AS3" s="3" t="s">
        <v>195</v>
      </c>
      <c r="AT3" s="3" t="s">
        <v>196</v>
      </c>
      <c r="AU3" s="3" t="s">
        <v>178</v>
      </c>
      <c r="AV3" s="3" t="s">
        <v>179</v>
      </c>
      <c r="AW3" s="3" t="s">
        <v>180</v>
      </c>
      <c r="AX3" s="3" t="s">
        <v>181</v>
      </c>
      <c r="AY3" s="4" t="s">
        <v>182</v>
      </c>
      <c r="AZ3" s="4" t="s">
        <v>4</v>
      </c>
      <c r="BA3" s="4" t="s">
        <v>5</v>
      </c>
      <c r="BB3" s="4" t="s">
        <v>183</v>
      </c>
      <c r="BC3" s="3" t="s">
        <v>6</v>
      </c>
      <c r="BD3" s="3" t="s">
        <v>7</v>
      </c>
      <c r="BE3" s="3" t="s">
        <v>8</v>
      </c>
      <c r="BF3" s="3" t="s">
        <v>184</v>
      </c>
      <c r="BG3" s="3" t="s">
        <v>9</v>
      </c>
      <c r="BH3" s="3" t="s">
        <v>10</v>
      </c>
      <c r="BI3" s="3" t="s">
        <v>11</v>
      </c>
      <c r="BJ3" s="3" t="s">
        <v>12</v>
      </c>
      <c r="BK3" s="3" t="s">
        <v>185</v>
      </c>
      <c r="BL3" s="3" t="s">
        <v>13</v>
      </c>
      <c r="BM3" s="3" t="s">
        <v>14</v>
      </c>
      <c r="BN3" s="3" t="s">
        <v>15</v>
      </c>
      <c r="BO3" s="3" t="s">
        <v>16</v>
      </c>
      <c r="BP3" s="3" t="s">
        <v>17</v>
      </c>
      <c r="BQ3" s="3" t="s">
        <v>186</v>
      </c>
      <c r="BR3" s="3" t="s">
        <v>187</v>
      </c>
      <c r="BS3" s="3" t="s">
        <v>188</v>
      </c>
      <c r="BT3" s="3" t="s">
        <v>18</v>
      </c>
      <c r="BU3" s="3" t="s">
        <v>19</v>
      </c>
      <c r="BV3" s="3" t="s">
        <v>20</v>
      </c>
      <c r="BW3" s="3" t="s">
        <v>189</v>
      </c>
      <c r="BX3" s="3" t="s">
        <v>21</v>
      </c>
      <c r="BY3" s="3" t="s">
        <v>190</v>
      </c>
      <c r="CA3" s="3" t="s">
        <v>197</v>
      </c>
      <c r="CB3" s="3" t="s">
        <v>198</v>
      </c>
      <c r="CC3" s="3" t="s">
        <v>199</v>
      </c>
      <c r="CD3" s="3" t="s">
        <v>200</v>
      </c>
      <c r="CE3" s="3" t="s">
        <v>195</v>
      </c>
      <c r="CF3" s="3" t="s">
        <v>196</v>
      </c>
      <c r="CG3" s="3" t="s">
        <v>178</v>
      </c>
      <c r="CH3" s="3" t="s">
        <v>179</v>
      </c>
      <c r="CI3" s="3" t="s">
        <v>180</v>
      </c>
      <c r="CJ3" s="3" t="s">
        <v>181</v>
      </c>
      <c r="CK3" s="4" t="s">
        <v>182</v>
      </c>
      <c r="CL3" s="4" t="s">
        <v>4</v>
      </c>
      <c r="CM3" s="4" t="s">
        <v>5</v>
      </c>
      <c r="CN3" s="4" t="s">
        <v>183</v>
      </c>
      <c r="CO3" s="3" t="s">
        <v>6</v>
      </c>
      <c r="CP3" s="3" t="s">
        <v>7</v>
      </c>
      <c r="CQ3" s="3" t="s">
        <v>8</v>
      </c>
      <c r="CR3" s="3" t="s">
        <v>184</v>
      </c>
      <c r="CS3" s="3" t="s">
        <v>9</v>
      </c>
      <c r="CT3" s="3" t="s">
        <v>10</v>
      </c>
      <c r="CU3" s="3" t="s">
        <v>11</v>
      </c>
      <c r="CV3" s="3" t="s">
        <v>12</v>
      </c>
      <c r="CW3" s="3" t="s">
        <v>185</v>
      </c>
      <c r="CX3" s="3" t="s">
        <v>13</v>
      </c>
      <c r="CY3" s="3" t="s">
        <v>14</v>
      </c>
      <c r="CZ3" s="3" t="s">
        <v>15</v>
      </c>
      <c r="DA3" s="3" t="s">
        <v>16</v>
      </c>
      <c r="DB3" s="3" t="s">
        <v>17</v>
      </c>
      <c r="DC3" s="3" t="s">
        <v>186</v>
      </c>
      <c r="DD3" s="3" t="s">
        <v>187</v>
      </c>
      <c r="DE3" s="3" t="s">
        <v>188</v>
      </c>
      <c r="DF3" s="3" t="s">
        <v>18</v>
      </c>
      <c r="DG3" s="3" t="s">
        <v>19</v>
      </c>
      <c r="DH3" s="3" t="s">
        <v>20</v>
      </c>
      <c r="DI3" s="3" t="s">
        <v>189</v>
      </c>
      <c r="DJ3" s="3" t="s">
        <v>21</v>
      </c>
      <c r="DK3" s="3" t="s">
        <v>190</v>
      </c>
      <c r="DM3" s="3" t="s">
        <v>197</v>
      </c>
      <c r="DN3" s="3" t="s">
        <v>198</v>
      </c>
      <c r="DO3" s="3" t="s">
        <v>199</v>
      </c>
      <c r="DP3" s="3" t="s">
        <v>200</v>
      </c>
      <c r="DQ3" s="3" t="s">
        <v>195</v>
      </c>
      <c r="DR3" s="3" t="s">
        <v>196</v>
      </c>
      <c r="DS3" s="3" t="s">
        <v>178</v>
      </c>
      <c r="DT3" s="3" t="s">
        <v>179</v>
      </c>
      <c r="DU3" s="3" t="s">
        <v>180</v>
      </c>
      <c r="DV3" s="3" t="s">
        <v>181</v>
      </c>
      <c r="DW3" s="4" t="s">
        <v>182</v>
      </c>
      <c r="DX3" s="4" t="s">
        <v>4</v>
      </c>
      <c r="DY3" s="4" t="s">
        <v>5</v>
      </c>
      <c r="DZ3" s="4" t="s">
        <v>183</v>
      </c>
      <c r="EA3" s="3" t="s">
        <v>6</v>
      </c>
      <c r="EB3" s="3" t="s">
        <v>7</v>
      </c>
      <c r="EC3" s="3" t="s">
        <v>8</v>
      </c>
      <c r="ED3" s="3" t="s">
        <v>184</v>
      </c>
      <c r="EE3" s="3" t="s">
        <v>9</v>
      </c>
      <c r="EF3" s="3" t="s">
        <v>10</v>
      </c>
      <c r="EG3" s="3" t="s">
        <v>11</v>
      </c>
      <c r="EH3" s="3" t="s">
        <v>12</v>
      </c>
      <c r="EI3" s="3" t="s">
        <v>185</v>
      </c>
      <c r="EJ3" s="3" t="s">
        <v>13</v>
      </c>
      <c r="EK3" s="3" t="s">
        <v>14</v>
      </c>
      <c r="EL3" s="3" t="s">
        <v>15</v>
      </c>
      <c r="EM3" s="3" t="s">
        <v>16</v>
      </c>
      <c r="EN3" s="3" t="s">
        <v>17</v>
      </c>
      <c r="EO3" s="3" t="s">
        <v>186</v>
      </c>
      <c r="EP3" s="3" t="s">
        <v>187</v>
      </c>
      <c r="EQ3" s="3" t="s">
        <v>188</v>
      </c>
      <c r="ER3" s="3" t="s">
        <v>18</v>
      </c>
      <c r="ES3" s="3" t="s">
        <v>19</v>
      </c>
      <c r="ET3" s="3" t="s">
        <v>20</v>
      </c>
      <c r="EU3" s="3" t="s">
        <v>189</v>
      </c>
      <c r="EV3" s="3" t="s">
        <v>21</v>
      </c>
      <c r="EW3" s="3" t="s">
        <v>190</v>
      </c>
      <c r="EY3" s="3" t="s">
        <v>197</v>
      </c>
      <c r="EZ3" s="3" t="s">
        <v>198</v>
      </c>
      <c r="FA3" s="3" t="s">
        <v>199</v>
      </c>
      <c r="FB3" s="3" t="s">
        <v>200</v>
      </c>
      <c r="FC3" s="3" t="s">
        <v>195</v>
      </c>
      <c r="FD3" s="3" t="s">
        <v>196</v>
      </c>
      <c r="FE3" s="3" t="s">
        <v>178</v>
      </c>
      <c r="FF3" s="3" t="s">
        <v>179</v>
      </c>
      <c r="FG3" s="3" t="s">
        <v>180</v>
      </c>
      <c r="FH3" s="3" t="s">
        <v>181</v>
      </c>
      <c r="FI3" s="4" t="s">
        <v>182</v>
      </c>
      <c r="FJ3" s="4" t="s">
        <v>4</v>
      </c>
      <c r="FK3" s="4" t="s">
        <v>5</v>
      </c>
      <c r="FL3" s="4" t="s">
        <v>183</v>
      </c>
      <c r="FM3" s="3" t="s">
        <v>6</v>
      </c>
      <c r="FN3" s="3" t="s">
        <v>7</v>
      </c>
      <c r="FO3" s="3" t="s">
        <v>8</v>
      </c>
      <c r="FP3" s="3" t="s">
        <v>184</v>
      </c>
      <c r="FQ3" s="3" t="s">
        <v>9</v>
      </c>
      <c r="FR3" s="3" t="s">
        <v>10</v>
      </c>
      <c r="FS3" s="3" t="s">
        <v>11</v>
      </c>
      <c r="FT3" s="3" t="s">
        <v>12</v>
      </c>
      <c r="FU3" s="3" t="s">
        <v>185</v>
      </c>
      <c r="FV3" s="3" t="s">
        <v>13</v>
      </c>
      <c r="FW3" s="3" t="s">
        <v>14</v>
      </c>
      <c r="FX3" s="3" t="s">
        <v>15</v>
      </c>
      <c r="FY3" s="3" t="s">
        <v>16</v>
      </c>
      <c r="FZ3" s="3" t="s">
        <v>17</v>
      </c>
      <c r="GA3" s="3" t="s">
        <v>186</v>
      </c>
      <c r="GB3" s="3" t="s">
        <v>187</v>
      </c>
      <c r="GC3" s="3" t="s">
        <v>188</v>
      </c>
      <c r="GD3" s="3" t="s">
        <v>18</v>
      </c>
      <c r="GE3" s="3" t="s">
        <v>19</v>
      </c>
      <c r="GF3" s="3" t="s">
        <v>20</v>
      </c>
      <c r="GG3" s="3" t="s">
        <v>189</v>
      </c>
      <c r="GH3" s="3" t="s">
        <v>21</v>
      </c>
      <c r="GI3" s="3" t="s">
        <v>190</v>
      </c>
      <c r="GK3" s="3" t="s">
        <v>197</v>
      </c>
      <c r="GL3" s="3" t="s">
        <v>198</v>
      </c>
      <c r="GM3" s="3" t="s">
        <v>199</v>
      </c>
      <c r="GN3" s="3" t="s">
        <v>200</v>
      </c>
      <c r="GO3" s="3" t="s">
        <v>195</v>
      </c>
      <c r="GP3" s="3" t="s">
        <v>196</v>
      </c>
      <c r="GQ3" s="3" t="s">
        <v>178</v>
      </c>
      <c r="GR3" s="3" t="s">
        <v>179</v>
      </c>
      <c r="GS3" s="3" t="s">
        <v>180</v>
      </c>
      <c r="GT3" s="3" t="s">
        <v>181</v>
      </c>
      <c r="GU3" s="4" t="s">
        <v>182</v>
      </c>
      <c r="GV3" s="4" t="s">
        <v>4</v>
      </c>
      <c r="GW3" s="4" t="s">
        <v>5</v>
      </c>
      <c r="GX3" s="4" t="s">
        <v>183</v>
      </c>
      <c r="GY3" s="3" t="s">
        <v>6</v>
      </c>
      <c r="GZ3" s="3" t="s">
        <v>7</v>
      </c>
      <c r="HA3" s="3" t="s">
        <v>8</v>
      </c>
      <c r="HB3" s="3" t="s">
        <v>184</v>
      </c>
      <c r="HC3" s="3" t="s">
        <v>9</v>
      </c>
      <c r="HD3" s="3" t="s">
        <v>10</v>
      </c>
      <c r="HE3" s="3" t="s">
        <v>11</v>
      </c>
      <c r="HF3" s="3" t="s">
        <v>12</v>
      </c>
      <c r="HG3" s="3" t="s">
        <v>185</v>
      </c>
      <c r="HH3" s="3" t="s">
        <v>13</v>
      </c>
      <c r="HI3" s="3" t="s">
        <v>14</v>
      </c>
      <c r="HJ3" s="3" t="s">
        <v>15</v>
      </c>
      <c r="HK3" s="3" t="s">
        <v>16</v>
      </c>
      <c r="HL3" s="3" t="s">
        <v>17</v>
      </c>
      <c r="HM3" s="3" t="s">
        <v>186</v>
      </c>
      <c r="HN3" s="3" t="s">
        <v>187</v>
      </c>
      <c r="HO3" s="3" t="s">
        <v>188</v>
      </c>
      <c r="HP3" s="3" t="s">
        <v>18</v>
      </c>
      <c r="HQ3" s="3" t="s">
        <v>19</v>
      </c>
      <c r="HR3" s="3" t="s">
        <v>20</v>
      </c>
      <c r="HS3" s="3" t="s">
        <v>189</v>
      </c>
      <c r="HT3" s="3" t="s">
        <v>21</v>
      </c>
      <c r="HU3" s="3" t="s">
        <v>190</v>
      </c>
    </row>
    <row r="4" spans="1:230" ht="13.5" customHeight="1" x14ac:dyDescent="0.2">
      <c r="A4" s="157" t="s">
        <v>22</v>
      </c>
      <c r="B4" s="158"/>
      <c r="C4" s="150">
        <v>70</v>
      </c>
      <c r="D4" s="150"/>
      <c r="E4" s="150"/>
      <c r="F4" s="150"/>
      <c r="G4" s="156">
        <v>71</v>
      </c>
      <c r="H4" s="156"/>
      <c r="I4" s="156"/>
      <c r="J4" s="156"/>
      <c r="K4" s="156"/>
      <c r="L4" s="156"/>
      <c r="M4" s="151"/>
      <c r="N4" s="156">
        <v>71</v>
      </c>
      <c r="O4" s="156"/>
      <c r="P4" s="151"/>
      <c r="Q4" s="150">
        <v>72</v>
      </c>
      <c r="R4" s="150"/>
      <c r="S4" s="150"/>
      <c r="T4" s="150"/>
      <c r="U4" s="150"/>
      <c r="V4" s="150"/>
      <c r="W4" s="150"/>
      <c r="X4" s="150"/>
      <c r="Y4" s="150"/>
      <c r="Z4" s="150">
        <v>73</v>
      </c>
      <c r="AA4" s="150"/>
      <c r="AB4" s="150"/>
      <c r="AC4" s="150"/>
      <c r="AD4" s="150"/>
      <c r="AE4" s="150"/>
      <c r="AF4" s="150"/>
      <c r="AG4" s="150"/>
      <c r="AH4" s="150">
        <v>74</v>
      </c>
      <c r="AI4" s="150"/>
      <c r="AJ4" s="150"/>
      <c r="AK4" s="150"/>
      <c r="AL4" s="150">
        <v>75</v>
      </c>
      <c r="AM4" s="150"/>
      <c r="AN4" s="5"/>
      <c r="AO4" s="151">
        <v>80</v>
      </c>
      <c r="AP4" s="150"/>
      <c r="AQ4" s="150"/>
      <c r="AR4" s="150"/>
      <c r="AS4" s="156">
        <v>81</v>
      </c>
      <c r="AT4" s="156"/>
      <c r="AU4" s="156"/>
      <c r="AV4" s="156"/>
      <c r="AW4" s="156"/>
      <c r="AX4" s="156"/>
      <c r="AY4" s="151"/>
      <c r="AZ4" s="156">
        <v>81</v>
      </c>
      <c r="BA4" s="156"/>
      <c r="BB4" s="151"/>
      <c r="BC4" s="150">
        <v>82</v>
      </c>
      <c r="BD4" s="150"/>
      <c r="BE4" s="150"/>
      <c r="BF4" s="150"/>
      <c r="BG4" s="150"/>
      <c r="BH4" s="150"/>
      <c r="BI4" s="150"/>
      <c r="BJ4" s="150"/>
      <c r="BK4" s="150"/>
      <c r="BL4" s="150">
        <v>83</v>
      </c>
      <c r="BM4" s="150"/>
      <c r="BN4" s="150"/>
      <c r="BO4" s="150"/>
      <c r="BP4" s="150"/>
      <c r="BQ4" s="150"/>
      <c r="BR4" s="150"/>
      <c r="BS4" s="150"/>
      <c r="BT4" s="150">
        <v>84</v>
      </c>
      <c r="BU4" s="150"/>
      <c r="BV4" s="150"/>
      <c r="BW4" s="150"/>
      <c r="BX4" s="150">
        <v>85</v>
      </c>
      <c r="BY4" s="150"/>
      <c r="BZ4" s="5"/>
      <c r="CA4" s="151">
        <v>90</v>
      </c>
      <c r="CB4" s="150"/>
      <c r="CC4" s="150"/>
      <c r="CD4" s="150"/>
      <c r="CE4" s="156">
        <v>91</v>
      </c>
      <c r="CF4" s="156"/>
      <c r="CG4" s="156"/>
      <c r="CH4" s="156"/>
      <c r="CI4" s="156"/>
      <c r="CJ4" s="156"/>
      <c r="CK4" s="151"/>
      <c r="CL4" s="156">
        <v>91</v>
      </c>
      <c r="CM4" s="156"/>
      <c r="CN4" s="151"/>
      <c r="CO4" s="150">
        <v>92</v>
      </c>
      <c r="CP4" s="150"/>
      <c r="CQ4" s="150"/>
      <c r="CR4" s="150"/>
      <c r="CS4" s="150"/>
      <c r="CT4" s="150"/>
      <c r="CU4" s="150"/>
      <c r="CV4" s="150"/>
      <c r="CW4" s="150"/>
      <c r="CX4" s="150">
        <v>93</v>
      </c>
      <c r="CY4" s="150"/>
      <c r="CZ4" s="150"/>
      <c r="DA4" s="150"/>
      <c r="DB4" s="150"/>
      <c r="DC4" s="150"/>
      <c r="DD4" s="150"/>
      <c r="DE4" s="150"/>
      <c r="DF4" s="150">
        <v>94</v>
      </c>
      <c r="DG4" s="150"/>
      <c r="DH4" s="150"/>
      <c r="DI4" s="150"/>
      <c r="DJ4" s="150">
        <v>95</v>
      </c>
      <c r="DK4" s="150"/>
      <c r="DL4" s="5"/>
      <c r="DM4" s="151">
        <v>100</v>
      </c>
      <c r="DN4" s="150"/>
      <c r="DO4" s="150"/>
      <c r="DP4" s="150"/>
      <c r="DQ4" s="156">
        <v>101</v>
      </c>
      <c r="DR4" s="156"/>
      <c r="DS4" s="156"/>
      <c r="DT4" s="156"/>
      <c r="DU4" s="156"/>
      <c r="DV4" s="156"/>
      <c r="DW4" s="151"/>
      <c r="DX4" s="156">
        <v>101</v>
      </c>
      <c r="DY4" s="156"/>
      <c r="DZ4" s="151"/>
      <c r="EA4" s="150">
        <v>102</v>
      </c>
      <c r="EB4" s="150"/>
      <c r="EC4" s="150"/>
      <c r="ED4" s="150"/>
      <c r="EE4" s="150"/>
      <c r="EF4" s="150"/>
      <c r="EG4" s="150"/>
      <c r="EH4" s="150"/>
      <c r="EI4" s="150"/>
      <c r="EJ4" s="150">
        <v>103</v>
      </c>
      <c r="EK4" s="150"/>
      <c r="EL4" s="150"/>
      <c r="EM4" s="150"/>
      <c r="EN4" s="150"/>
      <c r="EO4" s="150"/>
      <c r="EP4" s="150"/>
      <c r="EQ4" s="150"/>
      <c r="ER4" s="150">
        <v>104</v>
      </c>
      <c r="ES4" s="150"/>
      <c r="ET4" s="150"/>
      <c r="EU4" s="150"/>
      <c r="EV4" s="150">
        <v>105</v>
      </c>
      <c r="EW4" s="150"/>
      <c r="EX4" s="5"/>
      <c r="EY4" s="151">
        <v>110</v>
      </c>
      <c r="EZ4" s="150"/>
      <c r="FA4" s="150"/>
      <c r="FB4" s="150"/>
      <c r="FC4" s="156">
        <v>111</v>
      </c>
      <c r="FD4" s="156"/>
      <c r="FE4" s="156"/>
      <c r="FF4" s="156"/>
      <c r="FG4" s="156"/>
      <c r="FH4" s="156"/>
      <c r="FI4" s="151"/>
      <c r="FJ4" s="156">
        <v>111</v>
      </c>
      <c r="FK4" s="156"/>
      <c r="FL4" s="151"/>
      <c r="FM4" s="150">
        <v>112</v>
      </c>
      <c r="FN4" s="150"/>
      <c r="FO4" s="150"/>
      <c r="FP4" s="150"/>
      <c r="FQ4" s="150"/>
      <c r="FR4" s="150"/>
      <c r="FS4" s="150"/>
      <c r="FT4" s="150"/>
      <c r="FU4" s="150"/>
      <c r="FV4" s="150">
        <v>113</v>
      </c>
      <c r="FW4" s="150"/>
      <c r="FX4" s="150"/>
      <c r="FY4" s="150"/>
      <c r="FZ4" s="150"/>
      <c r="GA4" s="150"/>
      <c r="GB4" s="150"/>
      <c r="GC4" s="150"/>
      <c r="GD4" s="150">
        <v>114</v>
      </c>
      <c r="GE4" s="150"/>
      <c r="GF4" s="150"/>
      <c r="GG4" s="150"/>
      <c r="GH4" s="150">
        <v>115</v>
      </c>
      <c r="GI4" s="150"/>
      <c r="GJ4" s="5"/>
      <c r="GK4" s="151">
        <v>120</v>
      </c>
      <c r="GL4" s="150"/>
      <c r="GM4" s="150"/>
      <c r="GN4" s="150"/>
      <c r="GO4" s="156">
        <v>121</v>
      </c>
      <c r="GP4" s="156"/>
      <c r="GQ4" s="156"/>
      <c r="GR4" s="156"/>
      <c r="GS4" s="156"/>
      <c r="GT4" s="156"/>
      <c r="GU4" s="151"/>
      <c r="GV4" s="156">
        <v>121</v>
      </c>
      <c r="GW4" s="156"/>
      <c r="GX4" s="151"/>
      <c r="GY4" s="150">
        <v>122</v>
      </c>
      <c r="GZ4" s="150"/>
      <c r="HA4" s="150"/>
      <c r="HB4" s="150"/>
      <c r="HC4" s="150"/>
      <c r="HD4" s="150"/>
      <c r="HE4" s="150"/>
      <c r="HF4" s="150"/>
      <c r="HG4" s="150"/>
      <c r="HH4" s="150">
        <v>123</v>
      </c>
      <c r="HI4" s="150"/>
      <c r="HJ4" s="150"/>
      <c r="HK4" s="150"/>
      <c r="HL4" s="150"/>
      <c r="HM4" s="150"/>
      <c r="HN4" s="150"/>
      <c r="HO4" s="150"/>
      <c r="HP4" s="150">
        <v>124</v>
      </c>
      <c r="HQ4" s="150"/>
      <c r="HR4" s="150"/>
      <c r="HS4" s="150"/>
      <c r="HT4" s="150">
        <v>125</v>
      </c>
      <c r="HU4" s="150"/>
      <c r="HV4" s="5"/>
    </row>
    <row r="5" spans="1:230" ht="13.5" customHeight="1" x14ac:dyDescent="0.2">
      <c r="A5" s="152" t="s">
        <v>23</v>
      </c>
      <c r="B5" s="153"/>
      <c r="C5" s="146" t="s">
        <v>160</v>
      </c>
      <c r="D5" s="146"/>
      <c r="E5" s="146"/>
      <c r="F5" s="146"/>
      <c r="G5" s="147" t="s">
        <v>160</v>
      </c>
      <c r="H5" s="147"/>
      <c r="I5" s="147"/>
      <c r="J5" s="147"/>
      <c r="K5" s="147"/>
      <c r="L5" s="147"/>
      <c r="M5" s="148"/>
      <c r="N5" s="147" t="s">
        <v>160</v>
      </c>
      <c r="O5" s="147"/>
      <c r="P5" s="148"/>
      <c r="Q5" s="146" t="s">
        <v>160</v>
      </c>
      <c r="R5" s="146"/>
      <c r="S5" s="146"/>
      <c r="T5" s="146"/>
      <c r="U5" s="146"/>
      <c r="V5" s="146"/>
      <c r="W5" s="146"/>
      <c r="X5" s="146"/>
      <c r="Y5" s="146"/>
      <c r="Z5" s="146" t="s">
        <v>160</v>
      </c>
      <c r="AA5" s="146"/>
      <c r="AB5" s="146"/>
      <c r="AC5" s="146"/>
      <c r="AD5" s="146"/>
      <c r="AE5" s="146"/>
      <c r="AF5" s="146"/>
      <c r="AG5" s="146"/>
      <c r="AH5" s="146" t="s">
        <v>160</v>
      </c>
      <c r="AI5" s="146"/>
      <c r="AJ5" s="146"/>
      <c r="AK5" s="146"/>
      <c r="AL5" s="147" t="s">
        <v>160</v>
      </c>
      <c r="AM5" s="147"/>
      <c r="AN5" s="149"/>
      <c r="AO5" s="146" t="s">
        <v>160</v>
      </c>
      <c r="AP5" s="146"/>
      <c r="AQ5" s="146"/>
      <c r="AR5" s="146"/>
      <c r="AS5" s="147" t="s">
        <v>160</v>
      </c>
      <c r="AT5" s="147"/>
      <c r="AU5" s="147"/>
      <c r="AV5" s="147"/>
      <c r="AW5" s="147"/>
      <c r="AX5" s="147"/>
      <c r="AY5" s="148"/>
      <c r="AZ5" s="147" t="s">
        <v>160</v>
      </c>
      <c r="BA5" s="147"/>
      <c r="BB5" s="148"/>
      <c r="BC5" s="146" t="s">
        <v>160</v>
      </c>
      <c r="BD5" s="146"/>
      <c r="BE5" s="146"/>
      <c r="BF5" s="146"/>
      <c r="BG5" s="146"/>
      <c r="BH5" s="146"/>
      <c r="BI5" s="146"/>
      <c r="BJ5" s="146"/>
      <c r="BK5" s="146"/>
      <c r="BL5" s="146" t="s">
        <v>160</v>
      </c>
      <c r="BM5" s="146"/>
      <c r="BN5" s="146"/>
      <c r="BO5" s="146"/>
      <c r="BP5" s="146"/>
      <c r="BQ5" s="146"/>
      <c r="BR5" s="146"/>
      <c r="BS5" s="146"/>
      <c r="BT5" s="146" t="s">
        <v>160</v>
      </c>
      <c r="BU5" s="146"/>
      <c r="BV5" s="146"/>
      <c r="BW5" s="146"/>
      <c r="BX5" s="147" t="s">
        <v>160</v>
      </c>
      <c r="BY5" s="147"/>
      <c r="BZ5" s="149"/>
      <c r="CA5" s="146" t="s">
        <v>160</v>
      </c>
      <c r="CB5" s="146"/>
      <c r="CC5" s="146"/>
      <c r="CD5" s="146"/>
      <c r="CE5" s="147" t="s">
        <v>160</v>
      </c>
      <c r="CF5" s="147"/>
      <c r="CG5" s="147"/>
      <c r="CH5" s="147"/>
      <c r="CI5" s="147"/>
      <c r="CJ5" s="147"/>
      <c r="CK5" s="148"/>
      <c r="CL5" s="147" t="s">
        <v>160</v>
      </c>
      <c r="CM5" s="147"/>
      <c r="CN5" s="148"/>
      <c r="CO5" s="146" t="s">
        <v>160</v>
      </c>
      <c r="CP5" s="146"/>
      <c r="CQ5" s="146"/>
      <c r="CR5" s="146"/>
      <c r="CS5" s="146"/>
      <c r="CT5" s="146"/>
      <c r="CU5" s="146"/>
      <c r="CV5" s="146"/>
      <c r="CW5" s="146"/>
      <c r="CX5" s="146" t="s">
        <v>160</v>
      </c>
      <c r="CY5" s="146"/>
      <c r="CZ5" s="146"/>
      <c r="DA5" s="146"/>
      <c r="DB5" s="146"/>
      <c r="DC5" s="146"/>
      <c r="DD5" s="146"/>
      <c r="DE5" s="146"/>
      <c r="DF5" s="146" t="s">
        <v>160</v>
      </c>
      <c r="DG5" s="146"/>
      <c r="DH5" s="146"/>
      <c r="DI5" s="146"/>
      <c r="DJ5" s="147" t="s">
        <v>160</v>
      </c>
      <c r="DK5" s="147"/>
      <c r="DL5" s="149"/>
      <c r="DM5" s="146" t="s">
        <v>160</v>
      </c>
      <c r="DN5" s="146"/>
      <c r="DO5" s="146"/>
      <c r="DP5" s="146"/>
      <c r="DQ5" s="147" t="s">
        <v>160</v>
      </c>
      <c r="DR5" s="147"/>
      <c r="DS5" s="147"/>
      <c r="DT5" s="147"/>
      <c r="DU5" s="147"/>
      <c r="DV5" s="147"/>
      <c r="DW5" s="148"/>
      <c r="DX5" s="147" t="s">
        <v>160</v>
      </c>
      <c r="DY5" s="147"/>
      <c r="DZ5" s="148"/>
      <c r="EA5" s="146" t="s">
        <v>160</v>
      </c>
      <c r="EB5" s="146"/>
      <c r="EC5" s="146"/>
      <c r="ED5" s="146"/>
      <c r="EE5" s="146"/>
      <c r="EF5" s="146"/>
      <c r="EG5" s="146"/>
      <c r="EH5" s="146"/>
      <c r="EI5" s="146"/>
      <c r="EJ5" s="146" t="s">
        <v>160</v>
      </c>
      <c r="EK5" s="146"/>
      <c r="EL5" s="146"/>
      <c r="EM5" s="146"/>
      <c r="EN5" s="146"/>
      <c r="EO5" s="146"/>
      <c r="EP5" s="146"/>
      <c r="EQ5" s="146"/>
      <c r="ER5" s="146" t="s">
        <v>160</v>
      </c>
      <c r="ES5" s="146"/>
      <c r="ET5" s="146"/>
      <c r="EU5" s="146"/>
      <c r="EV5" s="147" t="s">
        <v>160</v>
      </c>
      <c r="EW5" s="147"/>
      <c r="EX5" s="149"/>
      <c r="EY5" s="146" t="s">
        <v>160</v>
      </c>
      <c r="EZ5" s="146"/>
      <c r="FA5" s="146"/>
      <c r="FB5" s="146"/>
      <c r="FC5" s="147" t="s">
        <v>160</v>
      </c>
      <c r="FD5" s="147"/>
      <c r="FE5" s="147"/>
      <c r="FF5" s="147"/>
      <c r="FG5" s="147"/>
      <c r="FH5" s="147"/>
      <c r="FI5" s="148"/>
      <c r="FJ5" s="147" t="s">
        <v>160</v>
      </c>
      <c r="FK5" s="147"/>
      <c r="FL5" s="148"/>
      <c r="FM5" s="146" t="s">
        <v>160</v>
      </c>
      <c r="FN5" s="146"/>
      <c r="FO5" s="146"/>
      <c r="FP5" s="146"/>
      <c r="FQ5" s="146"/>
      <c r="FR5" s="146"/>
      <c r="FS5" s="146"/>
      <c r="FT5" s="146"/>
      <c r="FU5" s="146"/>
      <c r="FV5" s="146" t="s">
        <v>160</v>
      </c>
      <c r="FW5" s="146"/>
      <c r="FX5" s="146"/>
      <c r="FY5" s="146"/>
      <c r="FZ5" s="146"/>
      <c r="GA5" s="146"/>
      <c r="GB5" s="146"/>
      <c r="GC5" s="146"/>
      <c r="GD5" s="146" t="s">
        <v>160</v>
      </c>
      <c r="GE5" s="146"/>
      <c r="GF5" s="146"/>
      <c r="GG5" s="146"/>
      <c r="GH5" s="147" t="s">
        <v>160</v>
      </c>
      <c r="GI5" s="147"/>
      <c r="GJ5" s="149"/>
      <c r="GK5" s="146" t="s">
        <v>160</v>
      </c>
      <c r="GL5" s="146"/>
      <c r="GM5" s="146"/>
      <c r="GN5" s="146"/>
      <c r="GO5" s="147" t="s">
        <v>160</v>
      </c>
      <c r="GP5" s="147"/>
      <c r="GQ5" s="147"/>
      <c r="GR5" s="147"/>
      <c r="GS5" s="147"/>
      <c r="GT5" s="147"/>
      <c r="GU5" s="148"/>
      <c r="GV5" s="147" t="s">
        <v>160</v>
      </c>
      <c r="GW5" s="147"/>
      <c r="GX5" s="148"/>
      <c r="GY5" s="146" t="s">
        <v>160</v>
      </c>
      <c r="GZ5" s="146"/>
      <c r="HA5" s="146"/>
      <c r="HB5" s="146"/>
      <c r="HC5" s="146"/>
      <c r="HD5" s="146"/>
      <c r="HE5" s="146"/>
      <c r="HF5" s="146"/>
      <c r="HG5" s="146"/>
      <c r="HH5" s="146" t="s">
        <v>160</v>
      </c>
      <c r="HI5" s="146"/>
      <c r="HJ5" s="146"/>
      <c r="HK5" s="146"/>
      <c r="HL5" s="146"/>
      <c r="HM5" s="146"/>
      <c r="HN5" s="146"/>
      <c r="HO5" s="146"/>
      <c r="HP5" s="146" t="s">
        <v>160</v>
      </c>
      <c r="HQ5" s="146"/>
      <c r="HR5" s="146"/>
      <c r="HS5" s="146"/>
      <c r="HT5" s="147" t="s">
        <v>160</v>
      </c>
      <c r="HU5" s="147"/>
      <c r="HV5" s="149"/>
    </row>
    <row r="6" spans="1:230" ht="13.5" customHeight="1" x14ac:dyDescent="0.2">
      <c r="A6" s="154"/>
      <c r="B6" s="155"/>
      <c r="C6" s="143" t="s">
        <v>32</v>
      </c>
      <c r="D6" s="143"/>
      <c r="E6" s="143"/>
      <c r="F6" s="143"/>
      <c r="G6" s="144" t="s">
        <v>32</v>
      </c>
      <c r="H6" s="144"/>
      <c r="I6" s="144"/>
      <c r="J6" s="144"/>
      <c r="K6" s="144"/>
      <c r="L6" s="144"/>
      <c r="M6" s="145"/>
      <c r="N6" s="144" t="s">
        <v>32</v>
      </c>
      <c r="O6" s="144"/>
      <c r="P6" s="145"/>
      <c r="Q6" s="143" t="s">
        <v>32</v>
      </c>
      <c r="R6" s="143"/>
      <c r="S6" s="143"/>
      <c r="T6" s="143"/>
      <c r="U6" s="143"/>
      <c r="V6" s="143"/>
      <c r="W6" s="143"/>
      <c r="X6" s="143"/>
      <c r="Y6" s="143"/>
      <c r="Z6" s="143" t="s">
        <v>32</v>
      </c>
      <c r="AA6" s="143"/>
      <c r="AB6" s="143"/>
      <c r="AC6" s="143"/>
      <c r="AD6" s="143"/>
      <c r="AE6" s="143"/>
      <c r="AF6" s="143"/>
      <c r="AG6" s="143"/>
      <c r="AH6" s="143" t="s">
        <v>32</v>
      </c>
      <c r="AI6" s="143"/>
      <c r="AJ6" s="143"/>
      <c r="AK6" s="143"/>
      <c r="AL6" s="144" t="s">
        <v>32</v>
      </c>
      <c r="AM6" s="144"/>
      <c r="AN6" s="145"/>
      <c r="AO6" s="143" t="s">
        <v>33</v>
      </c>
      <c r="AP6" s="143"/>
      <c r="AQ6" s="143"/>
      <c r="AR6" s="143"/>
      <c r="AS6" s="144" t="s">
        <v>33</v>
      </c>
      <c r="AT6" s="144"/>
      <c r="AU6" s="144"/>
      <c r="AV6" s="144"/>
      <c r="AW6" s="144"/>
      <c r="AX6" s="144"/>
      <c r="AY6" s="145"/>
      <c r="AZ6" s="144" t="s">
        <v>33</v>
      </c>
      <c r="BA6" s="144"/>
      <c r="BB6" s="145"/>
      <c r="BC6" s="143" t="s">
        <v>33</v>
      </c>
      <c r="BD6" s="143"/>
      <c r="BE6" s="143"/>
      <c r="BF6" s="143"/>
      <c r="BG6" s="143"/>
      <c r="BH6" s="143"/>
      <c r="BI6" s="143"/>
      <c r="BJ6" s="143"/>
      <c r="BK6" s="143"/>
      <c r="BL6" s="143" t="s">
        <v>33</v>
      </c>
      <c r="BM6" s="143"/>
      <c r="BN6" s="143"/>
      <c r="BO6" s="143"/>
      <c r="BP6" s="143"/>
      <c r="BQ6" s="143"/>
      <c r="BR6" s="143"/>
      <c r="BS6" s="143"/>
      <c r="BT6" s="143" t="s">
        <v>33</v>
      </c>
      <c r="BU6" s="143"/>
      <c r="BV6" s="143"/>
      <c r="BW6" s="143"/>
      <c r="BX6" s="144" t="s">
        <v>33</v>
      </c>
      <c r="BY6" s="144"/>
      <c r="BZ6" s="145"/>
      <c r="CA6" s="143" t="s">
        <v>34</v>
      </c>
      <c r="CB6" s="143"/>
      <c r="CC6" s="143"/>
      <c r="CD6" s="143"/>
      <c r="CE6" s="144" t="s">
        <v>34</v>
      </c>
      <c r="CF6" s="144"/>
      <c r="CG6" s="144"/>
      <c r="CH6" s="144"/>
      <c r="CI6" s="144"/>
      <c r="CJ6" s="144"/>
      <c r="CK6" s="145"/>
      <c r="CL6" s="144" t="s">
        <v>34</v>
      </c>
      <c r="CM6" s="144"/>
      <c r="CN6" s="145"/>
      <c r="CO6" s="143" t="s">
        <v>34</v>
      </c>
      <c r="CP6" s="143"/>
      <c r="CQ6" s="143"/>
      <c r="CR6" s="143"/>
      <c r="CS6" s="143"/>
      <c r="CT6" s="143"/>
      <c r="CU6" s="143"/>
      <c r="CV6" s="143"/>
      <c r="CW6" s="143"/>
      <c r="CX6" s="143" t="s">
        <v>34</v>
      </c>
      <c r="CY6" s="143"/>
      <c r="CZ6" s="143"/>
      <c r="DA6" s="143"/>
      <c r="DB6" s="143"/>
      <c r="DC6" s="143"/>
      <c r="DD6" s="143"/>
      <c r="DE6" s="143"/>
      <c r="DF6" s="143" t="s">
        <v>34</v>
      </c>
      <c r="DG6" s="143"/>
      <c r="DH6" s="143"/>
      <c r="DI6" s="143"/>
      <c r="DJ6" s="144" t="s">
        <v>34</v>
      </c>
      <c r="DK6" s="144"/>
      <c r="DL6" s="145"/>
      <c r="DM6" s="143" t="s">
        <v>35</v>
      </c>
      <c r="DN6" s="143"/>
      <c r="DO6" s="143"/>
      <c r="DP6" s="143"/>
      <c r="DQ6" s="144" t="s">
        <v>35</v>
      </c>
      <c r="DR6" s="144"/>
      <c r="DS6" s="144"/>
      <c r="DT6" s="144"/>
      <c r="DU6" s="144"/>
      <c r="DV6" s="144"/>
      <c r="DW6" s="145"/>
      <c r="DX6" s="144" t="s">
        <v>35</v>
      </c>
      <c r="DY6" s="144"/>
      <c r="DZ6" s="145"/>
      <c r="EA6" s="143" t="s">
        <v>35</v>
      </c>
      <c r="EB6" s="143"/>
      <c r="EC6" s="143"/>
      <c r="ED6" s="143"/>
      <c r="EE6" s="143"/>
      <c r="EF6" s="143"/>
      <c r="EG6" s="143"/>
      <c r="EH6" s="143"/>
      <c r="EI6" s="143"/>
      <c r="EJ6" s="143" t="s">
        <v>35</v>
      </c>
      <c r="EK6" s="143"/>
      <c r="EL6" s="143"/>
      <c r="EM6" s="143"/>
      <c r="EN6" s="143"/>
      <c r="EO6" s="143"/>
      <c r="EP6" s="143"/>
      <c r="EQ6" s="143"/>
      <c r="ER6" s="143" t="s">
        <v>35</v>
      </c>
      <c r="ES6" s="143"/>
      <c r="ET6" s="143"/>
      <c r="EU6" s="143"/>
      <c r="EV6" s="144" t="s">
        <v>35</v>
      </c>
      <c r="EW6" s="144"/>
      <c r="EX6" s="145"/>
      <c r="EY6" s="143" t="s">
        <v>36</v>
      </c>
      <c r="EZ6" s="143"/>
      <c r="FA6" s="143"/>
      <c r="FB6" s="143"/>
      <c r="FC6" s="144" t="s">
        <v>36</v>
      </c>
      <c r="FD6" s="144"/>
      <c r="FE6" s="144"/>
      <c r="FF6" s="144"/>
      <c r="FG6" s="144"/>
      <c r="FH6" s="144"/>
      <c r="FI6" s="145"/>
      <c r="FJ6" s="144" t="s">
        <v>36</v>
      </c>
      <c r="FK6" s="144"/>
      <c r="FL6" s="145"/>
      <c r="FM6" s="143" t="s">
        <v>36</v>
      </c>
      <c r="FN6" s="143"/>
      <c r="FO6" s="143"/>
      <c r="FP6" s="143"/>
      <c r="FQ6" s="143"/>
      <c r="FR6" s="143"/>
      <c r="FS6" s="143"/>
      <c r="FT6" s="143"/>
      <c r="FU6" s="143"/>
      <c r="FV6" s="143" t="s">
        <v>36</v>
      </c>
      <c r="FW6" s="143"/>
      <c r="FX6" s="143"/>
      <c r="FY6" s="143"/>
      <c r="FZ6" s="143"/>
      <c r="GA6" s="143"/>
      <c r="GB6" s="143"/>
      <c r="GC6" s="143"/>
      <c r="GD6" s="143" t="s">
        <v>36</v>
      </c>
      <c r="GE6" s="143"/>
      <c r="GF6" s="143"/>
      <c r="GG6" s="143"/>
      <c r="GH6" s="144" t="s">
        <v>36</v>
      </c>
      <c r="GI6" s="144"/>
      <c r="GJ6" s="145"/>
      <c r="GK6" s="143" t="s">
        <v>37</v>
      </c>
      <c r="GL6" s="143"/>
      <c r="GM6" s="143"/>
      <c r="GN6" s="143"/>
      <c r="GO6" s="144" t="s">
        <v>37</v>
      </c>
      <c r="GP6" s="144"/>
      <c r="GQ6" s="144"/>
      <c r="GR6" s="144"/>
      <c r="GS6" s="144"/>
      <c r="GT6" s="144"/>
      <c r="GU6" s="145"/>
      <c r="GV6" s="144" t="s">
        <v>37</v>
      </c>
      <c r="GW6" s="144"/>
      <c r="GX6" s="145"/>
      <c r="GY6" s="143" t="s">
        <v>37</v>
      </c>
      <c r="GZ6" s="143"/>
      <c r="HA6" s="143"/>
      <c r="HB6" s="143"/>
      <c r="HC6" s="143"/>
      <c r="HD6" s="143"/>
      <c r="HE6" s="143"/>
      <c r="HF6" s="143"/>
      <c r="HG6" s="143"/>
      <c r="HH6" s="143" t="s">
        <v>37</v>
      </c>
      <c r="HI6" s="143"/>
      <c r="HJ6" s="143"/>
      <c r="HK6" s="143"/>
      <c r="HL6" s="143"/>
      <c r="HM6" s="143"/>
      <c r="HN6" s="143"/>
      <c r="HO6" s="143"/>
      <c r="HP6" s="143" t="s">
        <v>37</v>
      </c>
      <c r="HQ6" s="143"/>
      <c r="HR6" s="143"/>
      <c r="HS6" s="143"/>
      <c r="HT6" s="144" t="s">
        <v>37</v>
      </c>
      <c r="HU6" s="144"/>
      <c r="HV6" s="145"/>
    </row>
    <row r="7" spans="1:230" ht="15" customHeight="1" x14ac:dyDescent="0.2">
      <c r="A7" s="137" t="s">
        <v>159</v>
      </c>
      <c r="B7" s="138"/>
      <c r="C7" s="100" t="s">
        <v>39</v>
      </c>
      <c r="D7" s="101" t="s">
        <v>40</v>
      </c>
      <c r="E7" s="101" t="s">
        <v>41</v>
      </c>
      <c r="F7" s="102" t="s">
        <v>42</v>
      </c>
      <c r="G7" s="100" t="s">
        <v>43</v>
      </c>
      <c r="H7" s="131" t="s">
        <v>172</v>
      </c>
      <c r="I7" s="132"/>
      <c r="J7" s="101" t="s">
        <v>45</v>
      </c>
      <c r="K7" s="101" t="s">
        <v>46</v>
      </c>
      <c r="L7" s="101" t="s">
        <v>47</v>
      </c>
      <c r="M7" s="102" t="s">
        <v>48</v>
      </c>
      <c r="N7" s="100" t="s">
        <v>49</v>
      </c>
      <c r="O7" s="101"/>
      <c r="P7" s="102"/>
      <c r="Q7" s="115" t="s">
        <v>50</v>
      </c>
      <c r="R7" s="115"/>
      <c r="S7" s="103"/>
      <c r="T7" s="101" t="s">
        <v>51</v>
      </c>
      <c r="U7" s="117" t="s">
        <v>52</v>
      </c>
      <c r="V7" s="129" t="s">
        <v>53</v>
      </c>
      <c r="W7" s="129"/>
      <c r="X7" s="130"/>
      <c r="Y7" s="113" t="s">
        <v>54</v>
      </c>
      <c r="Z7" s="115" t="s">
        <v>55</v>
      </c>
      <c r="AA7" s="115"/>
      <c r="AB7" s="115"/>
      <c r="AC7" s="115"/>
      <c r="AD7" s="103"/>
      <c r="AE7" s="101" t="s">
        <v>56</v>
      </c>
      <c r="AF7" s="101" t="s">
        <v>57</v>
      </c>
      <c r="AG7" s="102" t="s">
        <v>42</v>
      </c>
      <c r="AH7" s="100" t="s">
        <v>58</v>
      </c>
      <c r="AI7" s="101" t="s">
        <v>59</v>
      </c>
      <c r="AJ7" s="101" t="s">
        <v>60</v>
      </c>
      <c r="AK7" s="102" t="s">
        <v>42</v>
      </c>
      <c r="AL7" s="119" t="s">
        <v>61</v>
      </c>
      <c r="AM7" s="121"/>
      <c r="AN7" s="107" t="s">
        <v>168</v>
      </c>
      <c r="AO7" s="100" t="s">
        <v>39</v>
      </c>
      <c r="AP7" s="101" t="s">
        <v>40</v>
      </c>
      <c r="AQ7" s="101" t="s">
        <v>41</v>
      </c>
      <c r="AR7" s="102" t="s">
        <v>42</v>
      </c>
      <c r="AS7" s="100" t="s">
        <v>43</v>
      </c>
      <c r="AT7" s="131" t="s">
        <v>172</v>
      </c>
      <c r="AU7" s="132"/>
      <c r="AV7" s="101" t="s">
        <v>45</v>
      </c>
      <c r="AW7" s="101" t="s">
        <v>46</v>
      </c>
      <c r="AX7" s="101" t="s">
        <v>47</v>
      </c>
      <c r="AY7" s="102" t="s">
        <v>48</v>
      </c>
      <c r="AZ7" s="100" t="s">
        <v>49</v>
      </c>
      <c r="BA7" s="101"/>
      <c r="BB7" s="102"/>
      <c r="BC7" s="115" t="s">
        <v>50</v>
      </c>
      <c r="BD7" s="115"/>
      <c r="BE7" s="103"/>
      <c r="BF7" s="101" t="s">
        <v>51</v>
      </c>
      <c r="BG7" s="117" t="s">
        <v>52</v>
      </c>
      <c r="BH7" s="129" t="s">
        <v>53</v>
      </c>
      <c r="BI7" s="129"/>
      <c r="BJ7" s="130"/>
      <c r="BK7" s="113" t="s">
        <v>54</v>
      </c>
      <c r="BL7" s="115" t="s">
        <v>55</v>
      </c>
      <c r="BM7" s="115"/>
      <c r="BN7" s="115"/>
      <c r="BO7" s="115"/>
      <c r="BP7" s="103"/>
      <c r="BQ7" s="101" t="s">
        <v>56</v>
      </c>
      <c r="BR7" s="101" t="s">
        <v>57</v>
      </c>
      <c r="BS7" s="102" t="s">
        <v>42</v>
      </c>
      <c r="BT7" s="100" t="s">
        <v>58</v>
      </c>
      <c r="BU7" s="101" t="s">
        <v>59</v>
      </c>
      <c r="BV7" s="101" t="s">
        <v>60</v>
      </c>
      <c r="BW7" s="102" t="s">
        <v>42</v>
      </c>
      <c r="BX7" s="119" t="s">
        <v>61</v>
      </c>
      <c r="BY7" s="121"/>
      <c r="BZ7" s="107" t="s">
        <v>168</v>
      </c>
      <c r="CA7" s="100" t="s">
        <v>39</v>
      </c>
      <c r="CB7" s="101" t="s">
        <v>40</v>
      </c>
      <c r="CC7" s="101" t="s">
        <v>41</v>
      </c>
      <c r="CD7" s="102" t="s">
        <v>42</v>
      </c>
      <c r="CE7" s="100" t="s">
        <v>43</v>
      </c>
      <c r="CF7" s="131" t="s">
        <v>172</v>
      </c>
      <c r="CG7" s="132"/>
      <c r="CH7" s="101" t="s">
        <v>45</v>
      </c>
      <c r="CI7" s="101" t="s">
        <v>46</v>
      </c>
      <c r="CJ7" s="101" t="s">
        <v>47</v>
      </c>
      <c r="CK7" s="102" t="s">
        <v>48</v>
      </c>
      <c r="CL7" s="100" t="s">
        <v>49</v>
      </c>
      <c r="CM7" s="101"/>
      <c r="CN7" s="102"/>
      <c r="CO7" s="115" t="s">
        <v>50</v>
      </c>
      <c r="CP7" s="115"/>
      <c r="CQ7" s="103"/>
      <c r="CR7" s="101" t="s">
        <v>51</v>
      </c>
      <c r="CS7" s="117" t="s">
        <v>52</v>
      </c>
      <c r="CT7" s="129" t="s">
        <v>53</v>
      </c>
      <c r="CU7" s="129"/>
      <c r="CV7" s="130"/>
      <c r="CW7" s="113" t="s">
        <v>54</v>
      </c>
      <c r="CX7" s="115" t="s">
        <v>55</v>
      </c>
      <c r="CY7" s="115"/>
      <c r="CZ7" s="115"/>
      <c r="DA7" s="115"/>
      <c r="DB7" s="103"/>
      <c r="DC7" s="101" t="s">
        <v>56</v>
      </c>
      <c r="DD7" s="101" t="s">
        <v>57</v>
      </c>
      <c r="DE7" s="102" t="s">
        <v>42</v>
      </c>
      <c r="DF7" s="100" t="s">
        <v>58</v>
      </c>
      <c r="DG7" s="101" t="s">
        <v>59</v>
      </c>
      <c r="DH7" s="101" t="s">
        <v>60</v>
      </c>
      <c r="DI7" s="102" t="s">
        <v>42</v>
      </c>
      <c r="DJ7" s="119" t="s">
        <v>61</v>
      </c>
      <c r="DK7" s="121"/>
      <c r="DL7" s="107" t="s">
        <v>168</v>
      </c>
      <c r="DM7" s="100" t="s">
        <v>39</v>
      </c>
      <c r="DN7" s="101" t="s">
        <v>40</v>
      </c>
      <c r="DO7" s="101" t="s">
        <v>41</v>
      </c>
      <c r="DP7" s="102" t="s">
        <v>42</v>
      </c>
      <c r="DQ7" s="100" t="s">
        <v>43</v>
      </c>
      <c r="DR7" s="131" t="s">
        <v>172</v>
      </c>
      <c r="DS7" s="132"/>
      <c r="DT7" s="101" t="s">
        <v>45</v>
      </c>
      <c r="DU7" s="101" t="s">
        <v>46</v>
      </c>
      <c r="DV7" s="101" t="s">
        <v>47</v>
      </c>
      <c r="DW7" s="102" t="s">
        <v>48</v>
      </c>
      <c r="DX7" s="100" t="s">
        <v>49</v>
      </c>
      <c r="DY7" s="101"/>
      <c r="DZ7" s="102"/>
      <c r="EA7" s="115" t="s">
        <v>50</v>
      </c>
      <c r="EB7" s="115"/>
      <c r="EC7" s="103"/>
      <c r="ED7" s="101" t="s">
        <v>51</v>
      </c>
      <c r="EE7" s="117" t="s">
        <v>52</v>
      </c>
      <c r="EF7" s="129" t="s">
        <v>53</v>
      </c>
      <c r="EG7" s="129"/>
      <c r="EH7" s="130"/>
      <c r="EI7" s="113" t="s">
        <v>54</v>
      </c>
      <c r="EJ7" s="115" t="s">
        <v>55</v>
      </c>
      <c r="EK7" s="115"/>
      <c r="EL7" s="115"/>
      <c r="EM7" s="115"/>
      <c r="EN7" s="103"/>
      <c r="EO7" s="101" t="s">
        <v>56</v>
      </c>
      <c r="EP7" s="101" t="s">
        <v>57</v>
      </c>
      <c r="EQ7" s="102" t="s">
        <v>42</v>
      </c>
      <c r="ER7" s="100" t="s">
        <v>58</v>
      </c>
      <c r="ES7" s="101" t="s">
        <v>59</v>
      </c>
      <c r="ET7" s="101" t="s">
        <v>60</v>
      </c>
      <c r="EU7" s="102" t="s">
        <v>42</v>
      </c>
      <c r="EV7" s="119" t="s">
        <v>61</v>
      </c>
      <c r="EW7" s="121"/>
      <c r="EX7" s="107" t="s">
        <v>168</v>
      </c>
      <c r="EY7" s="100" t="s">
        <v>39</v>
      </c>
      <c r="EZ7" s="101" t="s">
        <v>40</v>
      </c>
      <c r="FA7" s="101" t="s">
        <v>41</v>
      </c>
      <c r="FB7" s="102" t="s">
        <v>42</v>
      </c>
      <c r="FC7" s="100" t="s">
        <v>43</v>
      </c>
      <c r="FD7" s="131" t="s">
        <v>172</v>
      </c>
      <c r="FE7" s="132"/>
      <c r="FF7" s="101" t="s">
        <v>45</v>
      </c>
      <c r="FG7" s="101" t="s">
        <v>46</v>
      </c>
      <c r="FH7" s="101" t="s">
        <v>47</v>
      </c>
      <c r="FI7" s="102" t="s">
        <v>48</v>
      </c>
      <c r="FJ7" s="100" t="s">
        <v>49</v>
      </c>
      <c r="FK7" s="101"/>
      <c r="FL7" s="102"/>
      <c r="FM7" s="115" t="s">
        <v>50</v>
      </c>
      <c r="FN7" s="115"/>
      <c r="FO7" s="103"/>
      <c r="FP7" s="101" t="s">
        <v>51</v>
      </c>
      <c r="FQ7" s="117" t="s">
        <v>52</v>
      </c>
      <c r="FR7" s="129" t="s">
        <v>53</v>
      </c>
      <c r="FS7" s="129"/>
      <c r="FT7" s="130"/>
      <c r="FU7" s="113" t="s">
        <v>54</v>
      </c>
      <c r="FV7" s="115" t="s">
        <v>55</v>
      </c>
      <c r="FW7" s="115"/>
      <c r="FX7" s="115"/>
      <c r="FY7" s="115"/>
      <c r="FZ7" s="103"/>
      <c r="GA7" s="101" t="s">
        <v>56</v>
      </c>
      <c r="GB7" s="101" t="s">
        <v>57</v>
      </c>
      <c r="GC7" s="102" t="s">
        <v>42</v>
      </c>
      <c r="GD7" s="100" t="s">
        <v>58</v>
      </c>
      <c r="GE7" s="101" t="s">
        <v>59</v>
      </c>
      <c r="GF7" s="101" t="s">
        <v>60</v>
      </c>
      <c r="GG7" s="102" t="s">
        <v>42</v>
      </c>
      <c r="GH7" s="119" t="s">
        <v>61</v>
      </c>
      <c r="GI7" s="121"/>
      <c r="GJ7" s="107" t="s">
        <v>168</v>
      </c>
      <c r="GK7" s="100" t="s">
        <v>39</v>
      </c>
      <c r="GL7" s="101" t="s">
        <v>40</v>
      </c>
      <c r="GM7" s="101" t="s">
        <v>41</v>
      </c>
      <c r="GN7" s="102" t="s">
        <v>42</v>
      </c>
      <c r="GO7" s="100" t="s">
        <v>43</v>
      </c>
      <c r="GP7" s="131" t="s">
        <v>172</v>
      </c>
      <c r="GQ7" s="132"/>
      <c r="GR7" s="101" t="s">
        <v>45</v>
      </c>
      <c r="GS7" s="101" t="s">
        <v>46</v>
      </c>
      <c r="GT7" s="101" t="s">
        <v>47</v>
      </c>
      <c r="GU7" s="102" t="s">
        <v>48</v>
      </c>
      <c r="GV7" s="100" t="s">
        <v>49</v>
      </c>
      <c r="GW7" s="101"/>
      <c r="GX7" s="102"/>
      <c r="GY7" s="115" t="s">
        <v>50</v>
      </c>
      <c r="GZ7" s="115"/>
      <c r="HA7" s="103"/>
      <c r="HB7" s="101" t="s">
        <v>51</v>
      </c>
      <c r="HC7" s="117" t="s">
        <v>52</v>
      </c>
      <c r="HD7" s="129" t="s">
        <v>53</v>
      </c>
      <c r="HE7" s="129"/>
      <c r="HF7" s="130"/>
      <c r="HG7" s="113" t="s">
        <v>54</v>
      </c>
      <c r="HH7" s="115" t="s">
        <v>55</v>
      </c>
      <c r="HI7" s="115"/>
      <c r="HJ7" s="115"/>
      <c r="HK7" s="115"/>
      <c r="HL7" s="103"/>
      <c r="HM7" s="101" t="s">
        <v>56</v>
      </c>
      <c r="HN7" s="101" t="s">
        <v>57</v>
      </c>
      <c r="HO7" s="102" t="s">
        <v>42</v>
      </c>
      <c r="HP7" s="100" t="s">
        <v>58</v>
      </c>
      <c r="HQ7" s="101" t="s">
        <v>59</v>
      </c>
      <c r="HR7" s="101" t="s">
        <v>60</v>
      </c>
      <c r="HS7" s="102" t="s">
        <v>42</v>
      </c>
      <c r="HT7" s="119" t="s">
        <v>61</v>
      </c>
      <c r="HU7" s="121"/>
      <c r="HV7" s="107" t="s">
        <v>168</v>
      </c>
    </row>
    <row r="8" spans="1:230" ht="15" customHeight="1" x14ac:dyDescent="0.2">
      <c r="A8" s="139"/>
      <c r="B8" s="140"/>
      <c r="C8" s="100"/>
      <c r="D8" s="101"/>
      <c r="E8" s="101"/>
      <c r="F8" s="106"/>
      <c r="G8" s="100"/>
      <c r="H8" s="133"/>
      <c r="I8" s="134"/>
      <c r="J8" s="101"/>
      <c r="K8" s="101"/>
      <c r="L8" s="101"/>
      <c r="M8" s="106"/>
      <c r="N8" s="103" t="s">
        <v>62</v>
      </c>
      <c r="O8" s="104"/>
      <c r="P8" s="105"/>
      <c r="Q8" s="109" t="s">
        <v>63</v>
      </c>
      <c r="R8" s="118" t="s">
        <v>64</v>
      </c>
      <c r="S8" s="118" t="s">
        <v>65</v>
      </c>
      <c r="T8" s="101"/>
      <c r="U8" s="117"/>
      <c r="V8" s="118" t="s">
        <v>169</v>
      </c>
      <c r="W8" s="127" t="s">
        <v>170</v>
      </c>
      <c r="X8" s="118" t="s">
        <v>65</v>
      </c>
      <c r="Y8" s="114"/>
      <c r="Z8" s="123" t="s">
        <v>66</v>
      </c>
      <c r="AA8" s="125" t="s">
        <v>67</v>
      </c>
      <c r="AB8" s="116" t="s">
        <v>68</v>
      </c>
      <c r="AC8" s="116" t="s">
        <v>69</v>
      </c>
      <c r="AD8" s="118" t="s">
        <v>65</v>
      </c>
      <c r="AE8" s="101"/>
      <c r="AF8" s="101"/>
      <c r="AG8" s="106"/>
      <c r="AH8" s="100"/>
      <c r="AI8" s="101"/>
      <c r="AJ8" s="101"/>
      <c r="AK8" s="106"/>
      <c r="AL8" s="119"/>
      <c r="AM8" s="122"/>
      <c r="AN8" s="108"/>
      <c r="AO8" s="100"/>
      <c r="AP8" s="101"/>
      <c r="AQ8" s="101"/>
      <c r="AR8" s="106"/>
      <c r="AS8" s="100"/>
      <c r="AT8" s="133"/>
      <c r="AU8" s="134"/>
      <c r="AV8" s="101"/>
      <c r="AW8" s="101"/>
      <c r="AX8" s="101"/>
      <c r="AY8" s="106"/>
      <c r="AZ8" s="103" t="s">
        <v>62</v>
      </c>
      <c r="BA8" s="104"/>
      <c r="BB8" s="105"/>
      <c r="BC8" s="109" t="s">
        <v>63</v>
      </c>
      <c r="BD8" s="118" t="s">
        <v>64</v>
      </c>
      <c r="BE8" s="118" t="s">
        <v>65</v>
      </c>
      <c r="BF8" s="101"/>
      <c r="BG8" s="117"/>
      <c r="BH8" s="118" t="s">
        <v>169</v>
      </c>
      <c r="BI8" s="127" t="s">
        <v>170</v>
      </c>
      <c r="BJ8" s="118" t="s">
        <v>65</v>
      </c>
      <c r="BK8" s="114"/>
      <c r="BL8" s="123" t="s">
        <v>66</v>
      </c>
      <c r="BM8" s="125" t="s">
        <v>67</v>
      </c>
      <c r="BN8" s="116" t="s">
        <v>68</v>
      </c>
      <c r="BO8" s="116" t="s">
        <v>69</v>
      </c>
      <c r="BP8" s="118" t="s">
        <v>65</v>
      </c>
      <c r="BQ8" s="101"/>
      <c r="BR8" s="101"/>
      <c r="BS8" s="106"/>
      <c r="BT8" s="100"/>
      <c r="BU8" s="101"/>
      <c r="BV8" s="101"/>
      <c r="BW8" s="106"/>
      <c r="BX8" s="119"/>
      <c r="BY8" s="122"/>
      <c r="BZ8" s="108"/>
      <c r="CA8" s="100"/>
      <c r="CB8" s="101"/>
      <c r="CC8" s="101"/>
      <c r="CD8" s="106"/>
      <c r="CE8" s="100"/>
      <c r="CF8" s="133"/>
      <c r="CG8" s="134"/>
      <c r="CH8" s="101"/>
      <c r="CI8" s="101"/>
      <c r="CJ8" s="101"/>
      <c r="CK8" s="106"/>
      <c r="CL8" s="103" t="s">
        <v>62</v>
      </c>
      <c r="CM8" s="104"/>
      <c r="CN8" s="105"/>
      <c r="CO8" s="109" t="s">
        <v>63</v>
      </c>
      <c r="CP8" s="118" t="s">
        <v>64</v>
      </c>
      <c r="CQ8" s="118" t="s">
        <v>65</v>
      </c>
      <c r="CR8" s="101"/>
      <c r="CS8" s="117"/>
      <c r="CT8" s="118" t="s">
        <v>169</v>
      </c>
      <c r="CU8" s="127" t="s">
        <v>170</v>
      </c>
      <c r="CV8" s="118" t="s">
        <v>65</v>
      </c>
      <c r="CW8" s="114"/>
      <c r="CX8" s="123" t="s">
        <v>66</v>
      </c>
      <c r="CY8" s="125" t="s">
        <v>67</v>
      </c>
      <c r="CZ8" s="116" t="s">
        <v>68</v>
      </c>
      <c r="DA8" s="116" t="s">
        <v>69</v>
      </c>
      <c r="DB8" s="118" t="s">
        <v>65</v>
      </c>
      <c r="DC8" s="101"/>
      <c r="DD8" s="101"/>
      <c r="DE8" s="106"/>
      <c r="DF8" s="100"/>
      <c r="DG8" s="101"/>
      <c r="DH8" s="101"/>
      <c r="DI8" s="106"/>
      <c r="DJ8" s="119"/>
      <c r="DK8" s="122"/>
      <c r="DL8" s="108"/>
      <c r="DM8" s="100"/>
      <c r="DN8" s="101"/>
      <c r="DO8" s="101"/>
      <c r="DP8" s="106"/>
      <c r="DQ8" s="100"/>
      <c r="DR8" s="133"/>
      <c r="DS8" s="134"/>
      <c r="DT8" s="101"/>
      <c r="DU8" s="101"/>
      <c r="DV8" s="101"/>
      <c r="DW8" s="106"/>
      <c r="DX8" s="103" t="s">
        <v>62</v>
      </c>
      <c r="DY8" s="104"/>
      <c r="DZ8" s="105"/>
      <c r="EA8" s="109" t="s">
        <v>63</v>
      </c>
      <c r="EB8" s="118" t="s">
        <v>64</v>
      </c>
      <c r="EC8" s="118" t="s">
        <v>65</v>
      </c>
      <c r="ED8" s="101"/>
      <c r="EE8" s="117"/>
      <c r="EF8" s="118" t="s">
        <v>169</v>
      </c>
      <c r="EG8" s="127" t="s">
        <v>170</v>
      </c>
      <c r="EH8" s="118" t="s">
        <v>65</v>
      </c>
      <c r="EI8" s="114"/>
      <c r="EJ8" s="123" t="s">
        <v>66</v>
      </c>
      <c r="EK8" s="125" t="s">
        <v>67</v>
      </c>
      <c r="EL8" s="116" t="s">
        <v>68</v>
      </c>
      <c r="EM8" s="116" t="s">
        <v>69</v>
      </c>
      <c r="EN8" s="118" t="s">
        <v>65</v>
      </c>
      <c r="EO8" s="101"/>
      <c r="EP8" s="101"/>
      <c r="EQ8" s="106"/>
      <c r="ER8" s="100"/>
      <c r="ES8" s="101"/>
      <c r="ET8" s="101"/>
      <c r="EU8" s="106"/>
      <c r="EV8" s="119"/>
      <c r="EW8" s="122"/>
      <c r="EX8" s="108"/>
      <c r="EY8" s="100"/>
      <c r="EZ8" s="101"/>
      <c r="FA8" s="101"/>
      <c r="FB8" s="106"/>
      <c r="FC8" s="100"/>
      <c r="FD8" s="133"/>
      <c r="FE8" s="134"/>
      <c r="FF8" s="101"/>
      <c r="FG8" s="101"/>
      <c r="FH8" s="101"/>
      <c r="FI8" s="106"/>
      <c r="FJ8" s="103" t="s">
        <v>62</v>
      </c>
      <c r="FK8" s="104"/>
      <c r="FL8" s="105"/>
      <c r="FM8" s="109" t="s">
        <v>63</v>
      </c>
      <c r="FN8" s="118" t="s">
        <v>64</v>
      </c>
      <c r="FO8" s="118" t="s">
        <v>65</v>
      </c>
      <c r="FP8" s="101"/>
      <c r="FQ8" s="117"/>
      <c r="FR8" s="118" t="s">
        <v>169</v>
      </c>
      <c r="FS8" s="127" t="s">
        <v>170</v>
      </c>
      <c r="FT8" s="118" t="s">
        <v>65</v>
      </c>
      <c r="FU8" s="114"/>
      <c r="FV8" s="123" t="s">
        <v>66</v>
      </c>
      <c r="FW8" s="125" t="s">
        <v>67</v>
      </c>
      <c r="FX8" s="116" t="s">
        <v>68</v>
      </c>
      <c r="FY8" s="116" t="s">
        <v>69</v>
      </c>
      <c r="FZ8" s="118" t="s">
        <v>65</v>
      </c>
      <c r="GA8" s="101"/>
      <c r="GB8" s="101"/>
      <c r="GC8" s="106"/>
      <c r="GD8" s="100"/>
      <c r="GE8" s="101"/>
      <c r="GF8" s="101"/>
      <c r="GG8" s="106"/>
      <c r="GH8" s="119"/>
      <c r="GI8" s="122"/>
      <c r="GJ8" s="108"/>
      <c r="GK8" s="100"/>
      <c r="GL8" s="101"/>
      <c r="GM8" s="101"/>
      <c r="GN8" s="106"/>
      <c r="GO8" s="100"/>
      <c r="GP8" s="133"/>
      <c r="GQ8" s="134"/>
      <c r="GR8" s="101"/>
      <c r="GS8" s="101"/>
      <c r="GT8" s="101"/>
      <c r="GU8" s="106"/>
      <c r="GV8" s="103" t="s">
        <v>62</v>
      </c>
      <c r="GW8" s="104"/>
      <c r="GX8" s="105"/>
      <c r="GY8" s="109" t="s">
        <v>63</v>
      </c>
      <c r="GZ8" s="118" t="s">
        <v>64</v>
      </c>
      <c r="HA8" s="118" t="s">
        <v>65</v>
      </c>
      <c r="HB8" s="101"/>
      <c r="HC8" s="117"/>
      <c r="HD8" s="118" t="s">
        <v>169</v>
      </c>
      <c r="HE8" s="127" t="s">
        <v>170</v>
      </c>
      <c r="HF8" s="118" t="s">
        <v>65</v>
      </c>
      <c r="HG8" s="114"/>
      <c r="HH8" s="123" t="s">
        <v>66</v>
      </c>
      <c r="HI8" s="125" t="s">
        <v>67</v>
      </c>
      <c r="HJ8" s="116" t="s">
        <v>68</v>
      </c>
      <c r="HK8" s="116" t="s">
        <v>69</v>
      </c>
      <c r="HL8" s="118" t="s">
        <v>65</v>
      </c>
      <c r="HM8" s="101"/>
      <c r="HN8" s="101"/>
      <c r="HO8" s="106"/>
      <c r="HP8" s="100"/>
      <c r="HQ8" s="101"/>
      <c r="HR8" s="101"/>
      <c r="HS8" s="106"/>
      <c r="HT8" s="119"/>
      <c r="HU8" s="122"/>
      <c r="HV8" s="108"/>
    </row>
    <row r="9" spans="1:230" ht="15" customHeight="1" x14ac:dyDescent="0.2">
      <c r="A9" s="139"/>
      <c r="B9" s="140"/>
      <c r="C9" s="100"/>
      <c r="D9" s="101"/>
      <c r="E9" s="101"/>
      <c r="F9" s="106"/>
      <c r="G9" s="100"/>
      <c r="H9" s="99"/>
      <c r="I9" s="135" t="s">
        <v>173</v>
      </c>
      <c r="J9" s="101"/>
      <c r="K9" s="101"/>
      <c r="L9" s="101"/>
      <c r="M9" s="106"/>
      <c r="N9" s="109" t="s">
        <v>70</v>
      </c>
      <c r="O9" s="118" t="s">
        <v>71</v>
      </c>
      <c r="P9" s="112" t="s">
        <v>65</v>
      </c>
      <c r="Q9" s="100"/>
      <c r="R9" s="101"/>
      <c r="S9" s="101"/>
      <c r="T9" s="101"/>
      <c r="U9" s="117"/>
      <c r="V9" s="101"/>
      <c r="W9" s="128"/>
      <c r="X9" s="101"/>
      <c r="Y9" s="114"/>
      <c r="Z9" s="124"/>
      <c r="AA9" s="126"/>
      <c r="AB9" s="117"/>
      <c r="AC9" s="117"/>
      <c r="AD9" s="101"/>
      <c r="AE9" s="101"/>
      <c r="AF9" s="101"/>
      <c r="AG9" s="106"/>
      <c r="AH9" s="100"/>
      <c r="AI9" s="101"/>
      <c r="AJ9" s="101"/>
      <c r="AK9" s="106"/>
      <c r="AL9" s="120"/>
      <c r="AM9" s="110" t="s">
        <v>72</v>
      </c>
      <c r="AN9" s="108"/>
      <c r="AO9" s="100"/>
      <c r="AP9" s="101"/>
      <c r="AQ9" s="101"/>
      <c r="AR9" s="106"/>
      <c r="AS9" s="100"/>
      <c r="AT9" s="99"/>
      <c r="AU9" s="135" t="s">
        <v>173</v>
      </c>
      <c r="AV9" s="101"/>
      <c r="AW9" s="101"/>
      <c r="AX9" s="101"/>
      <c r="AY9" s="106"/>
      <c r="AZ9" s="109" t="s">
        <v>70</v>
      </c>
      <c r="BA9" s="118" t="s">
        <v>71</v>
      </c>
      <c r="BB9" s="112" t="s">
        <v>65</v>
      </c>
      <c r="BC9" s="100"/>
      <c r="BD9" s="101"/>
      <c r="BE9" s="101"/>
      <c r="BF9" s="101"/>
      <c r="BG9" s="117"/>
      <c r="BH9" s="101"/>
      <c r="BI9" s="128"/>
      <c r="BJ9" s="101"/>
      <c r="BK9" s="114"/>
      <c r="BL9" s="124"/>
      <c r="BM9" s="126"/>
      <c r="BN9" s="117"/>
      <c r="BO9" s="117"/>
      <c r="BP9" s="101"/>
      <c r="BQ9" s="101"/>
      <c r="BR9" s="101"/>
      <c r="BS9" s="106"/>
      <c r="BT9" s="100"/>
      <c r="BU9" s="101"/>
      <c r="BV9" s="101"/>
      <c r="BW9" s="106"/>
      <c r="BX9" s="120"/>
      <c r="BY9" s="110" t="s">
        <v>72</v>
      </c>
      <c r="BZ9" s="108"/>
      <c r="CA9" s="100"/>
      <c r="CB9" s="101"/>
      <c r="CC9" s="101"/>
      <c r="CD9" s="106"/>
      <c r="CE9" s="100"/>
      <c r="CF9" s="99"/>
      <c r="CG9" s="135" t="s">
        <v>173</v>
      </c>
      <c r="CH9" s="101"/>
      <c r="CI9" s="101"/>
      <c r="CJ9" s="101"/>
      <c r="CK9" s="106"/>
      <c r="CL9" s="109" t="s">
        <v>70</v>
      </c>
      <c r="CM9" s="118" t="s">
        <v>71</v>
      </c>
      <c r="CN9" s="112" t="s">
        <v>65</v>
      </c>
      <c r="CO9" s="100"/>
      <c r="CP9" s="101"/>
      <c r="CQ9" s="101"/>
      <c r="CR9" s="101"/>
      <c r="CS9" s="117"/>
      <c r="CT9" s="101"/>
      <c r="CU9" s="128"/>
      <c r="CV9" s="101"/>
      <c r="CW9" s="114"/>
      <c r="CX9" s="124"/>
      <c r="CY9" s="126"/>
      <c r="CZ9" s="117"/>
      <c r="DA9" s="117"/>
      <c r="DB9" s="101"/>
      <c r="DC9" s="101"/>
      <c r="DD9" s="101"/>
      <c r="DE9" s="106"/>
      <c r="DF9" s="100"/>
      <c r="DG9" s="101"/>
      <c r="DH9" s="101"/>
      <c r="DI9" s="106"/>
      <c r="DJ9" s="120"/>
      <c r="DK9" s="110" t="s">
        <v>72</v>
      </c>
      <c r="DL9" s="108"/>
      <c r="DM9" s="100"/>
      <c r="DN9" s="101"/>
      <c r="DO9" s="101"/>
      <c r="DP9" s="106"/>
      <c r="DQ9" s="100"/>
      <c r="DR9" s="99"/>
      <c r="DS9" s="135" t="s">
        <v>173</v>
      </c>
      <c r="DT9" s="101"/>
      <c r="DU9" s="101"/>
      <c r="DV9" s="101"/>
      <c r="DW9" s="106"/>
      <c r="DX9" s="109" t="s">
        <v>70</v>
      </c>
      <c r="DY9" s="118" t="s">
        <v>71</v>
      </c>
      <c r="DZ9" s="112" t="s">
        <v>65</v>
      </c>
      <c r="EA9" s="100"/>
      <c r="EB9" s="101"/>
      <c r="EC9" s="101"/>
      <c r="ED9" s="101"/>
      <c r="EE9" s="117"/>
      <c r="EF9" s="101"/>
      <c r="EG9" s="128"/>
      <c r="EH9" s="101"/>
      <c r="EI9" s="114"/>
      <c r="EJ9" s="124"/>
      <c r="EK9" s="126"/>
      <c r="EL9" s="117"/>
      <c r="EM9" s="117"/>
      <c r="EN9" s="101"/>
      <c r="EO9" s="101"/>
      <c r="EP9" s="101"/>
      <c r="EQ9" s="106"/>
      <c r="ER9" s="100"/>
      <c r="ES9" s="101"/>
      <c r="ET9" s="101"/>
      <c r="EU9" s="106"/>
      <c r="EV9" s="120"/>
      <c r="EW9" s="110" t="s">
        <v>72</v>
      </c>
      <c r="EX9" s="108"/>
      <c r="EY9" s="100"/>
      <c r="EZ9" s="101"/>
      <c r="FA9" s="101"/>
      <c r="FB9" s="106"/>
      <c r="FC9" s="100"/>
      <c r="FD9" s="99"/>
      <c r="FE9" s="135" t="s">
        <v>173</v>
      </c>
      <c r="FF9" s="101"/>
      <c r="FG9" s="101"/>
      <c r="FH9" s="101"/>
      <c r="FI9" s="106"/>
      <c r="FJ9" s="109" t="s">
        <v>70</v>
      </c>
      <c r="FK9" s="118" t="s">
        <v>71</v>
      </c>
      <c r="FL9" s="112" t="s">
        <v>65</v>
      </c>
      <c r="FM9" s="100"/>
      <c r="FN9" s="101"/>
      <c r="FO9" s="101"/>
      <c r="FP9" s="101"/>
      <c r="FQ9" s="117"/>
      <c r="FR9" s="101"/>
      <c r="FS9" s="128"/>
      <c r="FT9" s="101"/>
      <c r="FU9" s="114"/>
      <c r="FV9" s="124"/>
      <c r="FW9" s="126"/>
      <c r="FX9" s="117"/>
      <c r="FY9" s="117"/>
      <c r="FZ9" s="101"/>
      <c r="GA9" s="101"/>
      <c r="GB9" s="101"/>
      <c r="GC9" s="106"/>
      <c r="GD9" s="100"/>
      <c r="GE9" s="101"/>
      <c r="GF9" s="101"/>
      <c r="GG9" s="106"/>
      <c r="GH9" s="120"/>
      <c r="GI9" s="110" t="s">
        <v>72</v>
      </c>
      <c r="GJ9" s="108"/>
      <c r="GK9" s="100"/>
      <c r="GL9" s="101"/>
      <c r="GM9" s="101"/>
      <c r="GN9" s="106"/>
      <c r="GO9" s="100"/>
      <c r="GP9" s="99"/>
      <c r="GQ9" s="135" t="s">
        <v>173</v>
      </c>
      <c r="GR9" s="101"/>
      <c r="GS9" s="101"/>
      <c r="GT9" s="101"/>
      <c r="GU9" s="106"/>
      <c r="GV9" s="109" t="s">
        <v>70</v>
      </c>
      <c r="GW9" s="118" t="s">
        <v>71</v>
      </c>
      <c r="GX9" s="112" t="s">
        <v>65</v>
      </c>
      <c r="GY9" s="100"/>
      <c r="GZ9" s="101"/>
      <c r="HA9" s="101"/>
      <c r="HB9" s="101"/>
      <c r="HC9" s="117"/>
      <c r="HD9" s="101"/>
      <c r="HE9" s="128"/>
      <c r="HF9" s="101"/>
      <c r="HG9" s="114"/>
      <c r="HH9" s="124"/>
      <c r="HI9" s="126"/>
      <c r="HJ9" s="117"/>
      <c r="HK9" s="117"/>
      <c r="HL9" s="101"/>
      <c r="HM9" s="101"/>
      <c r="HN9" s="101"/>
      <c r="HO9" s="106"/>
      <c r="HP9" s="100"/>
      <c r="HQ9" s="101"/>
      <c r="HR9" s="101"/>
      <c r="HS9" s="106"/>
      <c r="HT9" s="120"/>
      <c r="HU9" s="110" t="s">
        <v>72</v>
      </c>
      <c r="HV9" s="108"/>
    </row>
    <row r="10" spans="1:230" ht="15" customHeight="1" x14ac:dyDescent="0.2">
      <c r="A10" s="139"/>
      <c r="B10" s="140"/>
      <c r="C10" s="100"/>
      <c r="D10" s="101"/>
      <c r="E10" s="101"/>
      <c r="F10" s="106"/>
      <c r="G10" s="100"/>
      <c r="H10" s="99"/>
      <c r="I10" s="136"/>
      <c r="J10" s="101"/>
      <c r="K10" s="101"/>
      <c r="L10" s="101"/>
      <c r="M10" s="106"/>
      <c r="N10" s="100"/>
      <c r="O10" s="101"/>
      <c r="P10" s="106"/>
      <c r="Q10" s="100"/>
      <c r="R10" s="101"/>
      <c r="S10" s="101"/>
      <c r="T10" s="101"/>
      <c r="U10" s="117"/>
      <c r="V10" s="101"/>
      <c r="W10" s="128"/>
      <c r="X10" s="101"/>
      <c r="Y10" s="114"/>
      <c r="Z10" s="124"/>
      <c r="AA10" s="126"/>
      <c r="AB10" s="117"/>
      <c r="AC10" s="117"/>
      <c r="AD10" s="101"/>
      <c r="AE10" s="101"/>
      <c r="AF10" s="101"/>
      <c r="AG10" s="106"/>
      <c r="AH10" s="100"/>
      <c r="AI10" s="101"/>
      <c r="AJ10" s="101"/>
      <c r="AK10" s="106"/>
      <c r="AL10" s="120"/>
      <c r="AM10" s="111"/>
      <c r="AN10" s="108"/>
      <c r="AO10" s="100"/>
      <c r="AP10" s="101"/>
      <c r="AQ10" s="101"/>
      <c r="AR10" s="106"/>
      <c r="AS10" s="100"/>
      <c r="AT10" s="99"/>
      <c r="AU10" s="136"/>
      <c r="AV10" s="101"/>
      <c r="AW10" s="101"/>
      <c r="AX10" s="101"/>
      <c r="AY10" s="106"/>
      <c r="AZ10" s="100"/>
      <c r="BA10" s="101"/>
      <c r="BB10" s="106"/>
      <c r="BC10" s="100"/>
      <c r="BD10" s="101"/>
      <c r="BE10" s="101"/>
      <c r="BF10" s="101"/>
      <c r="BG10" s="117"/>
      <c r="BH10" s="101"/>
      <c r="BI10" s="128"/>
      <c r="BJ10" s="101"/>
      <c r="BK10" s="114"/>
      <c r="BL10" s="124"/>
      <c r="BM10" s="126"/>
      <c r="BN10" s="117"/>
      <c r="BO10" s="117"/>
      <c r="BP10" s="101"/>
      <c r="BQ10" s="101"/>
      <c r="BR10" s="101"/>
      <c r="BS10" s="106"/>
      <c r="BT10" s="100"/>
      <c r="BU10" s="101"/>
      <c r="BV10" s="101"/>
      <c r="BW10" s="106"/>
      <c r="BX10" s="120"/>
      <c r="BY10" s="111"/>
      <c r="BZ10" s="108"/>
      <c r="CA10" s="100"/>
      <c r="CB10" s="101"/>
      <c r="CC10" s="101"/>
      <c r="CD10" s="106"/>
      <c r="CE10" s="100"/>
      <c r="CF10" s="99"/>
      <c r="CG10" s="136"/>
      <c r="CH10" s="101"/>
      <c r="CI10" s="101"/>
      <c r="CJ10" s="101"/>
      <c r="CK10" s="106"/>
      <c r="CL10" s="100"/>
      <c r="CM10" s="101"/>
      <c r="CN10" s="106"/>
      <c r="CO10" s="100"/>
      <c r="CP10" s="101"/>
      <c r="CQ10" s="101"/>
      <c r="CR10" s="101"/>
      <c r="CS10" s="117"/>
      <c r="CT10" s="101"/>
      <c r="CU10" s="128"/>
      <c r="CV10" s="101"/>
      <c r="CW10" s="114"/>
      <c r="CX10" s="124"/>
      <c r="CY10" s="126"/>
      <c r="CZ10" s="117"/>
      <c r="DA10" s="117"/>
      <c r="DB10" s="101"/>
      <c r="DC10" s="101"/>
      <c r="DD10" s="101"/>
      <c r="DE10" s="106"/>
      <c r="DF10" s="100"/>
      <c r="DG10" s="101"/>
      <c r="DH10" s="101"/>
      <c r="DI10" s="106"/>
      <c r="DJ10" s="120"/>
      <c r="DK10" s="111"/>
      <c r="DL10" s="108"/>
      <c r="DM10" s="100"/>
      <c r="DN10" s="101"/>
      <c r="DO10" s="101"/>
      <c r="DP10" s="106"/>
      <c r="DQ10" s="100"/>
      <c r="DR10" s="99"/>
      <c r="DS10" s="136"/>
      <c r="DT10" s="101"/>
      <c r="DU10" s="101"/>
      <c r="DV10" s="101"/>
      <c r="DW10" s="106"/>
      <c r="DX10" s="100"/>
      <c r="DY10" s="101"/>
      <c r="DZ10" s="106"/>
      <c r="EA10" s="100"/>
      <c r="EB10" s="101"/>
      <c r="EC10" s="101"/>
      <c r="ED10" s="101"/>
      <c r="EE10" s="117"/>
      <c r="EF10" s="101"/>
      <c r="EG10" s="128"/>
      <c r="EH10" s="101"/>
      <c r="EI10" s="114"/>
      <c r="EJ10" s="124"/>
      <c r="EK10" s="126"/>
      <c r="EL10" s="117"/>
      <c r="EM10" s="117"/>
      <c r="EN10" s="101"/>
      <c r="EO10" s="101"/>
      <c r="EP10" s="101"/>
      <c r="EQ10" s="106"/>
      <c r="ER10" s="100"/>
      <c r="ES10" s="101"/>
      <c r="ET10" s="101"/>
      <c r="EU10" s="106"/>
      <c r="EV10" s="120"/>
      <c r="EW10" s="111"/>
      <c r="EX10" s="108"/>
      <c r="EY10" s="100"/>
      <c r="EZ10" s="101"/>
      <c r="FA10" s="101"/>
      <c r="FB10" s="106"/>
      <c r="FC10" s="100"/>
      <c r="FD10" s="99"/>
      <c r="FE10" s="136"/>
      <c r="FF10" s="101"/>
      <c r="FG10" s="101"/>
      <c r="FH10" s="101"/>
      <c r="FI10" s="106"/>
      <c r="FJ10" s="100"/>
      <c r="FK10" s="101"/>
      <c r="FL10" s="106"/>
      <c r="FM10" s="100"/>
      <c r="FN10" s="101"/>
      <c r="FO10" s="101"/>
      <c r="FP10" s="101"/>
      <c r="FQ10" s="117"/>
      <c r="FR10" s="101"/>
      <c r="FS10" s="128"/>
      <c r="FT10" s="101"/>
      <c r="FU10" s="114"/>
      <c r="FV10" s="124"/>
      <c r="FW10" s="126"/>
      <c r="FX10" s="117"/>
      <c r="FY10" s="117"/>
      <c r="FZ10" s="101"/>
      <c r="GA10" s="101"/>
      <c r="GB10" s="101"/>
      <c r="GC10" s="106"/>
      <c r="GD10" s="100"/>
      <c r="GE10" s="101"/>
      <c r="GF10" s="101"/>
      <c r="GG10" s="106"/>
      <c r="GH10" s="120"/>
      <c r="GI10" s="111"/>
      <c r="GJ10" s="108"/>
      <c r="GK10" s="100"/>
      <c r="GL10" s="101"/>
      <c r="GM10" s="101"/>
      <c r="GN10" s="106"/>
      <c r="GO10" s="100"/>
      <c r="GP10" s="99"/>
      <c r="GQ10" s="136"/>
      <c r="GR10" s="101"/>
      <c r="GS10" s="101"/>
      <c r="GT10" s="101"/>
      <c r="GU10" s="106"/>
      <c r="GV10" s="100"/>
      <c r="GW10" s="101"/>
      <c r="GX10" s="106"/>
      <c r="GY10" s="100"/>
      <c r="GZ10" s="101"/>
      <c r="HA10" s="101"/>
      <c r="HB10" s="101"/>
      <c r="HC10" s="117"/>
      <c r="HD10" s="101"/>
      <c r="HE10" s="128"/>
      <c r="HF10" s="101"/>
      <c r="HG10" s="114"/>
      <c r="HH10" s="124"/>
      <c r="HI10" s="126"/>
      <c r="HJ10" s="117"/>
      <c r="HK10" s="117"/>
      <c r="HL10" s="101"/>
      <c r="HM10" s="101"/>
      <c r="HN10" s="101"/>
      <c r="HO10" s="106"/>
      <c r="HP10" s="100"/>
      <c r="HQ10" s="101"/>
      <c r="HR10" s="101"/>
      <c r="HS10" s="106"/>
      <c r="HT10" s="120"/>
      <c r="HU10" s="111"/>
      <c r="HV10" s="108"/>
    </row>
    <row r="11" spans="1:230" ht="15" customHeight="1" x14ac:dyDescent="0.2">
      <c r="A11" s="139"/>
      <c r="B11" s="140"/>
      <c r="C11" s="100"/>
      <c r="D11" s="101"/>
      <c r="E11" s="101"/>
      <c r="F11" s="106"/>
      <c r="G11" s="100"/>
      <c r="H11" s="99"/>
      <c r="I11" s="136"/>
      <c r="J11" s="101"/>
      <c r="K11" s="101"/>
      <c r="L11" s="101"/>
      <c r="M11" s="106"/>
      <c r="N11" s="100"/>
      <c r="O11" s="101"/>
      <c r="P11" s="106"/>
      <c r="Q11" s="100"/>
      <c r="R11" s="101"/>
      <c r="S11" s="101"/>
      <c r="T11" s="101"/>
      <c r="U11" s="117"/>
      <c r="V11" s="101"/>
      <c r="W11" s="128"/>
      <c r="X11" s="101"/>
      <c r="Y11" s="114"/>
      <c r="Z11" s="124"/>
      <c r="AA11" s="126"/>
      <c r="AB11" s="117"/>
      <c r="AC11" s="117"/>
      <c r="AD11" s="101"/>
      <c r="AE11" s="101"/>
      <c r="AF11" s="101"/>
      <c r="AG11" s="106"/>
      <c r="AH11" s="100"/>
      <c r="AI11" s="101"/>
      <c r="AJ11" s="101"/>
      <c r="AK11" s="106"/>
      <c r="AL11" s="120"/>
      <c r="AM11" s="111"/>
      <c r="AN11" s="108"/>
      <c r="AO11" s="100"/>
      <c r="AP11" s="101"/>
      <c r="AQ11" s="101"/>
      <c r="AR11" s="106"/>
      <c r="AS11" s="100"/>
      <c r="AT11" s="99"/>
      <c r="AU11" s="136"/>
      <c r="AV11" s="101"/>
      <c r="AW11" s="101"/>
      <c r="AX11" s="101"/>
      <c r="AY11" s="106"/>
      <c r="AZ11" s="100"/>
      <c r="BA11" s="101"/>
      <c r="BB11" s="106"/>
      <c r="BC11" s="100"/>
      <c r="BD11" s="101"/>
      <c r="BE11" s="101"/>
      <c r="BF11" s="101"/>
      <c r="BG11" s="117"/>
      <c r="BH11" s="101"/>
      <c r="BI11" s="128"/>
      <c r="BJ11" s="101"/>
      <c r="BK11" s="114"/>
      <c r="BL11" s="124"/>
      <c r="BM11" s="126"/>
      <c r="BN11" s="117"/>
      <c r="BO11" s="117"/>
      <c r="BP11" s="101"/>
      <c r="BQ11" s="101"/>
      <c r="BR11" s="101"/>
      <c r="BS11" s="106"/>
      <c r="BT11" s="100"/>
      <c r="BU11" s="101"/>
      <c r="BV11" s="101"/>
      <c r="BW11" s="106"/>
      <c r="BX11" s="120"/>
      <c r="BY11" s="111"/>
      <c r="BZ11" s="108"/>
      <c r="CA11" s="100"/>
      <c r="CB11" s="101"/>
      <c r="CC11" s="101"/>
      <c r="CD11" s="106"/>
      <c r="CE11" s="100"/>
      <c r="CF11" s="99"/>
      <c r="CG11" s="136"/>
      <c r="CH11" s="101"/>
      <c r="CI11" s="101"/>
      <c r="CJ11" s="101"/>
      <c r="CK11" s="106"/>
      <c r="CL11" s="100"/>
      <c r="CM11" s="101"/>
      <c r="CN11" s="106"/>
      <c r="CO11" s="100"/>
      <c r="CP11" s="101"/>
      <c r="CQ11" s="101"/>
      <c r="CR11" s="101"/>
      <c r="CS11" s="117"/>
      <c r="CT11" s="101"/>
      <c r="CU11" s="128"/>
      <c r="CV11" s="101"/>
      <c r="CW11" s="114"/>
      <c r="CX11" s="124"/>
      <c r="CY11" s="126"/>
      <c r="CZ11" s="117"/>
      <c r="DA11" s="117"/>
      <c r="DB11" s="101"/>
      <c r="DC11" s="101"/>
      <c r="DD11" s="101"/>
      <c r="DE11" s="106"/>
      <c r="DF11" s="100"/>
      <c r="DG11" s="101"/>
      <c r="DH11" s="101"/>
      <c r="DI11" s="106"/>
      <c r="DJ11" s="120"/>
      <c r="DK11" s="111"/>
      <c r="DL11" s="108"/>
      <c r="DM11" s="100"/>
      <c r="DN11" s="101"/>
      <c r="DO11" s="101"/>
      <c r="DP11" s="106"/>
      <c r="DQ11" s="100"/>
      <c r="DR11" s="99"/>
      <c r="DS11" s="136"/>
      <c r="DT11" s="101"/>
      <c r="DU11" s="101"/>
      <c r="DV11" s="101"/>
      <c r="DW11" s="106"/>
      <c r="DX11" s="100"/>
      <c r="DY11" s="101"/>
      <c r="DZ11" s="106"/>
      <c r="EA11" s="100"/>
      <c r="EB11" s="101"/>
      <c r="EC11" s="101"/>
      <c r="ED11" s="101"/>
      <c r="EE11" s="117"/>
      <c r="EF11" s="101"/>
      <c r="EG11" s="128"/>
      <c r="EH11" s="101"/>
      <c r="EI11" s="114"/>
      <c r="EJ11" s="124"/>
      <c r="EK11" s="126"/>
      <c r="EL11" s="117"/>
      <c r="EM11" s="117"/>
      <c r="EN11" s="101"/>
      <c r="EO11" s="101"/>
      <c r="EP11" s="101"/>
      <c r="EQ11" s="106"/>
      <c r="ER11" s="100"/>
      <c r="ES11" s="101"/>
      <c r="ET11" s="101"/>
      <c r="EU11" s="106"/>
      <c r="EV11" s="120"/>
      <c r="EW11" s="111"/>
      <c r="EX11" s="108"/>
      <c r="EY11" s="100"/>
      <c r="EZ11" s="101"/>
      <c r="FA11" s="101"/>
      <c r="FB11" s="106"/>
      <c r="FC11" s="100"/>
      <c r="FD11" s="99"/>
      <c r="FE11" s="136"/>
      <c r="FF11" s="101"/>
      <c r="FG11" s="101"/>
      <c r="FH11" s="101"/>
      <c r="FI11" s="106"/>
      <c r="FJ11" s="100"/>
      <c r="FK11" s="101"/>
      <c r="FL11" s="106"/>
      <c r="FM11" s="100"/>
      <c r="FN11" s="101"/>
      <c r="FO11" s="101"/>
      <c r="FP11" s="101"/>
      <c r="FQ11" s="117"/>
      <c r="FR11" s="101"/>
      <c r="FS11" s="128"/>
      <c r="FT11" s="101"/>
      <c r="FU11" s="114"/>
      <c r="FV11" s="124"/>
      <c r="FW11" s="126"/>
      <c r="FX11" s="117"/>
      <c r="FY11" s="117"/>
      <c r="FZ11" s="101"/>
      <c r="GA11" s="101"/>
      <c r="GB11" s="101"/>
      <c r="GC11" s="106"/>
      <c r="GD11" s="100"/>
      <c r="GE11" s="101"/>
      <c r="GF11" s="101"/>
      <c r="GG11" s="106"/>
      <c r="GH11" s="120"/>
      <c r="GI11" s="111"/>
      <c r="GJ11" s="108"/>
      <c r="GK11" s="100"/>
      <c r="GL11" s="101"/>
      <c r="GM11" s="101"/>
      <c r="GN11" s="106"/>
      <c r="GO11" s="100"/>
      <c r="GP11" s="99"/>
      <c r="GQ11" s="136"/>
      <c r="GR11" s="101"/>
      <c r="GS11" s="101"/>
      <c r="GT11" s="101"/>
      <c r="GU11" s="106"/>
      <c r="GV11" s="100"/>
      <c r="GW11" s="101"/>
      <c r="GX11" s="106"/>
      <c r="GY11" s="100"/>
      <c r="GZ11" s="101"/>
      <c r="HA11" s="101"/>
      <c r="HB11" s="101"/>
      <c r="HC11" s="117"/>
      <c r="HD11" s="101"/>
      <c r="HE11" s="128"/>
      <c r="HF11" s="101"/>
      <c r="HG11" s="114"/>
      <c r="HH11" s="124"/>
      <c r="HI11" s="126"/>
      <c r="HJ11" s="117"/>
      <c r="HK11" s="117"/>
      <c r="HL11" s="101"/>
      <c r="HM11" s="101"/>
      <c r="HN11" s="101"/>
      <c r="HO11" s="106"/>
      <c r="HP11" s="100"/>
      <c r="HQ11" s="101"/>
      <c r="HR11" s="101"/>
      <c r="HS11" s="106"/>
      <c r="HT11" s="120"/>
      <c r="HU11" s="111"/>
      <c r="HV11" s="108"/>
    </row>
    <row r="12" spans="1:230" ht="15" customHeight="1" x14ac:dyDescent="0.2">
      <c r="A12" s="141"/>
      <c r="B12" s="142"/>
      <c r="C12" s="6" t="s">
        <v>73</v>
      </c>
      <c r="D12" s="7" t="s">
        <v>73</v>
      </c>
      <c r="E12" s="7" t="s">
        <v>73</v>
      </c>
      <c r="F12" s="8" t="s">
        <v>73</v>
      </c>
      <c r="G12" s="6" t="s">
        <v>73</v>
      </c>
      <c r="H12" s="7" t="s">
        <v>174</v>
      </c>
      <c r="I12" s="7" t="s">
        <v>174</v>
      </c>
      <c r="J12" s="7" t="s">
        <v>73</v>
      </c>
      <c r="K12" s="7" t="s">
        <v>73</v>
      </c>
      <c r="L12" s="7" t="s">
        <v>73</v>
      </c>
      <c r="M12" s="8" t="s">
        <v>73</v>
      </c>
      <c r="N12" s="6" t="s">
        <v>73</v>
      </c>
      <c r="O12" s="7" t="s">
        <v>73</v>
      </c>
      <c r="P12" s="8" t="s">
        <v>73</v>
      </c>
      <c r="Q12" s="6" t="s">
        <v>73</v>
      </c>
      <c r="R12" s="7" t="s">
        <v>73</v>
      </c>
      <c r="S12" s="7" t="s">
        <v>73</v>
      </c>
      <c r="T12" s="7" t="s">
        <v>73</v>
      </c>
      <c r="U12" s="7" t="s">
        <v>73</v>
      </c>
      <c r="V12" s="7" t="s">
        <v>73</v>
      </c>
      <c r="W12" s="7" t="s">
        <v>73</v>
      </c>
      <c r="X12" s="7" t="s">
        <v>73</v>
      </c>
      <c r="Y12" s="8" t="s">
        <v>73</v>
      </c>
      <c r="Z12" s="9" t="s">
        <v>73</v>
      </c>
      <c r="AA12" s="7" t="s">
        <v>73</v>
      </c>
      <c r="AB12" s="7" t="s">
        <v>73</v>
      </c>
      <c r="AC12" s="7" t="s">
        <v>73</v>
      </c>
      <c r="AD12" s="7" t="s">
        <v>73</v>
      </c>
      <c r="AE12" s="7" t="s">
        <v>73</v>
      </c>
      <c r="AF12" s="7" t="s">
        <v>73</v>
      </c>
      <c r="AG12" s="8" t="s">
        <v>73</v>
      </c>
      <c r="AH12" s="10" t="s">
        <v>73</v>
      </c>
      <c r="AI12" s="11" t="s">
        <v>73</v>
      </c>
      <c r="AJ12" s="11" t="s">
        <v>73</v>
      </c>
      <c r="AK12" s="12" t="s">
        <v>74</v>
      </c>
      <c r="AL12" s="13" t="s">
        <v>75</v>
      </c>
      <c r="AM12" s="14" t="s">
        <v>76</v>
      </c>
      <c r="AN12" s="15" t="s">
        <v>77</v>
      </c>
      <c r="AO12" s="6" t="s">
        <v>73</v>
      </c>
      <c r="AP12" s="7" t="s">
        <v>73</v>
      </c>
      <c r="AQ12" s="7" t="s">
        <v>73</v>
      </c>
      <c r="AR12" s="8" t="s">
        <v>73</v>
      </c>
      <c r="AS12" s="6" t="s">
        <v>73</v>
      </c>
      <c r="AT12" s="7" t="s">
        <v>175</v>
      </c>
      <c r="AU12" s="7" t="s">
        <v>175</v>
      </c>
      <c r="AV12" s="7" t="s">
        <v>73</v>
      </c>
      <c r="AW12" s="7" t="s">
        <v>73</v>
      </c>
      <c r="AX12" s="7" t="s">
        <v>73</v>
      </c>
      <c r="AY12" s="8" t="s">
        <v>73</v>
      </c>
      <c r="AZ12" s="6" t="s">
        <v>73</v>
      </c>
      <c r="BA12" s="7" t="s">
        <v>73</v>
      </c>
      <c r="BB12" s="8" t="s">
        <v>73</v>
      </c>
      <c r="BC12" s="6" t="s">
        <v>73</v>
      </c>
      <c r="BD12" s="7" t="s">
        <v>73</v>
      </c>
      <c r="BE12" s="7" t="s">
        <v>73</v>
      </c>
      <c r="BF12" s="7" t="s">
        <v>73</v>
      </c>
      <c r="BG12" s="7" t="s">
        <v>73</v>
      </c>
      <c r="BH12" s="7" t="s">
        <v>73</v>
      </c>
      <c r="BI12" s="7" t="s">
        <v>73</v>
      </c>
      <c r="BJ12" s="7" t="s">
        <v>73</v>
      </c>
      <c r="BK12" s="8" t="s">
        <v>73</v>
      </c>
      <c r="BL12" s="9" t="s">
        <v>73</v>
      </c>
      <c r="BM12" s="7" t="s">
        <v>73</v>
      </c>
      <c r="BN12" s="7" t="s">
        <v>73</v>
      </c>
      <c r="BO12" s="7" t="s">
        <v>73</v>
      </c>
      <c r="BP12" s="7" t="s">
        <v>73</v>
      </c>
      <c r="BQ12" s="7" t="s">
        <v>73</v>
      </c>
      <c r="BR12" s="7" t="s">
        <v>73</v>
      </c>
      <c r="BS12" s="8" t="s">
        <v>73</v>
      </c>
      <c r="BT12" s="10" t="s">
        <v>73</v>
      </c>
      <c r="BU12" s="11" t="s">
        <v>73</v>
      </c>
      <c r="BV12" s="11" t="s">
        <v>73</v>
      </c>
      <c r="BW12" s="12" t="s">
        <v>74</v>
      </c>
      <c r="BX12" s="13" t="s">
        <v>75</v>
      </c>
      <c r="BY12" s="14" t="s">
        <v>76</v>
      </c>
      <c r="BZ12" s="15" t="s">
        <v>77</v>
      </c>
      <c r="CA12" s="6" t="s">
        <v>73</v>
      </c>
      <c r="CB12" s="7" t="s">
        <v>73</v>
      </c>
      <c r="CC12" s="7" t="s">
        <v>73</v>
      </c>
      <c r="CD12" s="8" t="s">
        <v>73</v>
      </c>
      <c r="CE12" s="6" t="s">
        <v>73</v>
      </c>
      <c r="CF12" s="7" t="s">
        <v>174</v>
      </c>
      <c r="CG12" s="7" t="s">
        <v>174</v>
      </c>
      <c r="CH12" s="7" t="s">
        <v>73</v>
      </c>
      <c r="CI12" s="7" t="s">
        <v>73</v>
      </c>
      <c r="CJ12" s="7" t="s">
        <v>73</v>
      </c>
      <c r="CK12" s="8" t="s">
        <v>73</v>
      </c>
      <c r="CL12" s="6" t="s">
        <v>73</v>
      </c>
      <c r="CM12" s="7" t="s">
        <v>73</v>
      </c>
      <c r="CN12" s="8" t="s">
        <v>73</v>
      </c>
      <c r="CO12" s="6" t="s">
        <v>73</v>
      </c>
      <c r="CP12" s="7" t="s">
        <v>73</v>
      </c>
      <c r="CQ12" s="7" t="s">
        <v>73</v>
      </c>
      <c r="CR12" s="7" t="s">
        <v>73</v>
      </c>
      <c r="CS12" s="7" t="s">
        <v>73</v>
      </c>
      <c r="CT12" s="7" t="s">
        <v>73</v>
      </c>
      <c r="CU12" s="7" t="s">
        <v>73</v>
      </c>
      <c r="CV12" s="7" t="s">
        <v>73</v>
      </c>
      <c r="CW12" s="8" t="s">
        <v>73</v>
      </c>
      <c r="CX12" s="9" t="s">
        <v>73</v>
      </c>
      <c r="CY12" s="7" t="s">
        <v>73</v>
      </c>
      <c r="CZ12" s="7" t="s">
        <v>73</v>
      </c>
      <c r="DA12" s="7" t="s">
        <v>73</v>
      </c>
      <c r="DB12" s="7" t="s">
        <v>73</v>
      </c>
      <c r="DC12" s="7" t="s">
        <v>73</v>
      </c>
      <c r="DD12" s="7" t="s">
        <v>73</v>
      </c>
      <c r="DE12" s="8" t="s">
        <v>73</v>
      </c>
      <c r="DF12" s="10" t="s">
        <v>73</v>
      </c>
      <c r="DG12" s="11" t="s">
        <v>73</v>
      </c>
      <c r="DH12" s="11" t="s">
        <v>73</v>
      </c>
      <c r="DI12" s="12" t="s">
        <v>74</v>
      </c>
      <c r="DJ12" s="13" t="s">
        <v>75</v>
      </c>
      <c r="DK12" s="14" t="s">
        <v>76</v>
      </c>
      <c r="DL12" s="15" t="s">
        <v>77</v>
      </c>
      <c r="DM12" s="6" t="s">
        <v>73</v>
      </c>
      <c r="DN12" s="7" t="s">
        <v>73</v>
      </c>
      <c r="DO12" s="7" t="s">
        <v>73</v>
      </c>
      <c r="DP12" s="8" t="s">
        <v>73</v>
      </c>
      <c r="DQ12" s="6" t="s">
        <v>73</v>
      </c>
      <c r="DR12" s="7" t="s">
        <v>174</v>
      </c>
      <c r="DS12" s="7" t="s">
        <v>174</v>
      </c>
      <c r="DT12" s="7" t="s">
        <v>73</v>
      </c>
      <c r="DU12" s="7" t="s">
        <v>73</v>
      </c>
      <c r="DV12" s="7" t="s">
        <v>73</v>
      </c>
      <c r="DW12" s="8" t="s">
        <v>73</v>
      </c>
      <c r="DX12" s="6" t="s">
        <v>73</v>
      </c>
      <c r="DY12" s="7" t="s">
        <v>73</v>
      </c>
      <c r="DZ12" s="8" t="s">
        <v>73</v>
      </c>
      <c r="EA12" s="6" t="s">
        <v>73</v>
      </c>
      <c r="EB12" s="7" t="s">
        <v>73</v>
      </c>
      <c r="EC12" s="7" t="s">
        <v>73</v>
      </c>
      <c r="ED12" s="7" t="s">
        <v>73</v>
      </c>
      <c r="EE12" s="7" t="s">
        <v>73</v>
      </c>
      <c r="EF12" s="7" t="s">
        <v>73</v>
      </c>
      <c r="EG12" s="7" t="s">
        <v>73</v>
      </c>
      <c r="EH12" s="7" t="s">
        <v>73</v>
      </c>
      <c r="EI12" s="8" t="s">
        <v>73</v>
      </c>
      <c r="EJ12" s="9" t="s">
        <v>73</v>
      </c>
      <c r="EK12" s="7" t="s">
        <v>73</v>
      </c>
      <c r="EL12" s="7" t="s">
        <v>73</v>
      </c>
      <c r="EM12" s="7" t="s">
        <v>73</v>
      </c>
      <c r="EN12" s="7" t="s">
        <v>73</v>
      </c>
      <c r="EO12" s="7" t="s">
        <v>73</v>
      </c>
      <c r="EP12" s="7" t="s">
        <v>73</v>
      </c>
      <c r="EQ12" s="8" t="s">
        <v>73</v>
      </c>
      <c r="ER12" s="10" t="s">
        <v>73</v>
      </c>
      <c r="ES12" s="11" t="s">
        <v>73</v>
      </c>
      <c r="ET12" s="11" t="s">
        <v>73</v>
      </c>
      <c r="EU12" s="12" t="s">
        <v>74</v>
      </c>
      <c r="EV12" s="13" t="s">
        <v>75</v>
      </c>
      <c r="EW12" s="14" t="s">
        <v>76</v>
      </c>
      <c r="EX12" s="15" t="s">
        <v>77</v>
      </c>
      <c r="EY12" s="6" t="s">
        <v>73</v>
      </c>
      <c r="EZ12" s="7" t="s">
        <v>73</v>
      </c>
      <c r="FA12" s="7" t="s">
        <v>73</v>
      </c>
      <c r="FB12" s="8" t="s">
        <v>73</v>
      </c>
      <c r="FC12" s="6" t="s">
        <v>73</v>
      </c>
      <c r="FD12" s="7" t="s">
        <v>174</v>
      </c>
      <c r="FE12" s="7" t="s">
        <v>174</v>
      </c>
      <c r="FF12" s="7" t="s">
        <v>73</v>
      </c>
      <c r="FG12" s="7" t="s">
        <v>73</v>
      </c>
      <c r="FH12" s="7" t="s">
        <v>73</v>
      </c>
      <c r="FI12" s="8" t="s">
        <v>73</v>
      </c>
      <c r="FJ12" s="6" t="s">
        <v>73</v>
      </c>
      <c r="FK12" s="7" t="s">
        <v>73</v>
      </c>
      <c r="FL12" s="8" t="s">
        <v>73</v>
      </c>
      <c r="FM12" s="6" t="s">
        <v>73</v>
      </c>
      <c r="FN12" s="7" t="s">
        <v>73</v>
      </c>
      <c r="FO12" s="7" t="s">
        <v>73</v>
      </c>
      <c r="FP12" s="7" t="s">
        <v>73</v>
      </c>
      <c r="FQ12" s="7" t="s">
        <v>73</v>
      </c>
      <c r="FR12" s="7" t="s">
        <v>73</v>
      </c>
      <c r="FS12" s="7" t="s">
        <v>73</v>
      </c>
      <c r="FT12" s="7" t="s">
        <v>73</v>
      </c>
      <c r="FU12" s="8" t="s">
        <v>73</v>
      </c>
      <c r="FV12" s="9" t="s">
        <v>73</v>
      </c>
      <c r="FW12" s="7" t="s">
        <v>73</v>
      </c>
      <c r="FX12" s="7" t="s">
        <v>73</v>
      </c>
      <c r="FY12" s="7" t="s">
        <v>73</v>
      </c>
      <c r="FZ12" s="7" t="s">
        <v>73</v>
      </c>
      <c r="GA12" s="7" t="s">
        <v>73</v>
      </c>
      <c r="GB12" s="7" t="s">
        <v>73</v>
      </c>
      <c r="GC12" s="8" t="s">
        <v>73</v>
      </c>
      <c r="GD12" s="10" t="s">
        <v>73</v>
      </c>
      <c r="GE12" s="11" t="s">
        <v>73</v>
      </c>
      <c r="GF12" s="11" t="s">
        <v>73</v>
      </c>
      <c r="GG12" s="12" t="s">
        <v>74</v>
      </c>
      <c r="GH12" s="13" t="s">
        <v>75</v>
      </c>
      <c r="GI12" s="14" t="s">
        <v>76</v>
      </c>
      <c r="GJ12" s="15" t="s">
        <v>77</v>
      </c>
      <c r="GK12" s="6" t="s">
        <v>73</v>
      </c>
      <c r="GL12" s="7" t="s">
        <v>73</v>
      </c>
      <c r="GM12" s="7" t="s">
        <v>73</v>
      </c>
      <c r="GN12" s="8" t="s">
        <v>73</v>
      </c>
      <c r="GO12" s="6" t="s">
        <v>73</v>
      </c>
      <c r="GP12" s="7" t="s">
        <v>174</v>
      </c>
      <c r="GQ12" s="7" t="s">
        <v>174</v>
      </c>
      <c r="GR12" s="7" t="s">
        <v>73</v>
      </c>
      <c r="GS12" s="7" t="s">
        <v>73</v>
      </c>
      <c r="GT12" s="7" t="s">
        <v>73</v>
      </c>
      <c r="GU12" s="8" t="s">
        <v>73</v>
      </c>
      <c r="GV12" s="6" t="s">
        <v>73</v>
      </c>
      <c r="GW12" s="7" t="s">
        <v>73</v>
      </c>
      <c r="GX12" s="8" t="s">
        <v>73</v>
      </c>
      <c r="GY12" s="6" t="s">
        <v>73</v>
      </c>
      <c r="GZ12" s="7" t="s">
        <v>73</v>
      </c>
      <c r="HA12" s="7" t="s">
        <v>73</v>
      </c>
      <c r="HB12" s="7" t="s">
        <v>73</v>
      </c>
      <c r="HC12" s="7" t="s">
        <v>73</v>
      </c>
      <c r="HD12" s="7" t="s">
        <v>73</v>
      </c>
      <c r="HE12" s="7" t="s">
        <v>73</v>
      </c>
      <c r="HF12" s="7" t="s">
        <v>73</v>
      </c>
      <c r="HG12" s="8" t="s">
        <v>73</v>
      </c>
      <c r="HH12" s="9" t="s">
        <v>73</v>
      </c>
      <c r="HI12" s="7" t="s">
        <v>73</v>
      </c>
      <c r="HJ12" s="7" t="s">
        <v>73</v>
      </c>
      <c r="HK12" s="7" t="s">
        <v>73</v>
      </c>
      <c r="HL12" s="7" t="s">
        <v>73</v>
      </c>
      <c r="HM12" s="7" t="s">
        <v>73</v>
      </c>
      <c r="HN12" s="7" t="s">
        <v>73</v>
      </c>
      <c r="HO12" s="8" t="s">
        <v>73</v>
      </c>
      <c r="HP12" s="10" t="s">
        <v>73</v>
      </c>
      <c r="HQ12" s="11" t="s">
        <v>73</v>
      </c>
      <c r="HR12" s="11" t="s">
        <v>73</v>
      </c>
      <c r="HS12" s="12" t="s">
        <v>74</v>
      </c>
      <c r="HT12" s="13" t="s">
        <v>75</v>
      </c>
      <c r="HU12" s="14" t="s">
        <v>76</v>
      </c>
      <c r="HV12" s="15" t="s">
        <v>77</v>
      </c>
    </row>
    <row r="13" spans="1:230" s="18" customFormat="1" ht="12.6" customHeight="1" x14ac:dyDescent="0.2">
      <c r="A13" s="16">
        <v>1</v>
      </c>
      <c r="B13" s="17" t="s">
        <v>78</v>
      </c>
      <c r="C13" s="34">
        <v>1652374</v>
      </c>
      <c r="D13" s="35">
        <v>0</v>
      </c>
      <c r="E13" s="35">
        <v>0</v>
      </c>
      <c r="F13" s="36">
        <v>1652374</v>
      </c>
      <c r="G13" s="34">
        <v>0</v>
      </c>
      <c r="H13" s="35">
        <v>57823</v>
      </c>
      <c r="I13" s="35">
        <v>0</v>
      </c>
      <c r="J13" s="35">
        <v>139083</v>
      </c>
      <c r="K13" s="35">
        <v>16848</v>
      </c>
      <c r="L13" s="35">
        <v>6839</v>
      </c>
      <c r="M13" s="37">
        <v>1333</v>
      </c>
      <c r="N13" s="38">
        <v>1300</v>
      </c>
      <c r="O13" s="35">
        <v>3900</v>
      </c>
      <c r="P13" s="36">
        <v>5200</v>
      </c>
      <c r="Q13" s="34">
        <v>780</v>
      </c>
      <c r="R13" s="35">
        <v>0</v>
      </c>
      <c r="S13" s="39">
        <v>780</v>
      </c>
      <c r="T13" s="35">
        <v>0</v>
      </c>
      <c r="U13" s="35">
        <v>0</v>
      </c>
      <c r="V13" s="35">
        <v>4070</v>
      </c>
      <c r="W13" s="35">
        <v>6600</v>
      </c>
      <c r="X13" s="39">
        <v>10670</v>
      </c>
      <c r="Y13" s="40">
        <v>1900</v>
      </c>
      <c r="Z13" s="41">
        <v>1980</v>
      </c>
      <c r="AA13" s="35">
        <v>2250</v>
      </c>
      <c r="AB13" s="35">
        <v>1140</v>
      </c>
      <c r="AC13" s="35">
        <v>450</v>
      </c>
      <c r="AD13" s="39">
        <v>5820</v>
      </c>
      <c r="AE13" s="35">
        <v>690</v>
      </c>
      <c r="AF13" s="35">
        <v>71280</v>
      </c>
      <c r="AG13" s="36">
        <v>318266</v>
      </c>
      <c r="AH13" s="38">
        <v>1334108</v>
      </c>
      <c r="AI13" s="35">
        <v>0</v>
      </c>
      <c r="AJ13" s="35">
        <v>0</v>
      </c>
      <c r="AK13" s="36">
        <v>1334108</v>
      </c>
      <c r="AL13" s="34">
        <v>80037</v>
      </c>
      <c r="AM13" s="35">
        <v>80037</v>
      </c>
      <c r="AN13" s="42">
        <f t="shared" ref="AN13:AN35" si="0">AL13/AK13</f>
        <v>5.9992894128511332E-2</v>
      </c>
      <c r="AO13" s="38">
        <v>2439864</v>
      </c>
      <c r="AP13" s="35">
        <v>0</v>
      </c>
      <c r="AQ13" s="35">
        <v>0</v>
      </c>
      <c r="AR13" s="36">
        <v>2439864</v>
      </c>
      <c r="AS13" s="34">
        <v>0</v>
      </c>
      <c r="AT13" s="35">
        <v>77763</v>
      </c>
      <c r="AU13" s="35">
        <v>32</v>
      </c>
      <c r="AV13" s="35">
        <v>168329</v>
      </c>
      <c r="AW13" s="35">
        <v>22915</v>
      </c>
      <c r="AX13" s="35">
        <v>8563</v>
      </c>
      <c r="AY13" s="37">
        <v>1320</v>
      </c>
      <c r="AZ13" s="38">
        <v>3380</v>
      </c>
      <c r="BA13" s="35">
        <v>3300</v>
      </c>
      <c r="BB13" s="36">
        <v>6680</v>
      </c>
      <c r="BC13" s="34">
        <v>780</v>
      </c>
      <c r="BD13" s="35">
        <v>0</v>
      </c>
      <c r="BE13" s="39">
        <v>780</v>
      </c>
      <c r="BF13" s="35">
        <v>0</v>
      </c>
      <c r="BG13" s="35">
        <v>0</v>
      </c>
      <c r="BH13" s="35">
        <v>1870</v>
      </c>
      <c r="BI13" s="35">
        <v>2200</v>
      </c>
      <c r="BJ13" s="39">
        <v>4070</v>
      </c>
      <c r="BK13" s="43">
        <v>820</v>
      </c>
      <c r="BL13" s="41">
        <v>4620</v>
      </c>
      <c r="BM13" s="35">
        <v>1350</v>
      </c>
      <c r="BN13" s="35">
        <v>3420</v>
      </c>
      <c r="BO13" s="35">
        <v>900</v>
      </c>
      <c r="BP13" s="39">
        <v>10290</v>
      </c>
      <c r="BQ13" s="35">
        <v>460</v>
      </c>
      <c r="BR13" s="35">
        <v>81840</v>
      </c>
      <c r="BS13" s="36">
        <v>383830</v>
      </c>
      <c r="BT13" s="38">
        <v>2056034</v>
      </c>
      <c r="BU13" s="35">
        <v>0</v>
      </c>
      <c r="BV13" s="35">
        <v>0</v>
      </c>
      <c r="BW13" s="36">
        <v>2056034</v>
      </c>
      <c r="BX13" s="34">
        <v>123351</v>
      </c>
      <c r="BY13" s="35">
        <v>123351</v>
      </c>
      <c r="BZ13" s="42">
        <f t="shared" ref="BZ13:BZ35" si="1">BX13/BW13</f>
        <v>5.9994630438990795E-2</v>
      </c>
      <c r="CA13" s="38">
        <v>12617989</v>
      </c>
      <c r="CB13" s="35">
        <v>0</v>
      </c>
      <c r="CC13" s="35">
        <v>0</v>
      </c>
      <c r="CD13" s="36">
        <v>12617989</v>
      </c>
      <c r="CE13" s="34">
        <v>0</v>
      </c>
      <c r="CF13" s="35">
        <v>155107</v>
      </c>
      <c r="CG13" s="35">
        <v>0</v>
      </c>
      <c r="CH13" s="35">
        <v>363980</v>
      </c>
      <c r="CI13" s="35">
        <v>53274</v>
      </c>
      <c r="CJ13" s="35">
        <v>14833</v>
      </c>
      <c r="CK13" s="37">
        <v>2566</v>
      </c>
      <c r="CL13" s="38">
        <v>4420</v>
      </c>
      <c r="CM13" s="35">
        <v>3900</v>
      </c>
      <c r="CN13" s="36">
        <v>8320</v>
      </c>
      <c r="CO13" s="34">
        <v>2340</v>
      </c>
      <c r="CP13" s="35">
        <v>0</v>
      </c>
      <c r="CQ13" s="39">
        <v>2340</v>
      </c>
      <c r="CR13" s="35">
        <v>0</v>
      </c>
      <c r="CS13" s="35">
        <v>0</v>
      </c>
      <c r="CT13" s="35">
        <v>0</v>
      </c>
      <c r="CU13" s="35">
        <v>0</v>
      </c>
      <c r="CV13" s="39">
        <v>0</v>
      </c>
      <c r="CW13" s="43">
        <v>0</v>
      </c>
      <c r="CX13" s="38">
        <v>13860</v>
      </c>
      <c r="CY13" s="35">
        <v>10800</v>
      </c>
      <c r="CZ13" s="35">
        <v>3040</v>
      </c>
      <c r="DA13" s="35">
        <v>4050</v>
      </c>
      <c r="DB13" s="39">
        <v>31750</v>
      </c>
      <c r="DC13" s="35">
        <v>690</v>
      </c>
      <c r="DD13" s="35">
        <v>151140</v>
      </c>
      <c r="DE13" s="36">
        <v>784000</v>
      </c>
      <c r="DF13" s="38">
        <v>11833989</v>
      </c>
      <c r="DG13" s="35">
        <v>0</v>
      </c>
      <c r="DH13" s="35">
        <v>0</v>
      </c>
      <c r="DI13" s="36">
        <v>11833989</v>
      </c>
      <c r="DJ13" s="34">
        <v>710020</v>
      </c>
      <c r="DK13" s="35">
        <v>710020</v>
      </c>
      <c r="DL13" s="42">
        <f t="shared" ref="DL13:DL35" si="2">DJ13/DI13</f>
        <v>5.9998365724355497E-2</v>
      </c>
      <c r="DM13" s="38">
        <v>26131327</v>
      </c>
      <c r="DN13" s="35">
        <v>2</v>
      </c>
      <c r="DO13" s="35">
        <v>0</v>
      </c>
      <c r="DP13" s="36">
        <v>26131329</v>
      </c>
      <c r="DQ13" s="34">
        <v>2315</v>
      </c>
      <c r="DR13" s="35">
        <v>778990</v>
      </c>
      <c r="DS13" s="35">
        <v>52</v>
      </c>
      <c r="DT13" s="35">
        <v>1793154</v>
      </c>
      <c r="DU13" s="35">
        <v>178375</v>
      </c>
      <c r="DV13" s="35">
        <v>112740</v>
      </c>
      <c r="DW13" s="37">
        <v>17951</v>
      </c>
      <c r="DX13" s="38">
        <v>43420</v>
      </c>
      <c r="DY13" s="35">
        <v>57900</v>
      </c>
      <c r="DZ13" s="36">
        <v>101320</v>
      </c>
      <c r="EA13" s="34">
        <v>82160</v>
      </c>
      <c r="EB13" s="35">
        <v>8100</v>
      </c>
      <c r="EC13" s="39">
        <v>90260</v>
      </c>
      <c r="ED13" s="35">
        <v>1560</v>
      </c>
      <c r="EE13" s="35">
        <v>0</v>
      </c>
      <c r="EF13" s="35">
        <v>69630</v>
      </c>
      <c r="EG13" s="35">
        <v>155360</v>
      </c>
      <c r="EH13" s="39">
        <v>224990</v>
      </c>
      <c r="EI13" s="43">
        <v>33690</v>
      </c>
      <c r="EJ13" s="41">
        <v>70290</v>
      </c>
      <c r="EK13" s="35">
        <v>28350</v>
      </c>
      <c r="EL13" s="35">
        <v>28120</v>
      </c>
      <c r="EM13" s="35">
        <v>19800</v>
      </c>
      <c r="EN13" s="39">
        <v>146560</v>
      </c>
      <c r="EO13" s="35">
        <v>9890</v>
      </c>
      <c r="EP13" s="35">
        <v>1468170</v>
      </c>
      <c r="EQ13" s="36">
        <v>4959965</v>
      </c>
      <c r="ER13" s="38">
        <v>21171364</v>
      </c>
      <c r="ES13" s="35">
        <v>0</v>
      </c>
      <c r="ET13" s="35">
        <v>0</v>
      </c>
      <c r="EU13" s="36">
        <v>21171364</v>
      </c>
      <c r="EV13" s="34">
        <v>1270091</v>
      </c>
      <c r="EW13" s="35">
        <v>1270091</v>
      </c>
      <c r="EX13" s="42">
        <f t="shared" ref="EX13:EX35" si="3">EV13/EU13</f>
        <v>5.9990985937419999E-2</v>
      </c>
      <c r="EY13" s="38">
        <v>4077833</v>
      </c>
      <c r="EZ13" s="35">
        <v>2</v>
      </c>
      <c r="FA13" s="35">
        <v>0</v>
      </c>
      <c r="FB13" s="36">
        <v>4077835</v>
      </c>
      <c r="FC13" s="34">
        <v>2185</v>
      </c>
      <c r="FD13" s="35">
        <v>260061</v>
      </c>
      <c r="FE13" s="35">
        <v>20</v>
      </c>
      <c r="FF13" s="35">
        <v>577641</v>
      </c>
      <c r="FG13" s="35">
        <v>40939</v>
      </c>
      <c r="FH13" s="35">
        <v>48525</v>
      </c>
      <c r="FI13" s="37">
        <v>6666</v>
      </c>
      <c r="FJ13" s="38">
        <v>21580</v>
      </c>
      <c r="FK13" s="35">
        <v>30600</v>
      </c>
      <c r="FL13" s="36">
        <v>52180</v>
      </c>
      <c r="FM13" s="34">
        <v>52780</v>
      </c>
      <c r="FN13" s="35">
        <v>6300</v>
      </c>
      <c r="FO13" s="39">
        <v>59080</v>
      </c>
      <c r="FP13" s="35">
        <v>1300</v>
      </c>
      <c r="FQ13" s="35">
        <v>0</v>
      </c>
      <c r="FR13" s="35">
        <v>32670</v>
      </c>
      <c r="FS13" s="35">
        <v>106400</v>
      </c>
      <c r="FT13" s="39">
        <v>139070</v>
      </c>
      <c r="FU13" s="40">
        <v>18150</v>
      </c>
      <c r="FV13" s="41">
        <v>32340</v>
      </c>
      <c r="FW13" s="35">
        <v>4050</v>
      </c>
      <c r="FX13" s="35">
        <v>14060</v>
      </c>
      <c r="FY13" s="35">
        <v>9900</v>
      </c>
      <c r="FZ13" s="39">
        <v>60350</v>
      </c>
      <c r="GA13" s="35">
        <v>5290</v>
      </c>
      <c r="GB13" s="35">
        <v>786390</v>
      </c>
      <c r="GC13" s="36">
        <v>2057827</v>
      </c>
      <c r="GD13" s="38">
        <v>2020008</v>
      </c>
      <c r="GE13" s="35">
        <v>0</v>
      </c>
      <c r="GF13" s="35">
        <v>0</v>
      </c>
      <c r="GG13" s="36">
        <v>2020008</v>
      </c>
      <c r="GH13" s="34">
        <v>121098</v>
      </c>
      <c r="GI13" s="35">
        <v>121098</v>
      </c>
      <c r="GJ13" s="42">
        <f t="shared" ref="GJ13:GJ38" si="4">GH13/GG13</f>
        <v>5.9949267527653359E-2</v>
      </c>
      <c r="GK13" s="38">
        <v>6995641</v>
      </c>
      <c r="GL13" s="35">
        <v>0</v>
      </c>
      <c r="GM13" s="35">
        <v>0</v>
      </c>
      <c r="GN13" s="36">
        <v>6995641</v>
      </c>
      <c r="GO13" s="34">
        <v>130</v>
      </c>
      <c r="GP13" s="35">
        <v>286059</v>
      </c>
      <c r="GQ13" s="35">
        <v>0</v>
      </c>
      <c r="GR13" s="35">
        <v>683204</v>
      </c>
      <c r="GS13" s="35">
        <v>61247</v>
      </c>
      <c r="GT13" s="35">
        <v>40819</v>
      </c>
      <c r="GU13" s="37">
        <v>7399</v>
      </c>
      <c r="GV13" s="38">
        <v>14040</v>
      </c>
      <c r="GW13" s="35">
        <v>20100</v>
      </c>
      <c r="GX13" s="36">
        <v>34140</v>
      </c>
      <c r="GY13" s="34">
        <v>26260</v>
      </c>
      <c r="GZ13" s="35">
        <v>1800</v>
      </c>
      <c r="HA13" s="39">
        <v>28060</v>
      </c>
      <c r="HB13" s="35">
        <v>260</v>
      </c>
      <c r="HC13" s="35">
        <v>0</v>
      </c>
      <c r="HD13" s="35">
        <v>35090</v>
      </c>
      <c r="HE13" s="35">
        <v>46760</v>
      </c>
      <c r="HF13" s="39">
        <v>81850</v>
      </c>
      <c r="HG13" s="40">
        <v>14720</v>
      </c>
      <c r="HH13" s="41">
        <v>19470</v>
      </c>
      <c r="HI13" s="35">
        <v>12150</v>
      </c>
      <c r="HJ13" s="35">
        <v>7600</v>
      </c>
      <c r="HK13" s="35">
        <v>4950</v>
      </c>
      <c r="HL13" s="39">
        <v>44170</v>
      </c>
      <c r="HM13" s="35">
        <v>3450</v>
      </c>
      <c r="HN13" s="35">
        <v>448800</v>
      </c>
      <c r="HO13" s="36">
        <v>1734308</v>
      </c>
      <c r="HP13" s="38">
        <v>5261333</v>
      </c>
      <c r="HQ13" s="35">
        <v>0</v>
      </c>
      <c r="HR13" s="35">
        <v>0</v>
      </c>
      <c r="HS13" s="36">
        <v>5261333</v>
      </c>
      <c r="HT13" s="34">
        <v>315622</v>
      </c>
      <c r="HU13" s="35">
        <v>315622</v>
      </c>
      <c r="HV13" s="42">
        <f t="shared" ref="HV13:HV35" si="5">HT13/HS13</f>
        <v>5.9988979979028127E-2</v>
      </c>
    </row>
    <row r="14" spans="1:230" s="18" customFormat="1" ht="12.6" customHeight="1" x14ac:dyDescent="0.2">
      <c r="A14" s="19">
        <v>2</v>
      </c>
      <c r="B14" s="20" t="s">
        <v>79</v>
      </c>
      <c r="C14" s="44">
        <v>1524260</v>
      </c>
      <c r="D14" s="45">
        <v>0</v>
      </c>
      <c r="E14" s="45">
        <v>0</v>
      </c>
      <c r="F14" s="46">
        <v>1524260</v>
      </c>
      <c r="G14" s="44">
        <v>0</v>
      </c>
      <c r="H14" s="45">
        <v>50877</v>
      </c>
      <c r="I14" s="45">
        <v>0</v>
      </c>
      <c r="J14" s="45">
        <v>126334</v>
      </c>
      <c r="K14" s="45">
        <v>15879</v>
      </c>
      <c r="L14" s="45">
        <v>6880</v>
      </c>
      <c r="M14" s="47">
        <v>1070</v>
      </c>
      <c r="N14" s="48">
        <v>520</v>
      </c>
      <c r="O14" s="45">
        <v>2700</v>
      </c>
      <c r="P14" s="46">
        <v>3220</v>
      </c>
      <c r="Q14" s="44">
        <v>0</v>
      </c>
      <c r="R14" s="45">
        <v>0</v>
      </c>
      <c r="S14" s="49">
        <v>0</v>
      </c>
      <c r="T14" s="45">
        <v>0</v>
      </c>
      <c r="U14" s="45">
        <v>0</v>
      </c>
      <c r="V14" s="45">
        <v>4730</v>
      </c>
      <c r="W14" s="45">
        <v>3800</v>
      </c>
      <c r="X14" s="49">
        <v>8530</v>
      </c>
      <c r="Y14" s="47">
        <v>3160</v>
      </c>
      <c r="Z14" s="48">
        <v>1980</v>
      </c>
      <c r="AA14" s="45">
        <v>1350</v>
      </c>
      <c r="AB14" s="45">
        <v>1140</v>
      </c>
      <c r="AC14" s="45">
        <v>450</v>
      </c>
      <c r="AD14" s="49">
        <v>4920</v>
      </c>
      <c r="AE14" s="45">
        <v>460</v>
      </c>
      <c r="AF14" s="45">
        <v>65670</v>
      </c>
      <c r="AG14" s="46">
        <v>287000</v>
      </c>
      <c r="AH14" s="48">
        <v>1237260</v>
      </c>
      <c r="AI14" s="45">
        <v>0</v>
      </c>
      <c r="AJ14" s="45">
        <v>0</v>
      </c>
      <c r="AK14" s="46">
        <v>1237260</v>
      </c>
      <c r="AL14" s="44">
        <v>74225</v>
      </c>
      <c r="AM14" s="45">
        <v>74225</v>
      </c>
      <c r="AN14" s="50">
        <f t="shared" si="0"/>
        <v>5.9991432681893865E-2</v>
      </c>
      <c r="AO14" s="48">
        <v>1987678</v>
      </c>
      <c r="AP14" s="45">
        <v>0</v>
      </c>
      <c r="AQ14" s="45">
        <v>0</v>
      </c>
      <c r="AR14" s="46">
        <v>1987678</v>
      </c>
      <c r="AS14" s="44">
        <v>0</v>
      </c>
      <c r="AT14" s="45">
        <v>55009</v>
      </c>
      <c r="AU14" s="45">
        <v>0</v>
      </c>
      <c r="AV14" s="45">
        <v>138282</v>
      </c>
      <c r="AW14" s="45">
        <v>13389</v>
      </c>
      <c r="AX14" s="45">
        <v>6528</v>
      </c>
      <c r="AY14" s="47">
        <v>937</v>
      </c>
      <c r="AZ14" s="48">
        <v>1040</v>
      </c>
      <c r="BA14" s="45">
        <v>2100</v>
      </c>
      <c r="BB14" s="46">
        <v>3140</v>
      </c>
      <c r="BC14" s="44">
        <v>520</v>
      </c>
      <c r="BD14" s="45">
        <v>0</v>
      </c>
      <c r="BE14" s="49">
        <v>520</v>
      </c>
      <c r="BF14" s="45">
        <v>0</v>
      </c>
      <c r="BG14" s="45">
        <v>0</v>
      </c>
      <c r="BH14" s="45">
        <v>1760</v>
      </c>
      <c r="BI14" s="45">
        <v>1930</v>
      </c>
      <c r="BJ14" s="49">
        <v>3690</v>
      </c>
      <c r="BK14" s="47">
        <v>1200</v>
      </c>
      <c r="BL14" s="48">
        <v>2970</v>
      </c>
      <c r="BM14" s="45">
        <v>2250</v>
      </c>
      <c r="BN14" s="45">
        <v>3040</v>
      </c>
      <c r="BO14" s="45">
        <v>1350</v>
      </c>
      <c r="BP14" s="49">
        <v>9610</v>
      </c>
      <c r="BQ14" s="45">
        <v>230</v>
      </c>
      <c r="BR14" s="45">
        <v>66330</v>
      </c>
      <c r="BS14" s="46">
        <v>298865</v>
      </c>
      <c r="BT14" s="48">
        <v>1688813</v>
      </c>
      <c r="BU14" s="45">
        <v>0</v>
      </c>
      <c r="BV14" s="45">
        <v>0</v>
      </c>
      <c r="BW14" s="46">
        <v>1688813</v>
      </c>
      <c r="BX14" s="44">
        <v>101320</v>
      </c>
      <c r="BY14" s="45">
        <v>101320</v>
      </c>
      <c r="BZ14" s="50">
        <f t="shared" si="1"/>
        <v>5.9994801082180207E-2</v>
      </c>
      <c r="CA14" s="48">
        <v>9458219</v>
      </c>
      <c r="CB14" s="45">
        <v>0</v>
      </c>
      <c r="CC14" s="45">
        <v>13807</v>
      </c>
      <c r="CD14" s="46">
        <v>9472026</v>
      </c>
      <c r="CE14" s="44">
        <v>0</v>
      </c>
      <c r="CF14" s="45">
        <v>102918</v>
      </c>
      <c r="CG14" s="45">
        <v>23</v>
      </c>
      <c r="CH14" s="45">
        <v>286157</v>
      </c>
      <c r="CI14" s="45">
        <v>32871</v>
      </c>
      <c r="CJ14" s="45">
        <v>11187</v>
      </c>
      <c r="CK14" s="47">
        <v>1801</v>
      </c>
      <c r="CL14" s="48">
        <v>2340</v>
      </c>
      <c r="CM14" s="45">
        <v>3900</v>
      </c>
      <c r="CN14" s="46">
        <v>6240</v>
      </c>
      <c r="CO14" s="44">
        <v>520</v>
      </c>
      <c r="CP14" s="45">
        <v>0</v>
      </c>
      <c r="CQ14" s="49">
        <v>520</v>
      </c>
      <c r="CR14" s="45">
        <v>0</v>
      </c>
      <c r="CS14" s="45">
        <v>0</v>
      </c>
      <c r="CT14" s="45">
        <v>0</v>
      </c>
      <c r="CU14" s="45">
        <v>0</v>
      </c>
      <c r="CV14" s="49">
        <v>0</v>
      </c>
      <c r="CW14" s="47">
        <v>0</v>
      </c>
      <c r="CX14" s="48">
        <v>8910</v>
      </c>
      <c r="CY14" s="45">
        <v>3600</v>
      </c>
      <c r="CZ14" s="45">
        <v>2280</v>
      </c>
      <c r="DA14" s="45">
        <v>2700</v>
      </c>
      <c r="DB14" s="49">
        <v>17490</v>
      </c>
      <c r="DC14" s="45">
        <v>690</v>
      </c>
      <c r="DD14" s="45">
        <v>110220</v>
      </c>
      <c r="DE14" s="46">
        <v>570094</v>
      </c>
      <c r="DF14" s="48">
        <v>8888125</v>
      </c>
      <c r="DG14" s="45">
        <v>0</v>
      </c>
      <c r="DH14" s="45">
        <v>13807</v>
      </c>
      <c r="DI14" s="46">
        <v>8901932</v>
      </c>
      <c r="DJ14" s="44">
        <v>534102</v>
      </c>
      <c r="DK14" s="45">
        <v>534102</v>
      </c>
      <c r="DL14" s="50">
        <f t="shared" si="2"/>
        <v>5.9998436294503257E-2</v>
      </c>
      <c r="DM14" s="48">
        <v>28332996</v>
      </c>
      <c r="DN14" s="45">
        <v>0</v>
      </c>
      <c r="DO14" s="45">
        <v>13807</v>
      </c>
      <c r="DP14" s="46">
        <v>28346803</v>
      </c>
      <c r="DQ14" s="44">
        <v>125</v>
      </c>
      <c r="DR14" s="45">
        <v>931666</v>
      </c>
      <c r="DS14" s="45">
        <v>243</v>
      </c>
      <c r="DT14" s="45">
        <v>2523946</v>
      </c>
      <c r="DU14" s="45">
        <v>171843</v>
      </c>
      <c r="DV14" s="45">
        <v>176715</v>
      </c>
      <c r="DW14" s="47">
        <v>23493</v>
      </c>
      <c r="DX14" s="48">
        <v>66300</v>
      </c>
      <c r="DY14" s="45">
        <v>77100</v>
      </c>
      <c r="DZ14" s="46">
        <v>143400</v>
      </c>
      <c r="EA14" s="44">
        <v>106600</v>
      </c>
      <c r="EB14" s="45">
        <v>8100</v>
      </c>
      <c r="EC14" s="49">
        <v>114700</v>
      </c>
      <c r="ED14" s="45">
        <v>2080</v>
      </c>
      <c r="EE14" s="45">
        <v>0</v>
      </c>
      <c r="EF14" s="45">
        <v>185680</v>
      </c>
      <c r="EG14" s="45">
        <v>408530</v>
      </c>
      <c r="EH14" s="49">
        <v>594210</v>
      </c>
      <c r="EI14" s="47">
        <v>95590</v>
      </c>
      <c r="EJ14" s="48">
        <v>95700</v>
      </c>
      <c r="EK14" s="45">
        <v>27000</v>
      </c>
      <c r="EL14" s="45">
        <v>36480</v>
      </c>
      <c r="EM14" s="45">
        <v>22500</v>
      </c>
      <c r="EN14" s="49">
        <v>181680</v>
      </c>
      <c r="EO14" s="45">
        <v>11730</v>
      </c>
      <c r="EP14" s="45">
        <v>2494140</v>
      </c>
      <c r="EQ14" s="46">
        <v>7465318</v>
      </c>
      <c r="ER14" s="48">
        <v>20867678</v>
      </c>
      <c r="ES14" s="45">
        <v>0</v>
      </c>
      <c r="ET14" s="45">
        <v>13807</v>
      </c>
      <c r="EU14" s="46">
        <v>20881485</v>
      </c>
      <c r="EV14" s="44">
        <v>1252578</v>
      </c>
      <c r="EW14" s="45">
        <v>1252578</v>
      </c>
      <c r="EX14" s="50">
        <f t="shared" si="3"/>
        <v>5.9985101634294685E-2</v>
      </c>
      <c r="EY14" s="48">
        <v>8519083</v>
      </c>
      <c r="EZ14" s="45">
        <v>0</v>
      </c>
      <c r="FA14" s="45">
        <v>0</v>
      </c>
      <c r="FB14" s="46">
        <v>8519083</v>
      </c>
      <c r="FC14" s="44">
        <v>125</v>
      </c>
      <c r="FD14" s="45">
        <v>466751</v>
      </c>
      <c r="FE14" s="45">
        <v>110</v>
      </c>
      <c r="FF14" s="45">
        <v>1251107</v>
      </c>
      <c r="FG14" s="45">
        <v>50386</v>
      </c>
      <c r="FH14" s="45">
        <v>105593</v>
      </c>
      <c r="FI14" s="47">
        <v>12387</v>
      </c>
      <c r="FJ14" s="48">
        <v>46800</v>
      </c>
      <c r="FK14" s="45">
        <v>52500</v>
      </c>
      <c r="FL14" s="46">
        <v>99300</v>
      </c>
      <c r="FM14" s="44">
        <v>74880</v>
      </c>
      <c r="FN14" s="45">
        <v>6600</v>
      </c>
      <c r="FO14" s="49">
        <v>81480</v>
      </c>
      <c r="FP14" s="45">
        <v>1560</v>
      </c>
      <c r="FQ14" s="45">
        <v>0</v>
      </c>
      <c r="FR14" s="45">
        <v>126060</v>
      </c>
      <c r="FS14" s="45">
        <v>335160</v>
      </c>
      <c r="FT14" s="49">
        <v>461220</v>
      </c>
      <c r="FU14" s="47">
        <v>73210</v>
      </c>
      <c r="FV14" s="48">
        <v>57750</v>
      </c>
      <c r="FW14" s="45">
        <v>10350</v>
      </c>
      <c r="FX14" s="45">
        <v>21280</v>
      </c>
      <c r="FY14" s="45">
        <v>14400</v>
      </c>
      <c r="FZ14" s="49">
        <v>103780</v>
      </c>
      <c r="GA14" s="45">
        <v>8510</v>
      </c>
      <c r="GB14" s="45">
        <v>1746030</v>
      </c>
      <c r="GC14" s="46">
        <v>4461439</v>
      </c>
      <c r="GD14" s="48">
        <v>4057644</v>
      </c>
      <c r="GE14" s="45">
        <v>0</v>
      </c>
      <c r="GF14" s="45">
        <v>0</v>
      </c>
      <c r="GG14" s="46">
        <v>4057644</v>
      </c>
      <c r="GH14" s="44">
        <v>243245</v>
      </c>
      <c r="GI14" s="45">
        <v>243245</v>
      </c>
      <c r="GJ14" s="50">
        <f t="shared" si="4"/>
        <v>5.994734875706198E-2</v>
      </c>
      <c r="GK14" s="48">
        <v>8368016</v>
      </c>
      <c r="GL14" s="45">
        <v>0</v>
      </c>
      <c r="GM14" s="45">
        <v>0</v>
      </c>
      <c r="GN14" s="46">
        <v>8368016</v>
      </c>
      <c r="GO14" s="44">
        <v>0</v>
      </c>
      <c r="GP14" s="45">
        <v>306988</v>
      </c>
      <c r="GQ14" s="45">
        <v>110</v>
      </c>
      <c r="GR14" s="45">
        <v>848400</v>
      </c>
      <c r="GS14" s="45">
        <v>75197</v>
      </c>
      <c r="GT14" s="45">
        <v>53407</v>
      </c>
      <c r="GU14" s="47">
        <v>8368</v>
      </c>
      <c r="GV14" s="48">
        <v>16120</v>
      </c>
      <c r="GW14" s="45">
        <v>18600</v>
      </c>
      <c r="GX14" s="46">
        <v>34720</v>
      </c>
      <c r="GY14" s="44">
        <v>30680</v>
      </c>
      <c r="GZ14" s="45">
        <v>1500</v>
      </c>
      <c r="HA14" s="49">
        <v>32180</v>
      </c>
      <c r="HB14" s="45">
        <v>520</v>
      </c>
      <c r="HC14" s="45">
        <v>0</v>
      </c>
      <c r="HD14" s="45">
        <v>57860</v>
      </c>
      <c r="HE14" s="45">
        <v>71440</v>
      </c>
      <c r="HF14" s="49">
        <v>129300</v>
      </c>
      <c r="HG14" s="47">
        <v>21180</v>
      </c>
      <c r="HH14" s="48">
        <v>26070</v>
      </c>
      <c r="HI14" s="45">
        <v>10800</v>
      </c>
      <c r="HJ14" s="45">
        <v>9880</v>
      </c>
      <c r="HK14" s="45">
        <v>4050</v>
      </c>
      <c r="HL14" s="49">
        <v>50800</v>
      </c>
      <c r="HM14" s="45">
        <v>2300</v>
      </c>
      <c r="HN14" s="45">
        <v>571560</v>
      </c>
      <c r="HO14" s="46">
        <v>2134920</v>
      </c>
      <c r="HP14" s="48">
        <v>6233096</v>
      </c>
      <c r="HQ14" s="45">
        <v>0</v>
      </c>
      <c r="HR14" s="45">
        <v>0</v>
      </c>
      <c r="HS14" s="46">
        <v>6233096</v>
      </c>
      <c r="HT14" s="44">
        <v>373911</v>
      </c>
      <c r="HU14" s="45">
        <v>373911</v>
      </c>
      <c r="HV14" s="50">
        <f t="shared" si="5"/>
        <v>5.9988005960440849E-2</v>
      </c>
    </row>
    <row r="15" spans="1:230" s="18" customFormat="1" ht="12.6" customHeight="1" x14ac:dyDescent="0.2">
      <c r="A15" s="21">
        <v>3</v>
      </c>
      <c r="B15" s="22" t="s">
        <v>80</v>
      </c>
      <c r="C15" s="51">
        <v>3939565</v>
      </c>
      <c r="D15" s="52">
        <v>0</v>
      </c>
      <c r="E15" s="52">
        <v>0</v>
      </c>
      <c r="F15" s="53">
        <v>3939565</v>
      </c>
      <c r="G15" s="51">
        <v>0</v>
      </c>
      <c r="H15" s="52">
        <v>118974</v>
      </c>
      <c r="I15" s="52">
        <v>12</v>
      </c>
      <c r="J15" s="52">
        <v>322475</v>
      </c>
      <c r="K15" s="52">
        <v>29538</v>
      </c>
      <c r="L15" s="52">
        <v>16252</v>
      </c>
      <c r="M15" s="43">
        <v>2736</v>
      </c>
      <c r="N15" s="54">
        <v>4420</v>
      </c>
      <c r="O15" s="52">
        <v>6300</v>
      </c>
      <c r="P15" s="53">
        <v>10720</v>
      </c>
      <c r="Q15" s="51">
        <v>2080</v>
      </c>
      <c r="R15" s="52">
        <v>0</v>
      </c>
      <c r="S15" s="55">
        <v>2080</v>
      </c>
      <c r="T15" s="52">
        <v>0</v>
      </c>
      <c r="U15" s="52">
        <v>0</v>
      </c>
      <c r="V15" s="52">
        <v>11770</v>
      </c>
      <c r="W15" s="52">
        <v>17630</v>
      </c>
      <c r="X15" s="55">
        <v>29400</v>
      </c>
      <c r="Y15" s="43">
        <v>5640</v>
      </c>
      <c r="Z15" s="54">
        <v>12870</v>
      </c>
      <c r="AA15" s="52">
        <v>5850</v>
      </c>
      <c r="AB15" s="52">
        <v>7980</v>
      </c>
      <c r="AC15" s="52">
        <v>3150</v>
      </c>
      <c r="AD15" s="55">
        <v>29850</v>
      </c>
      <c r="AE15" s="52">
        <v>920</v>
      </c>
      <c r="AF15" s="52">
        <v>169950</v>
      </c>
      <c r="AG15" s="53">
        <v>738535</v>
      </c>
      <c r="AH15" s="54">
        <v>3201030</v>
      </c>
      <c r="AI15" s="52">
        <v>0</v>
      </c>
      <c r="AJ15" s="52">
        <v>0</v>
      </c>
      <c r="AK15" s="53">
        <v>3201030</v>
      </c>
      <c r="AL15" s="51">
        <v>192040</v>
      </c>
      <c r="AM15" s="52">
        <v>192040</v>
      </c>
      <c r="AN15" s="56">
        <f t="shared" si="0"/>
        <v>5.9993189692067864E-2</v>
      </c>
      <c r="AO15" s="54">
        <v>5664056</v>
      </c>
      <c r="AP15" s="52">
        <v>0</v>
      </c>
      <c r="AQ15" s="52">
        <v>0</v>
      </c>
      <c r="AR15" s="53">
        <v>5664056</v>
      </c>
      <c r="AS15" s="51">
        <v>167</v>
      </c>
      <c r="AT15" s="52">
        <v>148894</v>
      </c>
      <c r="AU15" s="52">
        <v>0</v>
      </c>
      <c r="AV15" s="52">
        <v>395632</v>
      </c>
      <c r="AW15" s="52">
        <v>46096</v>
      </c>
      <c r="AX15" s="52">
        <v>17683</v>
      </c>
      <c r="AY15" s="43">
        <v>3323</v>
      </c>
      <c r="AZ15" s="54">
        <v>6500</v>
      </c>
      <c r="BA15" s="52">
        <v>7200</v>
      </c>
      <c r="BB15" s="53">
        <v>13700</v>
      </c>
      <c r="BC15" s="51">
        <v>1300</v>
      </c>
      <c r="BD15" s="52">
        <v>0</v>
      </c>
      <c r="BE15" s="55">
        <v>1300</v>
      </c>
      <c r="BF15" s="52">
        <v>0</v>
      </c>
      <c r="BG15" s="52">
        <v>0</v>
      </c>
      <c r="BH15" s="52">
        <v>5170</v>
      </c>
      <c r="BI15" s="52">
        <v>4370</v>
      </c>
      <c r="BJ15" s="55">
        <v>9540</v>
      </c>
      <c r="BK15" s="43">
        <v>2610</v>
      </c>
      <c r="BL15" s="54">
        <v>15510</v>
      </c>
      <c r="BM15" s="52">
        <v>7650</v>
      </c>
      <c r="BN15" s="52">
        <v>4940</v>
      </c>
      <c r="BO15" s="52">
        <v>3600</v>
      </c>
      <c r="BP15" s="55">
        <v>31700</v>
      </c>
      <c r="BQ15" s="52">
        <v>690</v>
      </c>
      <c r="BR15" s="52">
        <v>190080</v>
      </c>
      <c r="BS15" s="53">
        <v>861415</v>
      </c>
      <c r="BT15" s="54">
        <v>4802641</v>
      </c>
      <c r="BU15" s="52">
        <v>0</v>
      </c>
      <c r="BV15" s="52">
        <v>0</v>
      </c>
      <c r="BW15" s="53">
        <v>4802641</v>
      </c>
      <c r="BX15" s="51">
        <v>288135</v>
      </c>
      <c r="BY15" s="52">
        <v>288135</v>
      </c>
      <c r="BZ15" s="56">
        <f t="shared" si="1"/>
        <v>5.9995115187664455E-2</v>
      </c>
      <c r="CA15" s="54">
        <v>42954287</v>
      </c>
      <c r="CB15" s="52">
        <v>188</v>
      </c>
      <c r="CC15" s="52">
        <v>22054</v>
      </c>
      <c r="CD15" s="53">
        <v>42976529</v>
      </c>
      <c r="CE15" s="51">
        <v>0</v>
      </c>
      <c r="CF15" s="52">
        <v>370667</v>
      </c>
      <c r="CG15" s="52">
        <v>0</v>
      </c>
      <c r="CH15" s="52">
        <v>976027</v>
      </c>
      <c r="CI15" s="52">
        <v>108011</v>
      </c>
      <c r="CJ15" s="52">
        <v>32774</v>
      </c>
      <c r="CK15" s="43">
        <v>6668</v>
      </c>
      <c r="CL15" s="54">
        <v>7280</v>
      </c>
      <c r="CM15" s="52">
        <v>15000</v>
      </c>
      <c r="CN15" s="53">
        <v>22280</v>
      </c>
      <c r="CO15" s="51">
        <v>2080</v>
      </c>
      <c r="CP15" s="52">
        <v>0</v>
      </c>
      <c r="CQ15" s="55">
        <v>2080</v>
      </c>
      <c r="CR15" s="52">
        <v>0</v>
      </c>
      <c r="CS15" s="52">
        <v>0</v>
      </c>
      <c r="CT15" s="52">
        <v>0</v>
      </c>
      <c r="CU15" s="52">
        <v>0</v>
      </c>
      <c r="CV15" s="55">
        <v>0</v>
      </c>
      <c r="CW15" s="43">
        <v>0</v>
      </c>
      <c r="CX15" s="54">
        <v>26730</v>
      </c>
      <c r="CY15" s="52">
        <v>17550</v>
      </c>
      <c r="CZ15" s="52">
        <v>11780</v>
      </c>
      <c r="DA15" s="52">
        <v>5400</v>
      </c>
      <c r="DB15" s="55">
        <v>61460</v>
      </c>
      <c r="DC15" s="52">
        <v>1840</v>
      </c>
      <c r="DD15" s="52">
        <v>364320</v>
      </c>
      <c r="DE15" s="53">
        <v>1946127</v>
      </c>
      <c r="DF15" s="54">
        <v>41008161</v>
      </c>
      <c r="DG15" s="52">
        <v>187</v>
      </c>
      <c r="DH15" s="52">
        <v>22054</v>
      </c>
      <c r="DI15" s="53">
        <v>41030402</v>
      </c>
      <c r="DJ15" s="51">
        <v>2461775</v>
      </c>
      <c r="DK15" s="52">
        <v>2461775</v>
      </c>
      <c r="DL15" s="56">
        <f t="shared" si="2"/>
        <v>5.9998802838929048E-2</v>
      </c>
      <c r="DM15" s="54">
        <v>82129488</v>
      </c>
      <c r="DN15" s="52">
        <v>188</v>
      </c>
      <c r="DO15" s="52">
        <v>22054</v>
      </c>
      <c r="DP15" s="53">
        <v>82151730</v>
      </c>
      <c r="DQ15" s="51">
        <v>1836</v>
      </c>
      <c r="DR15" s="52">
        <v>2210732</v>
      </c>
      <c r="DS15" s="52">
        <v>117</v>
      </c>
      <c r="DT15" s="52">
        <v>5450718</v>
      </c>
      <c r="DU15" s="52">
        <v>399522</v>
      </c>
      <c r="DV15" s="52">
        <v>333340</v>
      </c>
      <c r="DW15" s="43">
        <v>55707</v>
      </c>
      <c r="DX15" s="54">
        <v>148200</v>
      </c>
      <c r="DY15" s="52">
        <v>173100</v>
      </c>
      <c r="DZ15" s="53">
        <v>321300</v>
      </c>
      <c r="EA15" s="51">
        <v>182780</v>
      </c>
      <c r="EB15" s="52">
        <v>12600</v>
      </c>
      <c r="EC15" s="55">
        <v>195380</v>
      </c>
      <c r="ED15" s="52">
        <v>5460</v>
      </c>
      <c r="EE15" s="52">
        <v>0</v>
      </c>
      <c r="EF15" s="52">
        <v>326370</v>
      </c>
      <c r="EG15" s="52">
        <v>742480</v>
      </c>
      <c r="EH15" s="55">
        <v>1068850</v>
      </c>
      <c r="EI15" s="43">
        <v>118340</v>
      </c>
      <c r="EJ15" s="54">
        <v>201300</v>
      </c>
      <c r="EK15" s="52">
        <v>71550</v>
      </c>
      <c r="EL15" s="52">
        <v>81320</v>
      </c>
      <c r="EM15" s="52">
        <v>59850</v>
      </c>
      <c r="EN15" s="55">
        <v>414020</v>
      </c>
      <c r="EO15" s="52">
        <v>29670</v>
      </c>
      <c r="EP15" s="52">
        <v>4651020</v>
      </c>
      <c r="EQ15" s="53">
        <v>15255895</v>
      </c>
      <c r="ER15" s="54">
        <v>66873594</v>
      </c>
      <c r="ES15" s="52">
        <v>187</v>
      </c>
      <c r="ET15" s="52">
        <v>22054</v>
      </c>
      <c r="EU15" s="53">
        <v>66895835</v>
      </c>
      <c r="EV15" s="51">
        <v>4013164</v>
      </c>
      <c r="EW15" s="52">
        <v>4013164</v>
      </c>
      <c r="EX15" s="56">
        <f t="shared" si="3"/>
        <v>5.9991238617471479E-2</v>
      </c>
      <c r="EY15" s="54">
        <v>14419799</v>
      </c>
      <c r="EZ15" s="52">
        <v>0</v>
      </c>
      <c r="FA15" s="52">
        <v>0</v>
      </c>
      <c r="FB15" s="53">
        <v>14419799</v>
      </c>
      <c r="FC15" s="51">
        <v>1669</v>
      </c>
      <c r="FD15" s="52">
        <v>900771</v>
      </c>
      <c r="FE15" s="52">
        <v>102</v>
      </c>
      <c r="FF15" s="52">
        <v>2137549</v>
      </c>
      <c r="FG15" s="52">
        <v>88803</v>
      </c>
      <c r="FH15" s="52">
        <v>171036</v>
      </c>
      <c r="FI15" s="43">
        <v>24517</v>
      </c>
      <c r="FJ15" s="54">
        <v>91520</v>
      </c>
      <c r="FK15" s="52">
        <v>105900</v>
      </c>
      <c r="FL15" s="53">
        <v>197420</v>
      </c>
      <c r="FM15" s="51">
        <v>121940</v>
      </c>
      <c r="FN15" s="52">
        <v>11100</v>
      </c>
      <c r="FO15" s="55">
        <v>133040</v>
      </c>
      <c r="FP15" s="52">
        <v>4160</v>
      </c>
      <c r="FQ15" s="52">
        <v>0</v>
      </c>
      <c r="FR15" s="52">
        <v>199760</v>
      </c>
      <c r="FS15" s="52">
        <v>558980</v>
      </c>
      <c r="FT15" s="55">
        <v>758740</v>
      </c>
      <c r="FU15" s="43">
        <v>76050</v>
      </c>
      <c r="FV15" s="54">
        <v>95370</v>
      </c>
      <c r="FW15" s="52">
        <v>21150</v>
      </c>
      <c r="FX15" s="52">
        <v>34960</v>
      </c>
      <c r="FY15" s="52">
        <v>31050</v>
      </c>
      <c r="FZ15" s="55">
        <v>182530</v>
      </c>
      <c r="GA15" s="52">
        <v>19090</v>
      </c>
      <c r="GB15" s="52">
        <v>2839980</v>
      </c>
      <c r="GC15" s="53">
        <v>7535355</v>
      </c>
      <c r="GD15" s="54">
        <v>6884444</v>
      </c>
      <c r="GE15" s="52">
        <v>0</v>
      </c>
      <c r="GF15" s="52">
        <v>0</v>
      </c>
      <c r="GG15" s="53">
        <v>6884444</v>
      </c>
      <c r="GH15" s="51">
        <v>412713</v>
      </c>
      <c r="GI15" s="52">
        <v>412713</v>
      </c>
      <c r="GJ15" s="56">
        <f t="shared" si="4"/>
        <v>5.9948632017342289E-2</v>
      </c>
      <c r="GK15" s="54">
        <v>19091346</v>
      </c>
      <c r="GL15" s="52">
        <v>0</v>
      </c>
      <c r="GM15" s="52">
        <v>0</v>
      </c>
      <c r="GN15" s="53">
        <v>19091346</v>
      </c>
      <c r="GO15" s="51">
        <v>0</v>
      </c>
      <c r="GP15" s="52">
        <v>790400</v>
      </c>
      <c r="GQ15" s="52">
        <v>15</v>
      </c>
      <c r="GR15" s="52">
        <v>1941510</v>
      </c>
      <c r="GS15" s="52">
        <v>156612</v>
      </c>
      <c r="GT15" s="52">
        <v>111847</v>
      </c>
      <c r="GU15" s="43">
        <v>21199</v>
      </c>
      <c r="GV15" s="54">
        <v>42900</v>
      </c>
      <c r="GW15" s="52">
        <v>45000</v>
      </c>
      <c r="GX15" s="53">
        <v>87900</v>
      </c>
      <c r="GY15" s="51">
        <v>57460</v>
      </c>
      <c r="GZ15" s="52">
        <v>1500</v>
      </c>
      <c r="HA15" s="55">
        <v>58960</v>
      </c>
      <c r="HB15" s="52">
        <v>1300</v>
      </c>
      <c r="HC15" s="52">
        <v>0</v>
      </c>
      <c r="HD15" s="52">
        <v>121440</v>
      </c>
      <c r="HE15" s="52">
        <v>179130</v>
      </c>
      <c r="HF15" s="55">
        <v>300570</v>
      </c>
      <c r="HG15" s="43">
        <v>39680</v>
      </c>
      <c r="HH15" s="54">
        <v>63690</v>
      </c>
      <c r="HI15" s="52">
        <v>25200</v>
      </c>
      <c r="HJ15" s="52">
        <v>29640</v>
      </c>
      <c r="HK15" s="52">
        <v>19800</v>
      </c>
      <c r="HL15" s="55">
        <v>138330</v>
      </c>
      <c r="HM15" s="52">
        <v>8050</v>
      </c>
      <c r="HN15" s="52">
        <v>1256640</v>
      </c>
      <c r="HO15" s="53">
        <v>4912998</v>
      </c>
      <c r="HP15" s="54">
        <v>14178348</v>
      </c>
      <c r="HQ15" s="52">
        <v>0</v>
      </c>
      <c r="HR15" s="52">
        <v>0</v>
      </c>
      <c r="HS15" s="53">
        <v>14178348</v>
      </c>
      <c r="HT15" s="51">
        <v>850541</v>
      </c>
      <c r="HU15" s="52">
        <v>850541</v>
      </c>
      <c r="HV15" s="56">
        <f t="shared" si="5"/>
        <v>5.9988723651020558E-2</v>
      </c>
    </row>
    <row r="16" spans="1:230" s="18" customFormat="1" ht="12.6" customHeight="1" x14ac:dyDescent="0.2">
      <c r="A16" s="19">
        <v>4</v>
      </c>
      <c r="B16" s="20" t="s">
        <v>81</v>
      </c>
      <c r="C16" s="44">
        <v>4714166</v>
      </c>
      <c r="D16" s="45">
        <v>0</v>
      </c>
      <c r="E16" s="45">
        <v>0</v>
      </c>
      <c r="F16" s="46">
        <v>4714166</v>
      </c>
      <c r="G16" s="44">
        <v>0</v>
      </c>
      <c r="H16" s="45">
        <v>134239</v>
      </c>
      <c r="I16" s="45">
        <v>0</v>
      </c>
      <c r="J16" s="45">
        <v>408554</v>
      </c>
      <c r="K16" s="45">
        <v>45277</v>
      </c>
      <c r="L16" s="45">
        <v>22060</v>
      </c>
      <c r="M16" s="47">
        <v>4130</v>
      </c>
      <c r="N16" s="48">
        <v>7540</v>
      </c>
      <c r="O16" s="45">
        <v>8700</v>
      </c>
      <c r="P16" s="46">
        <v>16240</v>
      </c>
      <c r="Q16" s="44">
        <v>1820</v>
      </c>
      <c r="R16" s="45">
        <v>0</v>
      </c>
      <c r="S16" s="49">
        <v>1820</v>
      </c>
      <c r="T16" s="45">
        <v>0</v>
      </c>
      <c r="U16" s="45">
        <v>0</v>
      </c>
      <c r="V16" s="45">
        <v>16060</v>
      </c>
      <c r="W16" s="45">
        <v>18020</v>
      </c>
      <c r="X16" s="49">
        <v>34080</v>
      </c>
      <c r="Y16" s="47">
        <v>3340</v>
      </c>
      <c r="Z16" s="48">
        <v>15180</v>
      </c>
      <c r="AA16" s="45">
        <v>5400</v>
      </c>
      <c r="AB16" s="45">
        <v>3800</v>
      </c>
      <c r="AC16" s="45">
        <v>3600</v>
      </c>
      <c r="AD16" s="49">
        <v>27980</v>
      </c>
      <c r="AE16" s="45">
        <v>920</v>
      </c>
      <c r="AF16" s="45">
        <v>202950</v>
      </c>
      <c r="AG16" s="46">
        <v>901590</v>
      </c>
      <c r="AH16" s="48">
        <v>3812576</v>
      </c>
      <c r="AI16" s="45">
        <v>0</v>
      </c>
      <c r="AJ16" s="45">
        <v>0</v>
      </c>
      <c r="AK16" s="46">
        <v>3812576</v>
      </c>
      <c r="AL16" s="44">
        <v>228728</v>
      </c>
      <c r="AM16" s="45">
        <v>228728</v>
      </c>
      <c r="AN16" s="50">
        <f t="shared" si="0"/>
        <v>5.9993033581494506E-2</v>
      </c>
      <c r="AO16" s="48">
        <v>6004203</v>
      </c>
      <c r="AP16" s="45">
        <v>0</v>
      </c>
      <c r="AQ16" s="45">
        <v>0</v>
      </c>
      <c r="AR16" s="46">
        <v>6004203</v>
      </c>
      <c r="AS16" s="44">
        <v>12051</v>
      </c>
      <c r="AT16" s="45">
        <v>147543</v>
      </c>
      <c r="AU16" s="45">
        <v>33</v>
      </c>
      <c r="AV16" s="45">
        <v>439074</v>
      </c>
      <c r="AW16" s="45">
        <v>55644</v>
      </c>
      <c r="AX16" s="45">
        <v>21150</v>
      </c>
      <c r="AY16" s="47">
        <v>4143</v>
      </c>
      <c r="AZ16" s="48">
        <v>5980</v>
      </c>
      <c r="BA16" s="45">
        <v>9300</v>
      </c>
      <c r="BB16" s="46">
        <v>15280</v>
      </c>
      <c r="BC16" s="44">
        <v>2600</v>
      </c>
      <c r="BD16" s="45">
        <v>0</v>
      </c>
      <c r="BE16" s="49">
        <v>2600</v>
      </c>
      <c r="BF16" s="45">
        <v>0</v>
      </c>
      <c r="BG16" s="45">
        <v>0</v>
      </c>
      <c r="BH16" s="45">
        <v>4620</v>
      </c>
      <c r="BI16" s="45">
        <v>3600</v>
      </c>
      <c r="BJ16" s="49">
        <v>8220</v>
      </c>
      <c r="BK16" s="47">
        <v>1100</v>
      </c>
      <c r="BL16" s="48">
        <v>14190</v>
      </c>
      <c r="BM16" s="45">
        <v>7200</v>
      </c>
      <c r="BN16" s="45">
        <v>4180</v>
      </c>
      <c r="BO16" s="45">
        <v>6300</v>
      </c>
      <c r="BP16" s="49">
        <v>31870</v>
      </c>
      <c r="BQ16" s="45">
        <v>1380</v>
      </c>
      <c r="BR16" s="45">
        <v>199650</v>
      </c>
      <c r="BS16" s="46">
        <v>939705</v>
      </c>
      <c r="BT16" s="48">
        <v>5064498</v>
      </c>
      <c r="BU16" s="45">
        <v>0</v>
      </c>
      <c r="BV16" s="45">
        <v>0</v>
      </c>
      <c r="BW16" s="46">
        <v>5064498</v>
      </c>
      <c r="BX16" s="44">
        <v>303844</v>
      </c>
      <c r="BY16" s="45">
        <v>303844</v>
      </c>
      <c r="BZ16" s="50">
        <f t="shared" si="1"/>
        <v>5.9994889918013591E-2</v>
      </c>
      <c r="CA16" s="48">
        <v>27164387</v>
      </c>
      <c r="CB16" s="45">
        <v>0</v>
      </c>
      <c r="CC16" s="45">
        <v>0</v>
      </c>
      <c r="CD16" s="46">
        <v>27164387</v>
      </c>
      <c r="CE16" s="44">
        <v>314</v>
      </c>
      <c r="CF16" s="45">
        <v>290978</v>
      </c>
      <c r="CG16" s="45">
        <v>7</v>
      </c>
      <c r="CH16" s="45">
        <v>798723</v>
      </c>
      <c r="CI16" s="45">
        <v>122595</v>
      </c>
      <c r="CJ16" s="45">
        <v>30139</v>
      </c>
      <c r="CK16" s="47">
        <v>5891</v>
      </c>
      <c r="CL16" s="48">
        <v>9360</v>
      </c>
      <c r="CM16" s="45">
        <v>11400</v>
      </c>
      <c r="CN16" s="46">
        <v>20760</v>
      </c>
      <c r="CO16" s="44">
        <v>2080</v>
      </c>
      <c r="CP16" s="45">
        <v>0</v>
      </c>
      <c r="CQ16" s="49">
        <v>2080</v>
      </c>
      <c r="CR16" s="45">
        <v>0</v>
      </c>
      <c r="CS16" s="45">
        <v>0</v>
      </c>
      <c r="CT16" s="45">
        <v>0</v>
      </c>
      <c r="CU16" s="45">
        <v>0</v>
      </c>
      <c r="CV16" s="49">
        <v>0</v>
      </c>
      <c r="CW16" s="47">
        <v>0</v>
      </c>
      <c r="CX16" s="48">
        <v>26400</v>
      </c>
      <c r="CY16" s="45">
        <v>14850</v>
      </c>
      <c r="CZ16" s="45">
        <v>7600</v>
      </c>
      <c r="DA16" s="45">
        <v>4950</v>
      </c>
      <c r="DB16" s="49">
        <v>53800</v>
      </c>
      <c r="DC16" s="45">
        <v>1840</v>
      </c>
      <c r="DD16" s="45">
        <v>299970</v>
      </c>
      <c r="DE16" s="46">
        <v>1627090</v>
      </c>
      <c r="DF16" s="48">
        <v>25537297</v>
      </c>
      <c r="DG16" s="45">
        <v>0</v>
      </c>
      <c r="DH16" s="45">
        <v>0</v>
      </c>
      <c r="DI16" s="46">
        <v>25537297</v>
      </c>
      <c r="DJ16" s="44">
        <v>1532197</v>
      </c>
      <c r="DK16" s="45">
        <v>1532197</v>
      </c>
      <c r="DL16" s="50">
        <f t="shared" si="2"/>
        <v>5.9998401553617832E-2</v>
      </c>
      <c r="DM16" s="48">
        <v>78907618</v>
      </c>
      <c r="DN16" s="45">
        <v>0</v>
      </c>
      <c r="DO16" s="45">
        <v>0</v>
      </c>
      <c r="DP16" s="46">
        <v>78907618</v>
      </c>
      <c r="DQ16" s="44">
        <v>17674</v>
      </c>
      <c r="DR16" s="45">
        <v>2438414</v>
      </c>
      <c r="DS16" s="45">
        <v>619</v>
      </c>
      <c r="DT16" s="45">
        <v>6957729</v>
      </c>
      <c r="DU16" s="45">
        <v>497523</v>
      </c>
      <c r="DV16" s="45">
        <v>481946</v>
      </c>
      <c r="DW16" s="47">
        <v>86837</v>
      </c>
      <c r="DX16" s="48">
        <v>230360</v>
      </c>
      <c r="DY16" s="45">
        <v>262200</v>
      </c>
      <c r="DZ16" s="46">
        <v>492560</v>
      </c>
      <c r="EA16" s="44">
        <v>288600</v>
      </c>
      <c r="EB16" s="45">
        <v>31200</v>
      </c>
      <c r="EC16" s="49">
        <v>319800</v>
      </c>
      <c r="ED16" s="45">
        <v>9360</v>
      </c>
      <c r="EE16" s="45">
        <v>0</v>
      </c>
      <c r="EF16" s="45">
        <v>483670</v>
      </c>
      <c r="EG16" s="45">
        <v>1247000</v>
      </c>
      <c r="EH16" s="49">
        <v>1730670</v>
      </c>
      <c r="EI16" s="47">
        <v>162660</v>
      </c>
      <c r="EJ16" s="48">
        <v>294030</v>
      </c>
      <c r="EK16" s="45">
        <v>70200</v>
      </c>
      <c r="EL16" s="45">
        <v>93480</v>
      </c>
      <c r="EM16" s="45">
        <v>94950</v>
      </c>
      <c r="EN16" s="49">
        <v>552660</v>
      </c>
      <c r="EO16" s="45">
        <v>42320</v>
      </c>
      <c r="EP16" s="45">
        <v>6547860</v>
      </c>
      <c r="EQ16" s="46">
        <v>20338013</v>
      </c>
      <c r="ER16" s="48">
        <v>58569605</v>
      </c>
      <c r="ES16" s="45">
        <v>0</v>
      </c>
      <c r="ET16" s="45">
        <v>0</v>
      </c>
      <c r="EU16" s="46">
        <v>58569605</v>
      </c>
      <c r="EV16" s="44">
        <v>3513350</v>
      </c>
      <c r="EW16" s="45">
        <v>3513350</v>
      </c>
      <c r="EX16" s="50">
        <f t="shared" si="3"/>
        <v>5.9985891999783846E-2</v>
      </c>
      <c r="EY16" s="48">
        <v>22289779</v>
      </c>
      <c r="EZ16" s="45">
        <v>0</v>
      </c>
      <c r="FA16" s="45">
        <v>0</v>
      </c>
      <c r="FB16" s="46">
        <v>22289779</v>
      </c>
      <c r="FC16" s="44">
        <v>5230</v>
      </c>
      <c r="FD16" s="45">
        <v>1141984</v>
      </c>
      <c r="FE16" s="45">
        <v>244</v>
      </c>
      <c r="FF16" s="45">
        <v>3298494</v>
      </c>
      <c r="FG16" s="45">
        <v>123390</v>
      </c>
      <c r="FH16" s="45">
        <v>276516</v>
      </c>
      <c r="FI16" s="47">
        <v>45895</v>
      </c>
      <c r="FJ16" s="48">
        <v>155220</v>
      </c>
      <c r="FK16" s="45">
        <v>170700</v>
      </c>
      <c r="FL16" s="46">
        <v>325920</v>
      </c>
      <c r="FM16" s="44">
        <v>200460</v>
      </c>
      <c r="FN16" s="45">
        <v>24900</v>
      </c>
      <c r="FO16" s="49">
        <v>225360</v>
      </c>
      <c r="FP16" s="45">
        <v>7800</v>
      </c>
      <c r="FQ16" s="45">
        <v>0</v>
      </c>
      <c r="FR16" s="45">
        <v>323730</v>
      </c>
      <c r="FS16" s="45">
        <v>995220</v>
      </c>
      <c r="FT16" s="49">
        <v>1318950</v>
      </c>
      <c r="FU16" s="47">
        <v>117490</v>
      </c>
      <c r="FV16" s="48">
        <v>158400</v>
      </c>
      <c r="FW16" s="45">
        <v>24750</v>
      </c>
      <c r="FX16" s="45">
        <v>53960</v>
      </c>
      <c r="FY16" s="45">
        <v>51750</v>
      </c>
      <c r="FZ16" s="49">
        <v>288860</v>
      </c>
      <c r="GA16" s="45">
        <v>26910</v>
      </c>
      <c r="GB16" s="45">
        <v>4458300</v>
      </c>
      <c r="GC16" s="46">
        <v>11661099</v>
      </c>
      <c r="GD16" s="48">
        <v>10628680</v>
      </c>
      <c r="GE16" s="45">
        <v>0</v>
      </c>
      <c r="GF16" s="45">
        <v>0</v>
      </c>
      <c r="GG16" s="46">
        <v>10628680</v>
      </c>
      <c r="GH16" s="44">
        <v>637164</v>
      </c>
      <c r="GI16" s="45">
        <v>637164</v>
      </c>
      <c r="GJ16" s="50">
        <f t="shared" si="4"/>
        <v>5.9947613438357347E-2</v>
      </c>
      <c r="GK16" s="48">
        <v>23449249</v>
      </c>
      <c r="GL16" s="45">
        <v>0</v>
      </c>
      <c r="GM16" s="45">
        <v>0</v>
      </c>
      <c r="GN16" s="46">
        <v>23449249</v>
      </c>
      <c r="GO16" s="44">
        <v>79</v>
      </c>
      <c r="GP16" s="45">
        <v>857909</v>
      </c>
      <c r="GQ16" s="45">
        <v>335</v>
      </c>
      <c r="GR16" s="45">
        <v>2421438</v>
      </c>
      <c r="GS16" s="45">
        <v>195894</v>
      </c>
      <c r="GT16" s="45">
        <v>154141</v>
      </c>
      <c r="GU16" s="47">
        <v>30908</v>
      </c>
      <c r="GV16" s="48">
        <v>59800</v>
      </c>
      <c r="GW16" s="45">
        <v>70800</v>
      </c>
      <c r="GX16" s="46">
        <v>130600</v>
      </c>
      <c r="GY16" s="44">
        <v>83460</v>
      </c>
      <c r="GZ16" s="45">
        <v>6300</v>
      </c>
      <c r="HA16" s="49">
        <v>89760</v>
      </c>
      <c r="HB16" s="45">
        <v>1560</v>
      </c>
      <c r="HC16" s="45">
        <v>0</v>
      </c>
      <c r="HD16" s="45">
        <v>155320</v>
      </c>
      <c r="HE16" s="45">
        <v>248180</v>
      </c>
      <c r="HF16" s="49">
        <v>403500</v>
      </c>
      <c r="HG16" s="47">
        <v>44070</v>
      </c>
      <c r="HH16" s="48">
        <v>95040</v>
      </c>
      <c r="HI16" s="45">
        <v>23400</v>
      </c>
      <c r="HJ16" s="45">
        <v>27740</v>
      </c>
      <c r="HK16" s="45">
        <v>31950</v>
      </c>
      <c r="HL16" s="49">
        <v>178130</v>
      </c>
      <c r="HM16" s="45">
        <v>12190</v>
      </c>
      <c r="HN16" s="45">
        <v>1589940</v>
      </c>
      <c r="HO16" s="46">
        <v>6110119</v>
      </c>
      <c r="HP16" s="48">
        <v>17339130</v>
      </c>
      <c r="HQ16" s="45">
        <v>0</v>
      </c>
      <c r="HR16" s="45">
        <v>0</v>
      </c>
      <c r="HS16" s="46">
        <v>17339130</v>
      </c>
      <c r="HT16" s="44">
        <v>1040145</v>
      </c>
      <c r="HU16" s="45">
        <v>1040145</v>
      </c>
      <c r="HV16" s="50">
        <f t="shared" si="5"/>
        <v>5.9988303911441922E-2</v>
      </c>
    </row>
    <row r="17" spans="1:230" s="18" customFormat="1" ht="12.6" customHeight="1" x14ac:dyDescent="0.2">
      <c r="A17" s="21">
        <v>5</v>
      </c>
      <c r="B17" s="22" t="s">
        <v>82</v>
      </c>
      <c r="C17" s="51">
        <v>2454444</v>
      </c>
      <c r="D17" s="52">
        <v>0</v>
      </c>
      <c r="E17" s="52">
        <v>0</v>
      </c>
      <c r="F17" s="53">
        <v>2454444</v>
      </c>
      <c r="G17" s="51">
        <v>0</v>
      </c>
      <c r="H17" s="52">
        <v>73230</v>
      </c>
      <c r="I17" s="52">
        <v>0</v>
      </c>
      <c r="J17" s="52">
        <v>206296</v>
      </c>
      <c r="K17" s="52">
        <v>21562</v>
      </c>
      <c r="L17" s="52">
        <v>10837</v>
      </c>
      <c r="M17" s="43">
        <v>2598</v>
      </c>
      <c r="N17" s="54">
        <v>3120</v>
      </c>
      <c r="O17" s="52">
        <v>3900</v>
      </c>
      <c r="P17" s="53">
        <v>7020</v>
      </c>
      <c r="Q17" s="51">
        <v>1040</v>
      </c>
      <c r="R17" s="52">
        <v>0</v>
      </c>
      <c r="S17" s="55">
        <v>1040</v>
      </c>
      <c r="T17" s="52">
        <v>0</v>
      </c>
      <c r="U17" s="52">
        <v>0</v>
      </c>
      <c r="V17" s="52">
        <v>13420</v>
      </c>
      <c r="W17" s="52">
        <v>10020</v>
      </c>
      <c r="X17" s="55">
        <v>23440</v>
      </c>
      <c r="Y17" s="43">
        <v>2630</v>
      </c>
      <c r="Z17" s="54">
        <v>8250</v>
      </c>
      <c r="AA17" s="52">
        <v>4500</v>
      </c>
      <c r="AB17" s="52">
        <v>2280</v>
      </c>
      <c r="AC17" s="52">
        <v>1800</v>
      </c>
      <c r="AD17" s="55">
        <v>16830</v>
      </c>
      <c r="AE17" s="52">
        <v>690</v>
      </c>
      <c r="AF17" s="52">
        <v>105930</v>
      </c>
      <c r="AG17" s="53">
        <v>472103</v>
      </c>
      <c r="AH17" s="54">
        <v>1982341</v>
      </c>
      <c r="AI17" s="52">
        <v>0</v>
      </c>
      <c r="AJ17" s="52">
        <v>0</v>
      </c>
      <c r="AK17" s="53">
        <v>1982341</v>
      </c>
      <c r="AL17" s="51">
        <v>118926</v>
      </c>
      <c r="AM17" s="52">
        <v>118926</v>
      </c>
      <c r="AN17" s="56">
        <f t="shared" si="0"/>
        <v>5.99927055940426E-2</v>
      </c>
      <c r="AO17" s="54">
        <v>3585664</v>
      </c>
      <c r="AP17" s="52">
        <v>0</v>
      </c>
      <c r="AQ17" s="52">
        <v>0</v>
      </c>
      <c r="AR17" s="53">
        <v>3585664</v>
      </c>
      <c r="AS17" s="51">
        <v>0</v>
      </c>
      <c r="AT17" s="52">
        <v>92830</v>
      </c>
      <c r="AU17" s="52">
        <v>0</v>
      </c>
      <c r="AV17" s="52">
        <v>256022</v>
      </c>
      <c r="AW17" s="52">
        <v>27756</v>
      </c>
      <c r="AX17" s="52">
        <v>12652</v>
      </c>
      <c r="AY17" s="43">
        <v>2543</v>
      </c>
      <c r="AZ17" s="54">
        <v>2340</v>
      </c>
      <c r="BA17" s="52">
        <v>4200</v>
      </c>
      <c r="BB17" s="53">
        <v>6540</v>
      </c>
      <c r="BC17" s="51">
        <v>1040</v>
      </c>
      <c r="BD17" s="52">
        <v>0</v>
      </c>
      <c r="BE17" s="55">
        <v>1040</v>
      </c>
      <c r="BF17" s="52">
        <v>0</v>
      </c>
      <c r="BG17" s="52">
        <v>0</v>
      </c>
      <c r="BH17" s="52">
        <v>3850</v>
      </c>
      <c r="BI17" s="52">
        <v>1950</v>
      </c>
      <c r="BJ17" s="55">
        <v>5800</v>
      </c>
      <c r="BK17" s="43">
        <v>2570</v>
      </c>
      <c r="BL17" s="54">
        <v>5610</v>
      </c>
      <c r="BM17" s="52">
        <v>4500</v>
      </c>
      <c r="BN17" s="52">
        <v>1900</v>
      </c>
      <c r="BO17" s="52">
        <v>2700</v>
      </c>
      <c r="BP17" s="55">
        <v>14710</v>
      </c>
      <c r="BQ17" s="52">
        <v>690</v>
      </c>
      <c r="BR17" s="52">
        <v>121110</v>
      </c>
      <c r="BS17" s="53">
        <v>544263</v>
      </c>
      <c r="BT17" s="54">
        <v>3041401</v>
      </c>
      <c r="BU17" s="52">
        <v>0</v>
      </c>
      <c r="BV17" s="52">
        <v>0</v>
      </c>
      <c r="BW17" s="53">
        <v>3041401</v>
      </c>
      <c r="BX17" s="51">
        <v>182466</v>
      </c>
      <c r="BY17" s="52">
        <v>182466</v>
      </c>
      <c r="BZ17" s="56">
        <f t="shared" si="1"/>
        <v>5.9994061947109247E-2</v>
      </c>
      <c r="CA17" s="54">
        <v>13671769</v>
      </c>
      <c r="CB17" s="52">
        <v>0</v>
      </c>
      <c r="CC17" s="52">
        <v>40941</v>
      </c>
      <c r="CD17" s="53">
        <v>13712710</v>
      </c>
      <c r="CE17" s="51">
        <v>866</v>
      </c>
      <c r="CF17" s="52">
        <v>142198</v>
      </c>
      <c r="CG17" s="52">
        <v>13</v>
      </c>
      <c r="CH17" s="52">
        <v>398360</v>
      </c>
      <c r="CI17" s="52">
        <v>51866</v>
      </c>
      <c r="CJ17" s="52">
        <v>16007</v>
      </c>
      <c r="CK17" s="43">
        <v>3517</v>
      </c>
      <c r="CL17" s="54">
        <v>5720</v>
      </c>
      <c r="CM17" s="52">
        <v>3900</v>
      </c>
      <c r="CN17" s="53">
        <v>9620</v>
      </c>
      <c r="CO17" s="51">
        <v>2080</v>
      </c>
      <c r="CP17" s="52">
        <v>0</v>
      </c>
      <c r="CQ17" s="55">
        <v>2080</v>
      </c>
      <c r="CR17" s="52">
        <v>0</v>
      </c>
      <c r="CS17" s="52">
        <v>0</v>
      </c>
      <c r="CT17" s="52">
        <v>0</v>
      </c>
      <c r="CU17" s="52">
        <v>0</v>
      </c>
      <c r="CV17" s="55">
        <v>0</v>
      </c>
      <c r="CW17" s="43">
        <v>0</v>
      </c>
      <c r="CX17" s="54">
        <v>13530</v>
      </c>
      <c r="CY17" s="52">
        <v>12600</v>
      </c>
      <c r="CZ17" s="52">
        <v>3800</v>
      </c>
      <c r="DA17" s="52">
        <v>1350</v>
      </c>
      <c r="DB17" s="55">
        <v>31280</v>
      </c>
      <c r="DC17" s="52">
        <v>230</v>
      </c>
      <c r="DD17" s="52">
        <v>161040</v>
      </c>
      <c r="DE17" s="53">
        <v>817064</v>
      </c>
      <c r="DF17" s="54">
        <v>12854705</v>
      </c>
      <c r="DG17" s="52">
        <v>0</v>
      </c>
      <c r="DH17" s="52">
        <v>40941</v>
      </c>
      <c r="DI17" s="53">
        <v>12895646</v>
      </c>
      <c r="DJ17" s="51">
        <v>773718</v>
      </c>
      <c r="DK17" s="52">
        <v>773718</v>
      </c>
      <c r="DL17" s="56">
        <f t="shared" si="2"/>
        <v>5.9998390154320305E-2</v>
      </c>
      <c r="DM17" s="54">
        <v>47791118</v>
      </c>
      <c r="DN17" s="52">
        <v>1359</v>
      </c>
      <c r="DO17" s="52">
        <v>40941</v>
      </c>
      <c r="DP17" s="53">
        <v>47833418</v>
      </c>
      <c r="DQ17" s="51">
        <v>4060</v>
      </c>
      <c r="DR17" s="52">
        <v>1518136</v>
      </c>
      <c r="DS17" s="52">
        <v>258</v>
      </c>
      <c r="DT17" s="52">
        <v>4525102</v>
      </c>
      <c r="DU17" s="52">
        <v>277197</v>
      </c>
      <c r="DV17" s="52">
        <v>313529</v>
      </c>
      <c r="DW17" s="43">
        <v>57882</v>
      </c>
      <c r="DX17" s="54">
        <v>135200</v>
      </c>
      <c r="DY17" s="52">
        <v>128100</v>
      </c>
      <c r="DZ17" s="53">
        <v>263300</v>
      </c>
      <c r="EA17" s="51">
        <v>187720</v>
      </c>
      <c r="EB17" s="52">
        <v>14700</v>
      </c>
      <c r="EC17" s="55">
        <v>202420</v>
      </c>
      <c r="ED17" s="52">
        <v>10400</v>
      </c>
      <c r="EE17" s="52">
        <v>260</v>
      </c>
      <c r="EF17" s="52">
        <v>338690</v>
      </c>
      <c r="EG17" s="52">
        <v>851390</v>
      </c>
      <c r="EH17" s="55">
        <v>1190080</v>
      </c>
      <c r="EI17" s="43">
        <v>160890</v>
      </c>
      <c r="EJ17" s="54">
        <v>198330</v>
      </c>
      <c r="EK17" s="52">
        <v>55350</v>
      </c>
      <c r="EL17" s="52">
        <v>50920</v>
      </c>
      <c r="EM17" s="52">
        <v>62550</v>
      </c>
      <c r="EN17" s="55">
        <v>367150</v>
      </c>
      <c r="EO17" s="52">
        <v>22310</v>
      </c>
      <c r="EP17" s="52">
        <v>4508790</v>
      </c>
      <c r="EQ17" s="53">
        <v>13421506</v>
      </c>
      <c r="ER17" s="54">
        <v>34369612</v>
      </c>
      <c r="ES17" s="52">
        <v>1359</v>
      </c>
      <c r="ET17" s="52">
        <v>40941</v>
      </c>
      <c r="EU17" s="53">
        <v>34411912</v>
      </c>
      <c r="EV17" s="51">
        <v>2064151</v>
      </c>
      <c r="EW17" s="52">
        <v>2064151</v>
      </c>
      <c r="EX17" s="56">
        <f t="shared" si="3"/>
        <v>5.9983618463280972E-2</v>
      </c>
      <c r="EY17" s="54">
        <v>16078981</v>
      </c>
      <c r="EZ17" s="52">
        <v>903</v>
      </c>
      <c r="FA17" s="52">
        <v>0</v>
      </c>
      <c r="FB17" s="53">
        <v>16079884</v>
      </c>
      <c r="FC17" s="51">
        <v>2516</v>
      </c>
      <c r="FD17" s="52">
        <v>798515</v>
      </c>
      <c r="FE17" s="52">
        <v>159</v>
      </c>
      <c r="FF17" s="52">
        <v>2378044</v>
      </c>
      <c r="FG17" s="52">
        <v>74314</v>
      </c>
      <c r="FH17" s="52">
        <v>192182</v>
      </c>
      <c r="FI17" s="43">
        <v>32418</v>
      </c>
      <c r="FJ17" s="54">
        <v>103480</v>
      </c>
      <c r="FK17" s="52">
        <v>83100</v>
      </c>
      <c r="FL17" s="53">
        <v>186580</v>
      </c>
      <c r="FM17" s="51">
        <v>132860</v>
      </c>
      <c r="FN17" s="52">
        <v>12600</v>
      </c>
      <c r="FO17" s="55">
        <v>145460</v>
      </c>
      <c r="FP17" s="52">
        <v>9360</v>
      </c>
      <c r="FQ17" s="52">
        <v>260</v>
      </c>
      <c r="FR17" s="52">
        <v>211860</v>
      </c>
      <c r="FS17" s="52">
        <v>699200</v>
      </c>
      <c r="FT17" s="55">
        <v>911060</v>
      </c>
      <c r="FU17" s="43">
        <v>126310</v>
      </c>
      <c r="FV17" s="54">
        <v>116160</v>
      </c>
      <c r="FW17" s="52">
        <v>19350</v>
      </c>
      <c r="FX17" s="52">
        <v>30400</v>
      </c>
      <c r="FY17" s="52">
        <v>40050</v>
      </c>
      <c r="FZ17" s="55">
        <v>205960</v>
      </c>
      <c r="GA17" s="52">
        <v>14950</v>
      </c>
      <c r="GB17" s="52">
        <v>3233010</v>
      </c>
      <c r="GC17" s="53">
        <v>8310939</v>
      </c>
      <c r="GD17" s="54">
        <v>7768042</v>
      </c>
      <c r="GE17" s="52">
        <v>903</v>
      </c>
      <c r="GF17" s="52">
        <v>0</v>
      </c>
      <c r="GG17" s="53">
        <v>7768945</v>
      </c>
      <c r="GH17" s="51">
        <v>465738</v>
      </c>
      <c r="GI17" s="52">
        <v>465738</v>
      </c>
      <c r="GJ17" s="56">
        <f t="shared" si="4"/>
        <v>5.9948680290567123E-2</v>
      </c>
      <c r="GK17" s="54">
        <v>14454704</v>
      </c>
      <c r="GL17" s="52">
        <v>456</v>
      </c>
      <c r="GM17" s="52">
        <v>0</v>
      </c>
      <c r="GN17" s="53">
        <v>14455160</v>
      </c>
      <c r="GO17" s="51">
        <v>678</v>
      </c>
      <c r="GP17" s="52">
        <v>484593</v>
      </c>
      <c r="GQ17" s="52">
        <v>86</v>
      </c>
      <c r="GR17" s="52">
        <v>1492676</v>
      </c>
      <c r="GS17" s="52">
        <v>123261</v>
      </c>
      <c r="GT17" s="52">
        <v>92688</v>
      </c>
      <c r="GU17" s="43">
        <v>19404</v>
      </c>
      <c r="GV17" s="54">
        <v>23660</v>
      </c>
      <c r="GW17" s="52">
        <v>36900</v>
      </c>
      <c r="GX17" s="53">
        <v>60560</v>
      </c>
      <c r="GY17" s="51">
        <v>51740</v>
      </c>
      <c r="GZ17" s="52">
        <v>2100</v>
      </c>
      <c r="HA17" s="55">
        <v>53840</v>
      </c>
      <c r="HB17" s="52">
        <v>1040</v>
      </c>
      <c r="HC17" s="52">
        <v>0</v>
      </c>
      <c r="HD17" s="52">
        <v>122980</v>
      </c>
      <c r="HE17" s="52">
        <v>150240</v>
      </c>
      <c r="HF17" s="55">
        <v>273220</v>
      </c>
      <c r="HG17" s="43">
        <v>32010</v>
      </c>
      <c r="HH17" s="54">
        <v>63030</v>
      </c>
      <c r="HI17" s="52">
        <v>18900</v>
      </c>
      <c r="HJ17" s="52">
        <v>14820</v>
      </c>
      <c r="HK17" s="52">
        <v>18450</v>
      </c>
      <c r="HL17" s="55">
        <v>115200</v>
      </c>
      <c r="HM17" s="52">
        <v>6440</v>
      </c>
      <c r="HN17" s="52">
        <v>993630</v>
      </c>
      <c r="HO17" s="53">
        <v>3749240</v>
      </c>
      <c r="HP17" s="54">
        <v>10705464</v>
      </c>
      <c r="HQ17" s="52">
        <v>456</v>
      </c>
      <c r="HR17" s="52">
        <v>0</v>
      </c>
      <c r="HS17" s="53">
        <v>10705920</v>
      </c>
      <c r="HT17" s="51">
        <v>642229</v>
      </c>
      <c r="HU17" s="52">
        <v>642229</v>
      </c>
      <c r="HV17" s="56">
        <f t="shared" si="5"/>
        <v>5.9988212129363942E-2</v>
      </c>
    </row>
    <row r="18" spans="1:230" s="18" customFormat="1" ht="12.6" customHeight="1" x14ac:dyDescent="0.2">
      <c r="A18" s="19">
        <v>6</v>
      </c>
      <c r="B18" s="20" t="s">
        <v>83</v>
      </c>
      <c r="C18" s="44">
        <v>2558263</v>
      </c>
      <c r="D18" s="45">
        <v>0</v>
      </c>
      <c r="E18" s="45">
        <v>0</v>
      </c>
      <c r="F18" s="46">
        <v>2558263</v>
      </c>
      <c r="G18" s="44">
        <v>0</v>
      </c>
      <c r="H18" s="45">
        <v>69818</v>
      </c>
      <c r="I18" s="45">
        <v>0</v>
      </c>
      <c r="J18" s="45">
        <v>210963</v>
      </c>
      <c r="K18" s="45">
        <v>25606</v>
      </c>
      <c r="L18" s="45">
        <v>11394</v>
      </c>
      <c r="M18" s="47">
        <v>2357</v>
      </c>
      <c r="N18" s="48">
        <v>4680</v>
      </c>
      <c r="O18" s="45">
        <v>3600</v>
      </c>
      <c r="P18" s="46">
        <v>8280</v>
      </c>
      <c r="Q18" s="44">
        <v>260</v>
      </c>
      <c r="R18" s="45">
        <v>0</v>
      </c>
      <c r="S18" s="49">
        <v>260</v>
      </c>
      <c r="T18" s="45">
        <v>0</v>
      </c>
      <c r="U18" s="45">
        <v>0</v>
      </c>
      <c r="V18" s="45">
        <v>11440</v>
      </c>
      <c r="W18" s="45">
        <v>5580</v>
      </c>
      <c r="X18" s="49">
        <v>17020</v>
      </c>
      <c r="Y18" s="47">
        <v>2970</v>
      </c>
      <c r="Z18" s="48">
        <v>5940</v>
      </c>
      <c r="AA18" s="45">
        <v>3600</v>
      </c>
      <c r="AB18" s="45">
        <v>3800</v>
      </c>
      <c r="AC18" s="45">
        <v>2250</v>
      </c>
      <c r="AD18" s="49">
        <v>15590</v>
      </c>
      <c r="AE18" s="45">
        <v>920</v>
      </c>
      <c r="AF18" s="45">
        <v>111210</v>
      </c>
      <c r="AG18" s="46">
        <v>476388</v>
      </c>
      <c r="AH18" s="48">
        <v>2081875</v>
      </c>
      <c r="AI18" s="45">
        <v>0</v>
      </c>
      <c r="AJ18" s="45">
        <v>0</v>
      </c>
      <c r="AK18" s="46">
        <v>2081875</v>
      </c>
      <c r="AL18" s="44">
        <v>124900</v>
      </c>
      <c r="AM18" s="45">
        <v>124900</v>
      </c>
      <c r="AN18" s="50">
        <f t="shared" si="0"/>
        <v>5.9993995797057942E-2</v>
      </c>
      <c r="AO18" s="48">
        <v>3238145</v>
      </c>
      <c r="AP18" s="45">
        <v>0</v>
      </c>
      <c r="AQ18" s="45">
        <v>0</v>
      </c>
      <c r="AR18" s="46">
        <v>3238145</v>
      </c>
      <c r="AS18" s="44">
        <v>0</v>
      </c>
      <c r="AT18" s="45">
        <v>93144</v>
      </c>
      <c r="AU18" s="45">
        <v>0</v>
      </c>
      <c r="AV18" s="45">
        <v>229901</v>
      </c>
      <c r="AW18" s="45">
        <v>24314</v>
      </c>
      <c r="AX18" s="45">
        <v>11818</v>
      </c>
      <c r="AY18" s="47">
        <v>2225</v>
      </c>
      <c r="AZ18" s="48">
        <v>4940</v>
      </c>
      <c r="BA18" s="45">
        <v>3900</v>
      </c>
      <c r="BB18" s="46">
        <v>8840</v>
      </c>
      <c r="BC18" s="44">
        <v>780</v>
      </c>
      <c r="BD18" s="45">
        <v>0</v>
      </c>
      <c r="BE18" s="49">
        <v>780</v>
      </c>
      <c r="BF18" s="45">
        <v>0</v>
      </c>
      <c r="BG18" s="45">
        <v>0</v>
      </c>
      <c r="BH18" s="45">
        <v>4620</v>
      </c>
      <c r="BI18" s="45">
        <v>1800</v>
      </c>
      <c r="BJ18" s="49">
        <v>6420</v>
      </c>
      <c r="BK18" s="47">
        <v>1260</v>
      </c>
      <c r="BL18" s="48">
        <v>7590</v>
      </c>
      <c r="BM18" s="45">
        <v>4950</v>
      </c>
      <c r="BN18" s="45">
        <v>1900</v>
      </c>
      <c r="BO18" s="45">
        <v>1350</v>
      </c>
      <c r="BP18" s="49">
        <v>15790</v>
      </c>
      <c r="BQ18" s="45">
        <v>460</v>
      </c>
      <c r="BR18" s="45">
        <v>109230</v>
      </c>
      <c r="BS18" s="46">
        <v>504182</v>
      </c>
      <c r="BT18" s="48">
        <v>2733963</v>
      </c>
      <c r="BU18" s="45">
        <v>0</v>
      </c>
      <c r="BV18" s="45">
        <v>0</v>
      </c>
      <c r="BW18" s="46">
        <v>2733963</v>
      </c>
      <c r="BX18" s="44">
        <v>164023</v>
      </c>
      <c r="BY18" s="45">
        <v>164023</v>
      </c>
      <c r="BZ18" s="50">
        <f t="shared" si="1"/>
        <v>5.999459392830115E-2</v>
      </c>
      <c r="CA18" s="48">
        <v>8597687</v>
      </c>
      <c r="CB18" s="45">
        <v>0</v>
      </c>
      <c r="CC18" s="45">
        <v>0</v>
      </c>
      <c r="CD18" s="46">
        <v>8597687</v>
      </c>
      <c r="CE18" s="44">
        <v>0</v>
      </c>
      <c r="CF18" s="45">
        <v>122283</v>
      </c>
      <c r="CG18" s="45">
        <v>14</v>
      </c>
      <c r="CH18" s="45">
        <v>325485</v>
      </c>
      <c r="CI18" s="45">
        <v>44516</v>
      </c>
      <c r="CJ18" s="45">
        <v>14428</v>
      </c>
      <c r="CK18" s="47">
        <v>2918</v>
      </c>
      <c r="CL18" s="48">
        <v>3640</v>
      </c>
      <c r="CM18" s="45">
        <v>5100</v>
      </c>
      <c r="CN18" s="46">
        <v>8740</v>
      </c>
      <c r="CO18" s="44">
        <v>520</v>
      </c>
      <c r="CP18" s="45">
        <v>0</v>
      </c>
      <c r="CQ18" s="49">
        <v>520</v>
      </c>
      <c r="CR18" s="45">
        <v>0</v>
      </c>
      <c r="CS18" s="45">
        <v>0</v>
      </c>
      <c r="CT18" s="45">
        <v>0</v>
      </c>
      <c r="CU18" s="45">
        <v>0</v>
      </c>
      <c r="CV18" s="49">
        <v>0</v>
      </c>
      <c r="CW18" s="47">
        <v>0</v>
      </c>
      <c r="CX18" s="48">
        <v>9900</v>
      </c>
      <c r="CY18" s="45">
        <v>4500</v>
      </c>
      <c r="CZ18" s="45">
        <v>5320</v>
      </c>
      <c r="DA18" s="45">
        <v>2700</v>
      </c>
      <c r="DB18" s="49">
        <v>22420</v>
      </c>
      <c r="DC18" s="45">
        <v>460</v>
      </c>
      <c r="DD18" s="45">
        <v>133320</v>
      </c>
      <c r="DE18" s="46">
        <v>675090</v>
      </c>
      <c r="DF18" s="48">
        <v>7922597</v>
      </c>
      <c r="DG18" s="45">
        <v>0</v>
      </c>
      <c r="DH18" s="45">
        <v>0</v>
      </c>
      <c r="DI18" s="46">
        <v>7922597</v>
      </c>
      <c r="DJ18" s="44">
        <v>475339</v>
      </c>
      <c r="DK18" s="45">
        <v>475339</v>
      </c>
      <c r="DL18" s="50">
        <f t="shared" si="2"/>
        <v>5.9997876958780054E-2</v>
      </c>
      <c r="DM18" s="48">
        <v>37365119</v>
      </c>
      <c r="DN18" s="45">
        <v>0</v>
      </c>
      <c r="DO18" s="45">
        <v>0</v>
      </c>
      <c r="DP18" s="46">
        <v>37365119</v>
      </c>
      <c r="DQ18" s="44">
        <v>535</v>
      </c>
      <c r="DR18" s="45">
        <v>1348555</v>
      </c>
      <c r="DS18" s="45">
        <v>38</v>
      </c>
      <c r="DT18" s="45">
        <v>3872189</v>
      </c>
      <c r="DU18" s="45">
        <v>264048</v>
      </c>
      <c r="DV18" s="45">
        <v>284893</v>
      </c>
      <c r="DW18" s="47">
        <v>51884</v>
      </c>
      <c r="DX18" s="48">
        <v>117780</v>
      </c>
      <c r="DY18" s="45">
        <v>121800</v>
      </c>
      <c r="DZ18" s="46">
        <v>239580</v>
      </c>
      <c r="EA18" s="44">
        <v>189800</v>
      </c>
      <c r="EB18" s="45">
        <v>21600</v>
      </c>
      <c r="EC18" s="49">
        <v>211400</v>
      </c>
      <c r="ED18" s="45">
        <v>3120</v>
      </c>
      <c r="EE18" s="45">
        <v>0</v>
      </c>
      <c r="EF18" s="45">
        <v>261250</v>
      </c>
      <c r="EG18" s="45">
        <v>558000</v>
      </c>
      <c r="EH18" s="49">
        <v>819250</v>
      </c>
      <c r="EI18" s="47">
        <v>142060</v>
      </c>
      <c r="EJ18" s="48">
        <v>164010</v>
      </c>
      <c r="EK18" s="45">
        <v>44100</v>
      </c>
      <c r="EL18" s="45">
        <v>59660</v>
      </c>
      <c r="EM18" s="45">
        <v>67500</v>
      </c>
      <c r="EN18" s="49">
        <v>335270</v>
      </c>
      <c r="EO18" s="45">
        <v>21850</v>
      </c>
      <c r="EP18" s="45">
        <v>3745500</v>
      </c>
      <c r="EQ18" s="46">
        <v>11340134</v>
      </c>
      <c r="ER18" s="48">
        <v>26024985</v>
      </c>
      <c r="ES18" s="45">
        <v>0</v>
      </c>
      <c r="ET18" s="45">
        <v>0</v>
      </c>
      <c r="EU18" s="46">
        <v>26024985</v>
      </c>
      <c r="EV18" s="44">
        <v>1561031</v>
      </c>
      <c r="EW18" s="45">
        <v>1561031</v>
      </c>
      <c r="EX18" s="50">
        <f t="shared" si="3"/>
        <v>5.9982013438240216E-2</v>
      </c>
      <c r="EY18" s="48">
        <v>12743012</v>
      </c>
      <c r="EZ18" s="45">
        <v>0</v>
      </c>
      <c r="FA18" s="45">
        <v>0</v>
      </c>
      <c r="FB18" s="46">
        <v>12743012</v>
      </c>
      <c r="FC18" s="44">
        <v>497</v>
      </c>
      <c r="FD18" s="45">
        <v>653559</v>
      </c>
      <c r="FE18" s="45">
        <v>24</v>
      </c>
      <c r="FF18" s="45">
        <v>1991272</v>
      </c>
      <c r="FG18" s="45">
        <v>70900</v>
      </c>
      <c r="FH18" s="45">
        <v>171878</v>
      </c>
      <c r="FI18" s="47">
        <v>28898</v>
      </c>
      <c r="FJ18" s="48">
        <v>80860</v>
      </c>
      <c r="FK18" s="45">
        <v>83100</v>
      </c>
      <c r="FL18" s="46">
        <v>163960</v>
      </c>
      <c r="FM18" s="44">
        <v>138840</v>
      </c>
      <c r="FN18" s="45">
        <v>17400</v>
      </c>
      <c r="FO18" s="49">
        <v>156240</v>
      </c>
      <c r="FP18" s="45">
        <v>2340</v>
      </c>
      <c r="FQ18" s="45">
        <v>0</v>
      </c>
      <c r="FR18" s="45">
        <v>175890</v>
      </c>
      <c r="FS18" s="45">
        <v>461320</v>
      </c>
      <c r="FT18" s="49">
        <v>637210</v>
      </c>
      <c r="FU18" s="47">
        <v>107440</v>
      </c>
      <c r="FV18" s="48">
        <v>93060</v>
      </c>
      <c r="FW18" s="45">
        <v>13950</v>
      </c>
      <c r="FX18" s="45">
        <v>28500</v>
      </c>
      <c r="FY18" s="45">
        <v>40950</v>
      </c>
      <c r="FZ18" s="49">
        <v>176460</v>
      </c>
      <c r="GA18" s="45">
        <v>16100</v>
      </c>
      <c r="GB18" s="45">
        <v>2649240</v>
      </c>
      <c r="GC18" s="46">
        <v>6825994</v>
      </c>
      <c r="GD18" s="48">
        <v>5917018</v>
      </c>
      <c r="GE18" s="45">
        <v>0</v>
      </c>
      <c r="GF18" s="45">
        <v>0</v>
      </c>
      <c r="GG18" s="46">
        <v>5917018</v>
      </c>
      <c r="GH18" s="44">
        <v>354690</v>
      </c>
      <c r="GI18" s="45">
        <v>354690</v>
      </c>
      <c r="GJ18" s="50">
        <f t="shared" si="4"/>
        <v>5.9944046139457412E-2</v>
      </c>
      <c r="GK18" s="48">
        <v>12786275</v>
      </c>
      <c r="GL18" s="45">
        <v>0</v>
      </c>
      <c r="GM18" s="45">
        <v>0</v>
      </c>
      <c r="GN18" s="46">
        <v>12786275</v>
      </c>
      <c r="GO18" s="44">
        <v>38</v>
      </c>
      <c r="GP18" s="45">
        <v>479569</v>
      </c>
      <c r="GQ18" s="45">
        <v>0</v>
      </c>
      <c r="GR18" s="45">
        <v>1325531</v>
      </c>
      <c r="GS18" s="45">
        <v>124318</v>
      </c>
      <c r="GT18" s="45">
        <v>86769</v>
      </c>
      <c r="GU18" s="47">
        <v>17843</v>
      </c>
      <c r="GV18" s="48">
        <v>28340</v>
      </c>
      <c r="GW18" s="45">
        <v>29700</v>
      </c>
      <c r="GX18" s="46">
        <v>58040</v>
      </c>
      <c r="GY18" s="44">
        <v>49660</v>
      </c>
      <c r="GZ18" s="45">
        <v>4200</v>
      </c>
      <c r="HA18" s="49">
        <v>53860</v>
      </c>
      <c r="HB18" s="45">
        <v>780</v>
      </c>
      <c r="HC18" s="45">
        <v>0</v>
      </c>
      <c r="HD18" s="45">
        <v>80740</v>
      </c>
      <c r="HE18" s="45">
        <v>94880</v>
      </c>
      <c r="HF18" s="49">
        <v>175620</v>
      </c>
      <c r="HG18" s="47">
        <v>33360</v>
      </c>
      <c r="HH18" s="48">
        <v>53460</v>
      </c>
      <c r="HI18" s="45">
        <v>20700</v>
      </c>
      <c r="HJ18" s="45">
        <v>23940</v>
      </c>
      <c r="HK18" s="45">
        <v>22500</v>
      </c>
      <c r="HL18" s="49">
        <v>120600</v>
      </c>
      <c r="HM18" s="45">
        <v>4830</v>
      </c>
      <c r="HN18" s="45">
        <v>853710</v>
      </c>
      <c r="HO18" s="46">
        <v>3334868</v>
      </c>
      <c r="HP18" s="48">
        <v>9451407</v>
      </c>
      <c r="HQ18" s="45">
        <v>0</v>
      </c>
      <c r="HR18" s="45">
        <v>0</v>
      </c>
      <c r="HS18" s="46">
        <v>9451407</v>
      </c>
      <c r="HT18" s="44">
        <v>566979</v>
      </c>
      <c r="HU18" s="45">
        <v>566979</v>
      </c>
      <c r="HV18" s="50">
        <f t="shared" si="5"/>
        <v>5.9988846105135454E-2</v>
      </c>
    </row>
    <row r="19" spans="1:230" s="18" customFormat="1" ht="12.6" customHeight="1" x14ac:dyDescent="0.2">
      <c r="A19" s="21">
        <v>7</v>
      </c>
      <c r="B19" s="22" t="s">
        <v>84</v>
      </c>
      <c r="C19" s="51">
        <v>2213867</v>
      </c>
      <c r="D19" s="52">
        <v>0</v>
      </c>
      <c r="E19" s="52">
        <v>0</v>
      </c>
      <c r="F19" s="53">
        <v>2213867</v>
      </c>
      <c r="G19" s="51">
        <v>0</v>
      </c>
      <c r="H19" s="52">
        <v>69135</v>
      </c>
      <c r="I19" s="52">
        <v>0</v>
      </c>
      <c r="J19" s="52">
        <v>198498</v>
      </c>
      <c r="K19" s="52">
        <v>27463</v>
      </c>
      <c r="L19" s="52">
        <v>10676</v>
      </c>
      <c r="M19" s="43">
        <v>2008</v>
      </c>
      <c r="N19" s="54">
        <v>3380</v>
      </c>
      <c r="O19" s="52">
        <v>3900</v>
      </c>
      <c r="P19" s="53">
        <v>7280</v>
      </c>
      <c r="Q19" s="51">
        <v>1040</v>
      </c>
      <c r="R19" s="52">
        <v>0</v>
      </c>
      <c r="S19" s="55">
        <v>1040</v>
      </c>
      <c r="T19" s="52">
        <v>0</v>
      </c>
      <c r="U19" s="52">
        <v>0</v>
      </c>
      <c r="V19" s="52">
        <v>11660</v>
      </c>
      <c r="W19" s="52">
        <v>7480</v>
      </c>
      <c r="X19" s="55">
        <v>19140</v>
      </c>
      <c r="Y19" s="43">
        <v>2650</v>
      </c>
      <c r="Z19" s="54">
        <v>6600</v>
      </c>
      <c r="AA19" s="52">
        <v>1350</v>
      </c>
      <c r="AB19" s="52">
        <v>1140</v>
      </c>
      <c r="AC19" s="52">
        <v>900</v>
      </c>
      <c r="AD19" s="55">
        <v>9990</v>
      </c>
      <c r="AE19" s="52">
        <v>690</v>
      </c>
      <c r="AF19" s="52">
        <v>94380</v>
      </c>
      <c r="AG19" s="53">
        <v>442950</v>
      </c>
      <c r="AH19" s="54">
        <v>1770917</v>
      </c>
      <c r="AI19" s="52">
        <v>0</v>
      </c>
      <c r="AJ19" s="52">
        <v>0</v>
      </c>
      <c r="AK19" s="53">
        <v>1770917</v>
      </c>
      <c r="AL19" s="51">
        <v>106243</v>
      </c>
      <c r="AM19" s="52">
        <v>106243</v>
      </c>
      <c r="AN19" s="56">
        <f t="shared" si="0"/>
        <v>5.9993212555980883E-2</v>
      </c>
      <c r="AO19" s="54">
        <v>2533016</v>
      </c>
      <c r="AP19" s="52">
        <v>0</v>
      </c>
      <c r="AQ19" s="52">
        <v>0</v>
      </c>
      <c r="AR19" s="53">
        <v>2533016</v>
      </c>
      <c r="AS19" s="51">
        <v>0</v>
      </c>
      <c r="AT19" s="52">
        <v>46353</v>
      </c>
      <c r="AU19" s="52">
        <v>0</v>
      </c>
      <c r="AV19" s="52">
        <v>188419</v>
      </c>
      <c r="AW19" s="52">
        <v>25207</v>
      </c>
      <c r="AX19" s="52">
        <v>9630</v>
      </c>
      <c r="AY19" s="43">
        <v>2090</v>
      </c>
      <c r="AZ19" s="54">
        <v>1820</v>
      </c>
      <c r="BA19" s="52">
        <v>2700</v>
      </c>
      <c r="BB19" s="53">
        <v>4520</v>
      </c>
      <c r="BC19" s="51">
        <v>780</v>
      </c>
      <c r="BD19" s="52">
        <v>0</v>
      </c>
      <c r="BE19" s="55">
        <v>780</v>
      </c>
      <c r="BF19" s="52">
        <v>0</v>
      </c>
      <c r="BG19" s="52">
        <v>0</v>
      </c>
      <c r="BH19" s="52">
        <v>2420</v>
      </c>
      <c r="BI19" s="52">
        <v>2700</v>
      </c>
      <c r="BJ19" s="55">
        <v>5120</v>
      </c>
      <c r="BK19" s="43">
        <v>1240</v>
      </c>
      <c r="BL19" s="54">
        <v>7590</v>
      </c>
      <c r="BM19" s="52">
        <v>3600</v>
      </c>
      <c r="BN19" s="52">
        <v>760</v>
      </c>
      <c r="BO19" s="52">
        <v>3600</v>
      </c>
      <c r="BP19" s="55">
        <v>15550</v>
      </c>
      <c r="BQ19" s="52">
        <v>0</v>
      </c>
      <c r="BR19" s="52">
        <v>84480</v>
      </c>
      <c r="BS19" s="53">
        <v>383389</v>
      </c>
      <c r="BT19" s="54">
        <v>2149627</v>
      </c>
      <c r="BU19" s="52">
        <v>0</v>
      </c>
      <c r="BV19" s="52">
        <v>0</v>
      </c>
      <c r="BW19" s="53">
        <v>2149627</v>
      </c>
      <c r="BX19" s="51">
        <v>128966</v>
      </c>
      <c r="BY19" s="52">
        <v>128966</v>
      </c>
      <c r="BZ19" s="56">
        <f t="shared" si="1"/>
        <v>5.9994594411030382E-2</v>
      </c>
      <c r="CA19" s="54">
        <v>6557655</v>
      </c>
      <c r="CB19" s="52">
        <v>0</v>
      </c>
      <c r="CC19" s="52">
        <v>0</v>
      </c>
      <c r="CD19" s="53">
        <v>6557655</v>
      </c>
      <c r="CE19" s="51">
        <v>0</v>
      </c>
      <c r="CF19" s="52">
        <v>102435</v>
      </c>
      <c r="CG19" s="52">
        <v>0</v>
      </c>
      <c r="CH19" s="52">
        <v>265459</v>
      </c>
      <c r="CI19" s="52">
        <v>38517</v>
      </c>
      <c r="CJ19" s="52">
        <v>13287</v>
      </c>
      <c r="CK19" s="43">
        <v>2587</v>
      </c>
      <c r="CL19" s="54">
        <v>4420</v>
      </c>
      <c r="CM19" s="52">
        <v>3300</v>
      </c>
      <c r="CN19" s="53">
        <v>7720</v>
      </c>
      <c r="CO19" s="51">
        <v>1040</v>
      </c>
      <c r="CP19" s="52">
        <v>0</v>
      </c>
      <c r="CQ19" s="55">
        <v>1040</v>
      </c>
      <c r="CR19" s="52">
        <v>0</v>
      </c>
      <c r="CS19" s="52">
        <v>0</v>
      </c>
      <c r="CT19" s="52">
        <v>0</v>
      </c>
      <c r="CU19" s="52">
        <v>0</v>
      </c>
      <c r="CV19" s="55">
        <v>0</v>
      </c>
      <c r="CW19" s="43">
        <v>0</v>
      </c>
      <c r="CX19" s="54">
        <v>9900</v>
      </c>
      <c r="CY19" s="52">
        <v>6750</v>
      </c>
      <c r="CZ19" s="52">
        <v>2280</v>
      </c>
      <c r="DA19" s="52">
        <v>3150</v>
      </c>
      <c r="DB19" s="55">
        <v>22080</v>
      </c>
      <c r="DC19" s="52">
        <v>1150</v>
      </c>
      <c r="DD19" s="52">
        <v>108570</v>
      </c>
      <c r="DE19" s="53">
        <v>562845</v>
      </c>
      <c r="DF19" s="54">
        <v>5994810</v>
      </c>
      <c r="DG19" s="52">
        <v>0</v>
      </c>
      <c r="DH19" s="52">
        <v>0</v>
      </c>
      <c r="DI19" s="53">
        <v>5994810</v>
      </c>
      <c r="DJ19" s="51">
        <v>359674</v>
      </c>
      <c r="DK19" s="52">
        <v>359674</v>
      </c>
      <c r="DL19" s="56">
        <f t="shared" si="2"/>
        <v>5.9997564560011075E-2</v>
      </c>
      <c r="DM19" s="54">
        <v>36374931</v>
      </c>
      <c r="DN19" s="52">
        <v>0</v>
      </c>
      <c r="DO19" s="52">
        <v>0</v>
      </c>
      <c r="DP19" s="53">
        <v>36374931</v>
      </c>
      <c r="DQ19" s="51">
        <v>2868</v>
      </c>
      <c r="DR19" s="52">
        <v>1220828</v>
      </c>
      <c r="DS19" s="52">
        <v>296</v>
      </c>
      <c r="DT19" s="52">
        <v>4148824</v>
      </c>
      <c r="DU19" s="52">
        <v>251091</v>
      </c>
      <c r="DV19" s="52">
        <v>333642</v>
      </c>
      <c r="DW19" s="43">
        <v>53605</v>
      </c>
      <c r="DX19" s="54">
        <v>135980</v>
      </c>
      <c r="DY19" s="52">
        <v>118200</v>
      </c>
      <c r="DZ19" s="53">
        <v>254180</v>
      </c>
      <c r="EA19" s="51">
        <v>169780</v>
      </c>
      <c r="EB19" s="52">
        <v>14700</v>
      </c>
      <c r="EC19" s="55">
        <v>184480</v>
      </c>
      <c r="ED19" s="52">
        <v>7540</v>
      </c>
      <c r="EE19" s="52">
        <v>0</v>
      </c>
      <c r="EF19" s="52">
        <v>391600</v>
      </c>
      <c r="EG19" s="52">
        <v>768280</v>
      </c>
      <c r="EH19" s="55">
        <v>1159880</v>
      </c>
      <c r="EI19" s="43">
        <v>179660</v>
      </c>
      <c r="EJ19" s="54">
        <v>182160</v>
      </c>
      <c r="EK19" s="52">
        <v>42750</v>
      </c>
      <c r="EL19" s="52">
        <v>43700</v>
      </c>
      <c r="EM19" s="52">
        <v>71550</v>
      </c>
      <c r="EN19" s="55">
        <v>340160</v>
      </c>
      <c r="EO19" s="52">
        <v>25070</v>
      </c>
      <c r="EP19" s="52">
        <v>4486680</v>
      </c>
      <c r="EQ19" s="53">
        <v>12648508</v>
      </c>
      <c r="ER19" s="54">
        <v>23726423</v>
      </c>
      <c r="ES19" s="52">
        <v>0</v>
      </c>
      <c r="ET19" s="52">
        <v>0</v>
      </c>
      <c r="EU19" s="53">
        <v>23726423</v>
      </c>
      <c r="EV19" s="51">
        <v>1423031</v>
      </c>
      <c r="EW19" s="52">
        <v>1423031</v>
      </c>
      <c r="EX19" s="56">
        <f t="shared" si="3"/>
        <v>5.9976634488898728E-2</v>
      </c>
      <c r="EY19" s="54">
        <v>15949723</v>
      </c>
      <c r="EZ19" s="52">
        <v>0</v>
      </c>
      <c r="FA19" s="52">
        <v>0</v>
      </c>
      <c r="FB19" s="53">
        <v>15949723</v>
      </c>
      <c r="FC19" s="51">
        <v>1139</v>
      </c>
      <c r="FD19" s="52">
        <v>685889</v>
      </c>
      <c r="FE19" s="52">
        <v>163</v>
      </c>
      <c r="FF19" s="52">
        <v>2500608</v>
      </c>
      <c r="FG19" s="52">
        <v>72328</v>
      </c>
      <c r="FH19" s="52">
        <v>228899</v>
      </c>
      <c r="FI19" s="43">
        <v>33613</v>
      </c>
      <c r="FJ19" s="54">
        <v>100620</v>
      </c>
      <c r="FK19" s="52">
        <v>87300</v>
      </c>
      <c r="FL19" s="53">
        <v>187920</v>
      </c>
      <c r="FM19" s="51">
        <v>123760</v>
      </c>
      <c r="FN19" s="52">
        <v>12900</v>
      </c>
      <c r="FO19" s="55">
        <v>136660</v>
      </c>
      <c r="FP19" s="52">
        <v>6500</v>
      </c>
      <c r="FQ19" s="52">
        <v>0</v>
      </c>
      <c r="FR19" s="52">
        <v>287100</v>
      </c>
      <c r="FS19" s="52">
        <v>676780</v>
      </c>
      <c r="FT19" s="55">
        <v>963880</v>
      </c>
      <c r="FU19" s="43">
        <v>143790</v>
      </c>
      <c r="FV19" s="54">
        <v>113850</v>
      </c>
      <c r="FW19" s="52">
        <v>15300</v>
      </c>
      <c r="FX19" s="52">
        <v>28120</v>
      </c>
      <c r="FY19" s="52">
        <v>44550</v>
      </c>
      <c r="FZ19" s="55">
        <v>201820</v>
      </c>
      <c r="GA19" s="52">
        <v>19090</v>
      </c>
      <c r="GB19" s="52">
        <v>3526050</v>
      </c>
      <c r="GC19" s="53">
        <v>8708186</v>
      </c>
      <c r="GD19" s="54">
        <v>7241537</v>
      </c>
      <c r="GE19" s="52">
        <v>0</v>
      </c>
      <c r="GF19" s="52">
        <v>0</v>
      </c>
      <c r="GG19" s="53">
        <v>7241537</v>
      </c>
      <c r="GH19" s="51">
        <v>434061</v>
      </c>
      <c r="GI19" s="52">
        <v>434061</v>
      </c>
      <c r="GJ19" s="56">
        <f t="shared" si="4"/>
        <v>5.9940451868160036E-2</v>
      </c>
      <c r="GK19" s="54">
        <v>11334537</v>
      </c>
      <c r="GL19" s="52">
        <v>0</v>
      </c>
      <c r="GM19" s="52">
        <v>0</v>
      </c>
      <c r="GN19" s="53">
        <v>11334537</v>
      </c>
      <c r="GO19" s="51">
        <v>1729</v>
      </c>
      <c r="GP19" s="52">
        <v>386151</v>
      </c>
      <c r="GQ19" s="52">
        <v>133</v>
      </c>
      <c r="GR19" s="52">
        <v>1194338</v>
      </c>
      <c r="GS19" s="52">
        <v>115039</v>
      </c>
      <c r="GT19" s="52">
        <v>81826</v>
      </c>
      <c r="GU19" s="43">
        <v>15315</v>
      </c>
      <c r="GV19" s="54">
        <v>29120</v>
      </c>
      <c r="GW19" s="52">
        <v>24900</v>
      </c>
      <c r="GX19" s="53">
        <v>54020</v>
      </c>
      <c r="GY19" s="51">
        <v>44200</v>
      </c>
      <c r="GZ19" s="52">
        <v>1800</v>
      </c>
      <c r="HA19" s="55">
        <v>46000</v>
      </c>
      <c r="HB19" s="52">
        <v>1040</v>
      </c>
      <c r="HC19" s="52">
        <v>0</v>
      </c>
      <c r="HD19" s="52">
        <v>102080</v>
      </c>
      <c r="HE19" s="52">
        <v>88800</v>
      </c>
      <c r="HF19" s="55">
        <v>190880</v>
      </c>
      <c r="HG19" s="43">
        <v>34630</v>
      </c>
      <c r="HH19" s="54">
        <v>50820</v>
      </c>
      <c r="HI19" s="52">
        <v>17100</v>
      </c>
      <c r="HJ19" s="52">
        <v>12540</v>
      </c>
      <c r="HK19" s="52">
        <v>20250</v>
      </c>
      <c r="HL19" s="55">
        <v>100710</v>
      </c>
      <c r="HM19" s="52">
        <v>4830</v>
      </c>
      <c r="HN19" s="52">
        <v>767580</v>
      </c>
      <c r="HO19" s="53">
        <v>2994088</v>
      </c>
      <c r="HP19" s="54">
        <v>8340449</v>
      </c>
      <c r="HQ19" s="52">
        <v>0</v>
      </c>
      <c r="HR19" s="52">
        <v>0</v>
      </c>
      <c r="HS19" s="53">
        <v>8340449</v>
      </c>
      <c r="HT19" s="51">
        <v>500330</v>
      </c>
      <c r="HU19" s="52">
        <v>500330</v>
      </c>
      <c r="HV19" s="56">
        <f t="shared" si="5"/>
        <v>5.9988377124540894E-2</v>
      </c>
    </row>
    <row r="20" spans="1:230" s="18" customFormat="1" ht="12.6" customHeight="1" x14ac:dyDescent="0.2">
      <c r="A20" s="19">
        <v>8</v>
      </c>
      <c r="B20" s="20" t="s">
        <v>85</v>
      </c>
      <c r="C20" s="44">
        <v>2874996</v>
      </c>
      <c r="D20" s="45">
        <v>0</v>
      </c>
      <c r="E20" s="45">
        <v>0</v>
      </c>
      <c r="F20" s="46">
        <v>2874996</v>
      </c>
      <c r="G20" s="44">
        <v>0</v>
      </c>
      <c r="H20" s="45">
        <v>71020</v>
      </c>
      <c r="I20" s="45">
        <v>0</v>
      </c>
      <c r="J20" s="45">
        <v>243555</v>
      </c>
      <c r="K20" s="45">
        <v>31796</v>
      </c>
      <c r="L20" s="45">
        <v>14487</v>
      </c>
      <c r="M20" s="47">
        <v>2638</v>
      </c>
      <c r="N20" s="48">
        <v>6240</v>
      </c>
      <c r="O20" s="45">
        <v>3000</v>
      </c>
      <c r="P20" s="46">
        <v>9240</v>
      </c>
      <c r="Q20" s="44">
        <v>780</v>
      </c>
      <c r="R20" s="45">
        <v>0</v>
      </c>
      <c r="S20" s="49">
        <v>780</v>
      </c>
      <c r="T20" s="45">
        <v>0</v>
      </c>
      <c r="U20" s="45">
        <v>0</v>
      </c>
      <c r="V20" s="45">
        <v>12430</v>
      </c>
      <c r="W20" s="45">
        <v>13340</v>
      </c>
      <c r="X20" s="49">
        <v>25770</v>
      </c>
      <c r="Y20" s="47">
        <v>3610</v>
      </c>
      <c r="Z20" s="48">
        <v>8250</v>
      </c>
      <c r="AA20" s="45">
        <v>5850</v>
      </c>
      <c r="AB20" s="45">
        <v>3040</v>
      </c>
      <c r="AC20" s="45">
        <v>3600</v>
      </c>
      <c r="AD20" s="49">
        <v>20740</v>
      </c>
      <c r="AE20" s="45">
        <v>230</v>
      </c>
      <c r="AF20" s="45">
        <v>124740</v>
      </c>
      <c r="AG20" s="46">
        <v>548606</v>
      </c>
      <c r="AH20" s="48">
        <v>2326390</v>
      </c>
      <c r="AI20" s="45">
        <v>0</v>
      </c>
      <c r="AJ20" s="45">
        <v>0</v>
      </c>
      <c r="AK20" s="46">
        <v>2326390</v>
      </c>
      <c r="AL20" s="44">
        <v>139567</v>
      </c>
      <c r="AM20" s="45">
        <v>139567</v>
      </c>
      <c r="AN20" s="50">
        <f t="shared" si="0"/>
        <v>5.9992950451128145E-2</v>
      </c>
      <c r="AO20" s="48">
        <v>3415570</v>
      </c>
      <c r="AP20" s="45">
        <v>0</v>
      </c>
      <c r="AQ20" s="45">
        <v>0</v>
      </c>
      <c r="AR20" s="46">
        <v>3415570</v>
      </c>
      <c r="AS20" s="44">
        <v>254</v>
      </c>
      <c r="AT20" s="45">
        <v>74881</v>
      </c>
      <c r="AU20" s="45">
        <v>0</v>
      </c>
      <c r="AV20" s="45">
        <v>244351</v>
      </c>
      <c r="AW20" s="45">
        <v>32352</v>
      </c>
      <c r="AX20" s="45">
        <v>12779</v>
      </c>
      <c r="AY20" s="47">
        <v>2327</v>
      </c>
      <c r="AZ20" s="48">
        <v>2340</v>
      </c>
      <c r="BA20" s="45">
        <v>5700</v>
      </c>
      <c r="BB20" s="46">
        <v>8040</v>
      </c>
      <c r="BC20" s="44">
        <v>1300</v>
      </c>
      <c r="BD20" s="45">
        <v>0</v>
      </c>
      <c r="BE20" s="49">
        <v>1300</v>
      </c>
      <c r="BF20" s="45">
        <v>0</v>
      </c>
      <c r="BG20" s="45">
        <v>0</v>
      </c>
      <c r="BH20" s="45">
        <v>5280</v>
      </c>
      <c r="BI20" s="45">
        <v>4250</v>
      </c>
      <c r="BJ20" s="49">
        <v>9530</v>
      </c>
      <c r="BK20" s="47">
        <v>750</v>
      </c>
      <c r="BL20" s="48">
        <v>12210</v>
      </c>
      <c r="BM20" s="45">
        <v>3600</v>
      </c>
      <c r="BN20" s="45">
        <v>2660</v>
      </c>
      <c r="BO20" s="45">
        <v>2700</v>
      </c>
      <c r="BP20" s="49">
        <v>21170</v>
      </c>
      <c r="BQ20" s="45">
        <v>1610</v>
      </c>
      <c r="BR20" s="45">
        <v>114840</v>
      </c>
      <c r="BS20" s="46">
        <v>524184</v>
      </c>
      <c r="BT20" s="48">
        <v>2891386</v>
      </c>
      <c r="BU20" s="45">
        <v>0</v>
      </c>
      <c r="BV20" s="45">
        <v>0</v>
      </c>
      <c r="BW20" s="46">
        <v>2891386</v>
      </c>
      <c r="BX20" s="44">
        <v>173468</v>
      </c>
      <c r="BY20" s="45">
        <v>173468</v>
      </c>
      <c r="BZ20" s="50">
        <f t="shared" si="1"/>
        <v>5.9994756839799324E-2</v>
      </c>
      <c r="CA20" s="48">
        <v>10428897</v>
      </c>
      <c r="CB20" s="45">
        <v>0</v>
      </c>
      <c r="CC20" s="45">
        <v>0</v>
      </c>
      <c r="CD20" s="46">
        <v>10428897</v>
      </c>
      <c r="CE20" s="44">
        <v>0</v>
      </c>
      <c r="CF20" s="45">
        <v>118389</v>
      </c>
      <c r="CG20" s="45">
        <v>0</v>
      </c>
      <c r="CH20" s="45">
        <v>363982</v>
      </c>
      <c r="CI20" s="45">
        <v>63330</v>
      </c>
      <c r="CJ20" s="45">
        <v>17362</v>
      </c>
      <c r="CK20" s="47">
        <v>3438</v>
      </c>
      <c r="CL20" s="48">
        <v>3640</v>
      </c>
      <c r="CM20" s="45">
        <v>6600</v>
      </c>
      <c r="CN20" s="46">
        <v>10240</v>
      </c>
      <c r="CO20" s="44">
        <v>260</v>
      </c>
      <c r="CP20" s="45">
        <v>0</v>
      </c>
      <c r="CQ20" s="49">
        <v>260</v>
      </c>
      <c r="CR20" s="45">
        <v>0</v>
      </c>
      <c r="CS20" s="45">
        <v>0</v>
      </c>
      <c r="CT20" s="45">
        <v>0</v>
      </c>
      <c r="CU20" s="45">
        <v>0</v>
      </c>
      <c r="CV20" s="49">
        <v>0</v>
      </c>
      <c r="CW20" s="47">
        <v>0</v>
      </c>
      <c r="CX20" s="48">
        <v>16500</v>
      </c>
      <c r="CY20" s="45">
        <v>8100</v>
      </c>
      <c r="CZ20" s="45">
        <v>5700</v>
      </c>
      <c r="DA20" s="45">
        <v>4050</v>
      </c>
      <c r="DB20" s="49">
        <v>34350</v>
      </c>
      <c r="DC20" s="45">
        <v>1840</v>
      </c>
      <c r="DD20" s="45">
        <v>147840</v>
      </c>
      <c r="DE20" s="46">
        <v>761031</v>
      </c>
      <c r="DF20" s="48">
        <v>9667866</v>
      </c>
      <c r="DG20" s="45">
        <v>0</v>
      </c>
      <c r="DH20" s="45">
        <v>0</v>
      </c>
      <c r="DI20" s="46">
        <v>9667866</v>
      </c>
      <c r="DJ20" s="44">
        <v>580052</v>
      </c>
      <c r="DK20" s="45">
        <v>580052</v>
      </c>
      <c r="DL20" s="50">
        <f t="shared" si="2"/>
        <v>5.9997935428563035E-2</v>
      </c>
      <c r="DM20" s="48">
        <v>66254238</v>
      </c>
      <c r="DN20" s="45">
        <v>0</v>
      </c>
      <c r="DO20" s="45">
        <v>0</v>
      </c>
      <c r="DP20" s="46">
        <v>66254238</v>
      </c>
      <c r="DQ20" s="44">
        <v>4252</v>
      </c>
      <c r="DR20" s="45">
        <v>2179866</v>
      </c>
      <c r="DS20" s="45">
        <v>503</v>
      </c>
      <c r="DT20" s="45">
        <v>7518575</v>
      </c>
      <c r="DU20" s="45">
        <v>331740</v>
      </c>
      <c r="DV20" s="45">
        <v>595741</v>
      </c>
      <c r="DW20" s="47">
        <v>84741</v>
      </c>
      <c r="DX20" s="48">
        <v>263640</v>
      </c>
      <c r="DY20" s="45">
        <v>249300</v>
      </c>
      <c r="DZ20" s="46">
        <v>512940</v>
      </c>
      <c r="EA20" s="44">
        <v>248560</v>
      </c>
      <c r="EB20" s="45">
        <v>24300</v>
      </c>
      <c r="EC20" s="49">
        <v>272860</v>
      </c>
      <c r="ED20" s="45">
        <v>8060</v>
      </c>
      <c r="EE20" s="45">
        <v>0</v>
      </c>
      <c r="EF20" s="45">
        <v>914980</v>
      </c>
      <c r="EG20" s="45">
        <v>1981050</v>
      </c>
      <c r="EH20" s="49">
        <v>2896030</v>
      </c>
      <c r="EI20" s="47">
        <v>406030</v>
      </c>
      <c r="EJ20" s="48">
        <v>314490</v>
      </c>
      <c r="EK20" s="45">
        <v>80100</v>
      </c>
      <c r="EL20" s="45">
        <v>85120</v>
      </c>
      <c r="EM20" s="45">
        <v>129150</v>
      </c>
      <c r="EN20" s="49">
        <v>608860</v>
      </c>
      <c r="EO20" s="45">
        <v>49450</v>
      </c>
      <c r="EP20" s="45">
        <v>9014610</v>
      </c>
      <c r="EQ20" s="46">
        <v>24483755</v>
      </c>
      <c r="ER20" s="48">
        <v>41770483</v>
      </c>
      <c r="ES20" s="45">
        <v>0</v>
      </c>
      <c r="ET20" s="45">
        <v>0</v>
      </c>
      <c r="EU20" s="46">
        <v>41770483</v>
      </c>
      <c r="EV20" s="44">
        <v>2505108</v>
      </c>
      <c r="EW20" s="45">
        <v>2505108</v>
      </c>
      <c r="EX20" s="50">
        <f t="shared" si="3"/>
        <v>5.9973163345992432E-2</v>
      </c>
      <c r="EY20" s="48">
        <v>33616023</v>
      </c>
      <c r="EZ20" s="45">
        <v>0</v>
      </c>
      <c r="FA20" s="45">
        <v>0</v>
      </c>
      <c r="FB20" s="46">
        <v>33616023</v>
      </c>
      <c r="FC20" s="44">
        <v>3928</v>
      </c>
      <c r="FD20" s="45">
        <v>1409167</v>
      </c>
      <c r="FE20" s="45">
        <v>373</v>
      </c>
      <c r="FF20" s="45">
        <v>4925288</v>
      </c>
      <c r="FG20" s="45">
        <v>89775</v>
      </c>
      <c r="FH20" s="45">
        <v>425888</v>
      </c>
      <c r="FI20" s="47">
        <v>54752</v>
      </c>
      <c r="FJ20" s="48">
        <v>213460</v>
      </c>
      <c r="FK20" s="45">
        <v>198300</v>
      </c>
      <c r="FL20" s="46">
        <v>411760</v>
      </c>
      <c r="FM20" s="44">
        <v>185380</v>
      </c>
      <c r="FN20" s="45">
        <v>18600</v>
      </c>
      <c r="FO20" s="49">
        <v>203980</v>
      </c>
      <c r="FP20" s="45">
        <v>7800</v>
      </c>
      <c r="FQ20" s="45">
        <v>0</v>
      </c>
      <c r="FR20" s="45">
        <v>696300</v>
      </c>
      <c r="FS20" s="45">
        <v>1767380</v>
      </c>
      <c r="FT20" s="49">
        <v>2463680</v>
      </c>
      <c r="FU20" s="47">
        <v>349050</v>
      </c>
      <c r="FV20" s="48">
        <v>209880</v>
      </c>
      <c r="FW20" s="45">
        <v>36900</v>
      </c>
      <c r="FX20" s="45">
        <v>53960</v>
      </c>
      <c r="FY20" s="45">
        <v>93150</v>
      </c>
      <c r="FZ20" s="49">
        <v>393890</v>
      </c>
      <c r="GA20" s="45">
        <v>38640</v>
      </c>
      <c r="GB20" s="45">
        <v>7419720</v>
      </c>
      <c r="GC20" s="46">
        <v>18197318</v>
      </c>
      <c r="GD20" s="48">
        <v>15418705</v>
      </c>
      <c r="GE20" s="45">
        <v>0</v>
      </c>
      <c r="GF20" s="45">
        <v>0</v>
      </c>
      <c r="GG20" s="46">
        <v>15418705</v>
      </c>
      <c r="GH20" s="44">
        <v>924210</v>
      </c>
      <c r="GI20" s="45">
        <v>924210</v>
      </c>
      <c r="GJ20" s="50">
        <f t="shared" si="4"/>
        <v>5.9940831606804849E-2</v>
      </c>
      <c r="GK20" s="48">
        <v>18793748</v>
      </c>
      <c r="GL20" s="45">
        <v>0</v>
      </c>
      <c r="GM20" s="45">
        <v>0</v>
      </c>
      <c r="GN20" s="46">
        <v>18793748</v>
      </c>
      <c r="GO20" s="44">
        <v>70</v>
      </c>
      <c r="GP20" s="45">
        <v>577429</v>
      </c>
      <c r="GQ20" s="45">
        <v>130</v>
      </c>
      <c r="GR20" s="45">
        <v>1984954</v>
      </c>
      <c r="GS20" s="45">
        <v>146283</v>
      </c>
      <c r="GT20" s="45">
        <v>139712</v>
      </c>
      <c r="GU20" s="47">
        <v>24224</v>
      </c>
      <c r="GV20" s="48">
        <v>44200</v>
      </c>
      <c r="GW20" s="45">
        <v>38700</v>
      </c>
      <c r="GX20" s="46">
        <v>82900</v>
      </c>
      <c r="GY20" s="44">
        <v>61620</v>
      </c>
      <c r="GZ20" s="45">
        <v>5700</v>
      </c>
      <c r="HA20" s="49">
        <v>67320</v>
      </c>
      <c r="HB20" s="45">
        <v>260</v>
      </c>
      <c r="HC20" s="45">
        <v>0</v>
      </c>
      <c r="HD20" s="45">
        <v>213400</v>
      </c>
      <c r="HE20" s="45">
        <v>209420</v>
      </c>
      <c r="HF20" s="49">
        <v>422820</v>
      </c>
      <c r="HG20" s="47">
        <v>56230</v>
      </c>
      <c r="HH20" s="48">
        <v>75900</v>
      </c>
      <c r="HI20" s="45">
        <v>31500</v>
      </c>
      <c r="HJ20" s="45">
        <v>22800</v>
      </c>
      <c r="HK20" s="45">
        <v>29250</v>
      </c>
      <c r="HL20" s="49">
        <v>159450</v>
      </c>
      <c r="HM20" s="45">
        <v>7360</v>
      </c>
      <c r="HN20" s="45">
        <v>1332210</v>
      </c>
      <c r="HO20" s="46">
        <v>5001222</v>
      </c>
      <c r="HP20" s="48">
        <v>13792526</v>
      </c>
      <c r="HQ20" s="45">
        <v>0</v>
      </c>
      <c r="HR20" s="45">
        <v>0</v>
      </c>
      <c r="HS20" s="46">
        <v>13792526</v>
      </c>
      <c r="HT20" s="44">
        <v>827378</v>
      </c>
      <c r="HU20" s="45">
        <v>827378</v>
      </c>
      <c r="HV20" s="50">
        <f t="shared" si="5"/>
        <v>5.9987416373186463E-2</v>
      </c>
    </row>
    <row r="21" spans="1:230" s="18" customFormat="1" ht="12.6" customHeight="1" x14ac:dyDescent="0.2">
      <c r="A21" s="21">
        <v>9</v>
      </c>
      <c r="B21" s="22" t="s">
        <v>86</v>
      </c>
      <c r="C21" s="51">
        <v>3863847</v>
      </c>
      <c r="D21" s="52">
        <v>0</v>
      </c>
      <c r="E21" s="52">
        <v>0</v>
      </c>
      <c r="F21" s="53">
        <v>3863847</v>
      </c>
      <c r="G21" s="51">
        <v>0</v>
      </c>
      <c r="H21" s="52">
        <v>99242</v>
      </c>
      <c r="I21" s="52">
        <v>0</v>
      </c>
      <c r="J21" s="52">
        <v>318405</v>
      </c>
      <c r="K21" s="52">
        <v>39190</v>
      </c>
      <c r="L21" s="52">
        <v>18032</v>
      </c>
      <c r="M21" s="43">
        <v>3235</v>
      </c>
      <c r="N21" s="54">
        <v>5720</v>
      </c>
      <c r="O21" s="52">
        <v>4500</v>
      </c>
      <c r="P21" s="53">
        <v>10220</v>
      </c>
      <c r="Q21" s="51">
        <v>1560</v>
      </c>
      <c r="R21" s="52">
        <v>0</v>
      </c>
      <c r="S21" s="55">
        <v>1560</v>
      </c>
      <c r="T21" s="52">
        <v>0</v>
      </c>
      <c r="U21" s="52">
        <v>0</v>
      </c>
      <c r="V21" s="52">
        <v>16610</v>
      </c>
      <c r="W21" s="52">
        <v>15360</v>
      </c>
      <c r="X21" s="55">
        <v>31970</v>
      </c>
      <c r="Y21" s="43">
        <v>4830</v>
      </c>
      <c r="Z21" s="54">
        <v>9900</v>
      </c>
      <c r="AA21" s="52">
        <v>6300</v>
      </c>
      <c r="AB21" s="52">
        <v>3420</v>
      </c>
      <c r="AC21" s="52">
        <v>4950</v>
      </c>
      <c r="AD21" s="55">
        <v>24570</v>
      </c>
      <c r="AE21" s="52">
        <v>920</v>
      </c>
      <c r="AF21" s="52">
        <v>166980</v>
      </c>
      <c r="AG21" s="53">
        <v>719154</v>
      </c>
      <c r="AH21" s="54">
        <v>3144693</v>
      </c>
      <c r="AI21" s="52">
        <v>0</v>
      </c>
      <c r="AJ21" s="52">
        <v>0</v>
      </c>
      <c r="AK21" s="53">
        <v>3144693</v>
      </c>
      <c r="AL21" s="51">
        <v>188660</v>
      </c>
      <c r="AM21" s="52">
        <v>188660</v>
      </c>
      <c r="AN21" s="56">
        <f t="shared" si="0"/>
        <v>5.9993137644914783E-2</v>
      </c>
      <c r="AO21" s="54">
        <v>5298071</v>
      </c>
      <c r="AP21" s="52">
        <v>0</v>
      </c>
      <c r="AQ21" s="52">
        <v>0</v>
      </c>
      <c r="AR21" s="53">
        <v>5298071</v>
      </c>
      <c r="AS21" s="51">
        <v>0</v>
      </c>
      <c r="AT21" s="52">
        <v>144373</v>
      </c>
      <c r="AU21" s="52">
        <v>0</v>
      </c>
      <c r="AV21" s="52">
        <v>368393</v>
      </c>
      <c r="AW21" s="52">
        <v>48682</v>
      </c>
      <c r="AX21" s="52">
        <v>19120</v>
      </c>
      <c r="AY21" s="43">
        <v>3630</v>
      </c>
      <c r="AZ21" s="54">
        <v>4680</v>
      </c>
      <c r="BA21" s="52">
        <v>5700</v>
      </c>
      <c r="BB21" s="53">
        <v>10380</v>
      </c>
      <c r="BC21" s="51">
        <v>1040</v>
      </c>
      <c r="BD21" s="52">
        <v>0</v>
      </c>
      <c r="BE21" s="55">
        <v>1040</v>
      </c>
      <c r="BF21" s="52">
        <v>0</v>
      </c>
      <c r="BG21" s="52">
        <v>0</v>
      </c>
      <c r="BH21" s="52">
        <v>4620</v>
      </c>
      <c r="BI21" s="52">
        <v>4370</v>
      </c>
      <c r="BJ21" s="55">
        <v>8990</v>
      </c>
      <c r="BK21" s="43">
        <v>1610</v>
      </c>
      <c r="BL21" s="54">
        <v>14850</v>
      </c>
      <c r="BM21" s="52">
        <v>6750</v>
      </c>
      <c r="BN21" s="52">
        <v>3420</v>
      </c>
      <c r="BO21" s="52">
        <v>4050</v>
      </c>
      <c r="BP21" s="55">
        <v>29070</v>
      </c>
      <c r="BQ21" s="52">
        <v>1380</v>
      </c>
      <c r="BR21" s="52">
        <v>177870</v>
      </c>
      <c r="BS21" s="53">
        <v>814538</v>
      </c>
      <c r="BT21" s="54">
        <v>4483533</v>
      </c>
      <c r="BU21" s="52">
        <v>0</v>
      </c>
      <c r="BV21" s="52">
        <v>0</v>
      </c>
      <c r="BW21" s="53">
        <v>4483533</v>
      </c>
      <c r="BX21" s="51">
        <v>268988</v>
      </c>
      <c r="BY21" s="52">
        <v>268988</v>
      </c>
      <c r="BZ21" s="56">
        <f t="shared" si="1"/>
        <v>5.9994651539310627E-2</v>
      </c>
      <c r="CA21" s="54">
        <v>19012990</v>
      </c>
      <c r="CB21" s="52">
        <v>0</v>
      </c>
      <c r="CC21" s="52">
        <v>0</v>
      </c>
      <c r="CD21" s="53">
        <v>19012990</v>
      </c>
      <c r="CE21" s="51">
        <v>0</v>
      </c>
      <c r="CF21" s="52">
        <v>224175</v>
      </c>
      <c r="CG21" s="52">
        <v>0</v>
      </c>
      <c r="CH21" s="52">
        <v>603860</v>
      </c>
      <c r="CI21" s="52">
        <v>106711</v>
      </c>
      <c r="CJ21" s="52">
        <v>27095</v>
      </c>
      <c r="CK21" s="43">
        <v>4904</v>
      </c>
      <c r="CL21" s="54">
        <v>3900</v>
      </c>
      <c r="CM21" s="52">
        <v>7200</v>
      </c>
      <c r="CN21" s="53">
        <v>11100</v>
      </c>
      <c r="CO21" s="51">
        <v>1560</v>
      </c>
      <c r="CP21" s="52">
        <v>0</v>
      </c>
      <c r="CQ21" s="55">
        <v>1560</v>
      </c>
      <c r="CR21" s="52">
        <v>0</v>
      </c>
      <c r="CS21" s="52">
        <v>0</v>
      </c>
      <c r="CT21" s="52">
        <v>0</v>
      </c>
      <c r="CU21" s="52">
        <v>0</v>
      </c>
      <c r="CV21" s="55">
        <v>0</v>
      </c>
      <c r="CW21" s="43">
        <v>0</v>
      </c>
      <c r="CX21" s="54">
        <v>24090</v>
      </c>
      <c r="CY21" s="52">
        <v>16200</v>
      </c>
      <c r="CZ21" s="52">
        <v>3800</v>
      </c>
      <c r="DA21" s="52">
        <v>5850</v>
      </c>
      <c r="DB21" s="55">
        <v>49940</v>
      </c>
      <c r="DC21" s="52">
        <v>1610</v>
      </c>
      <c r="DD21" s="52">
        <v>247500</v>
      </c>
      <c r="DE21" s="53">
        <v>1278455</v>
      </c>
      <c r="DF21" s="54">
        <v>17734535</v>
      </c>
      <c r="DG21" s="52">
        <v>0</v>
      </c>
      <c r="DH21" s="52">
        <v>0</v>
      </c>
      <c r="DI21" s="53">
        <v>17734535</v>
      </c>
      <c r="DJ21" s="51">
        <v>1064039</v>
      </c>
      <c r="DK21" s="52">
        <v>1064039</v>
      </c>
      <c r="DL21" s="56">
        <f t="shared" si="2"/>
        <v>5.999813358512078E-2</v>
      </c>
      <c r="DM21" s="54">
        <v>75064310</v>
      </c>
      <c r="DN21" s="52">
        <v>0</v>
      </c>
      <c r="DO21" s="52">
        <v>0</v>
      </c>
      <c r="DP21" s="53">
        <v>75064310</v>
      </c>
      <c r="DQ21" s="51">
        <v>3030</v>
      </c>
      <c r="DR21" s="52">
        <v>2477431</v>
      </c>
      <c r="DS21" s="52">
        <v>661</v>
      </c>
      <c r="DT21" s="52">
        <v>7570560</v>
      </c>
      <c r="DU21" s="52">
        <v>569240</v>
      </c>
      <c r="DV21" s="52">
        <v>588499</v>
      </c>
      <c r="DW21" s="43">
        <v>94858</v>
      </c>
      <c r="DX21" s="54">
        <v>207220</v>
      </c>
      <c r="DY21" s="52">
        <v>235500</v>
      </c>
      <c r="DZ21" s="53">
        <v>442720</v>
      </c>
      <c r="EA21" s="51">
        <v>316940</v>
      </c>
      <c r="EB21" s="52">
        <v>28800</v>
      </c>
      <c r="EC21" s="55">
        <v>345740</v>
      </c>
      <c r="ED21" s="52">
        <v>10920</v>
      </c>
      <c r="EE21" s="52">
        <v>0</v>
      </c>
      <c r="EF21" s="52">
        <v>659670</v>
      </c>
      <c r="EG21" s="52">
        <v>1656770</v>
      </c>
      <c r="EH21" s="55">
        <v>2316440</v>
      </c>
      <c r="EI21" s="43">
        <v>251170</v>
      </c>
      <c r="EJ21" s="54">
        <v>317130</v>
      </c>
      <c r="EK21" s="52">
        <v>78300</v>
      </c>
      <c r="EL21" s="52">
        <v>82460</v>
      </c>
      <c r="EM21" s="52">
        <v>117000</v>
      </c>
      <c r="EN21" s="55">
        <v>594890</v>
      </c>
      <c r="EO21" s="52">
        <v>42320</v>
      </c>
      <c r="EP21" s="52">
        <v>7939140</v>
      </c>
      <c r="EQ21" s="53">
        <v>23246958</v>
      </c>
      <c r="ER21" s="54">
        <v>51817352</v>
      </c>
      <c r="ES21" s="52">
        <v>0</v>
      </c>
      <c r="ET21" s="52">
        <v>0</v>
      </c>
      <c r="EU21" s="53">
        <v>51817352</v>
      </c>
      <c r="EV21" s="51">
        <v>3108048</v>
      </c>
      <c r="EW21" s="52">
        <v>3108048</v>
      </c>
      <c r="EX21" s="56">
        <f t="shared" si="3"/>
        <v>5.9980834219394305E-2</v>
      </c>
      <c r="EY21" s="54">
        <v>28567363</v>
      </c>
      <c r="EZ21" s="52">
        <v>0</v>
      </c>
      <c r="FA21" s="52">
        <v>0</v>
      </c>
      <c r="FB21" s="53">
        <v>28567363</v>
      </c>
      <c r="FC21" s="51">
        <v>2409</v>
      </c>
      <c r="FD21" s="52">
        <v>1353075</v>
      </c>
      <c r="FE21" s="52">
        <v>435</v>
      </c>
      <c r="FF21" s="52">
        <v>4274166</v>
      </c>
      <c r="FG21" s="52">
        <v>181235</v>
      </c>
      <c r="FH21" s="52">
        <v>388266</v>
      </c>
      <c r="FI21" s="43">
        <v>57393</v>
      </c>
      <c r="FJ21" s="54">
        <v>157300</v>
      </c>
      <c r="FK21" s="52">
        <v>175800</v>
      </c>
      <c r="FL21" s="53">
        <v>333100</v>
      </c>
      <c r="FM21" s="51">
        <v>230100</v>
      </c>
      <c r="FN21" s="52">
        <v>24300</v>
      </c>
      <c r="FO21" s="55">
        <v>254400</v>
      </c>
      <c r="FP21" s="52">
        <v>9880</v>
      </c>
      <c r="FQ21" s="52">
        <v>0</v>
      </c>
      <c r="FR21" s="52">
        <v>460680</v>
      </c>
      <c r="FS21" s="52">
        <v>1418540</v>
      </c>
      <c r="FT21" s="55">
        <v>1879220</v>
      </c>
      <c r="FU21" s="43">
        <v>201250</v>
      </c>
      <c r="FV21" s="54">
        <v>190410</v>
      </c>
      <c r="FW21" s="52">
        <v>24300</v>
      </c>
      <c r="FX21" s="52">
        <v>51680</v>
      </c>
      <c r="FY21" s="52">
        <v>71100</v>
      </c>
      <c r="FZ21" s="55">
        <v>337490</v>
      </c>
      <c r="GA21" s="52">
        <v>32430</v>
      </c>
      <c r="GB21" s="52">
        <v>5976300</v>
      </c>
      <c r="GC21" s="53">
        <v>15280614</v>
      </c>
      <c r="GD21" s="54">
        <v>13286749</v>
      </c>
      <c r="GE21" s="52">
        <v>0</v>
      </c>
      <c r="GF21" s="52">
        <v>0</v>
      </c>
      <c r="GG21" s="53">
        <v>13286749</v>
      </c>
      <c r="GH21" s="51">
        <v>796462</v>
      </c>
      <c r="GI21" s="52">
        <v>796462</v>
      </c>
      <c r="GJ21" s="56">
        <f t="shared" si="4"/>
        <v>5.9944084139769628E-2</v>
      </c>
      <c r="GK21" s="54">
        <v>22185886</v>
      </c>
      <c r="GL21" s="52">
        <v>0</v>
      </c>
      <c r="GM21" s="52">
        <v>0</v>
      </c>
      <c r="GN21" s="53">
        <v>22185886</v>
      </c>
      <c r="GO21" s="51">
        <v>621</v>
      </c>
      <c r="GP21" s="52">
        <v>755808</v>
      </c>
      <c r="GQ21" s="52">
        <v>226</v>
      </c>
      <c r="GR21" s="52">
        <v>2324141</v>
      </c>
      <c r="GS21" s="52">
        <v>232612</v>
      </c>
      <c r="GT21" s="52">
        <v>154018</v>
      </c>
      <c r="GU21" s="43">
        <v>28931</v>
      </c>
      <c r="GV21" s="54">
        <v>41340</v>
      </c>
      <c r="GW21" s="52">
        <v>46800</v>
      </c>
      <c r="GX21" s="53">
        <v>88140</v>
      </c>
      <c r="GY21" s="51">
        <v>84240</v>
      </c>
      <c r="GZ21" s="52">
        <v>4500</v>
      </c>
      <c r="HA21" s="55">
        <v>88740</v>
      </c>
      <c r="HB21" s="52">
        <v>1040</v>
      </c>
      <c r="HC21" s="52">
        <v>0</v>
      </c>
      <c r="HD21" s="52">
        <v>194370</v>
      </c>
      <c r="HE21" s="52">
        <v>233860</v>
      </c>
      <c r="HF21" s="55">
        <v>428230</v>
      </c>
      <c r="HG21" s="43">
        <v>48310</v>
      </c>
      <c r="HH21" s="54">
        <v>87780</v>
      </c>
      <c r="HI21" s="52">
        <v>31050</v>
      </c>
      <c r="HJ21" s="52">
        <v>23560</v>
      </c>
      <c r="HK21" s="52">
        <v>36000</v>
      </c>
      <c r="HL21" s="55">
        <v>178390</v>
      </c>
      <c r="HM21" s="52">
        <v>6900</v>
      </c>
      <c r="HN21" s="52">
        <v>1537470</v>
      </c>
      <c r="HO21" s="53">
        <v>5873351</v>
      </c>
      <c r="HP21" s="54">
        <v>16312535</v>
      </c>
      <c r="HQ21" s="52">
        <v>0</v>
      </c>
      <c r="HR21" s="52">
        <v>0</v>
      </c>
      <c r="HS21" s="53">
        <v>16312535</v>
      </c>
      <c r="HT21" s="51">
        <v>978559</v>
      </c>
      <c r="HU21" s="52">
        <v>978559</v>
      </c>
      <c r="HV21" s="56">
        <f t="shared" si="5"/>
        <v>5.9988162477505796E-2</v>
      </c>
    </row>
    <row r="22" spans="1:230" s="18" customFormat="1" ht="12.6" customHeight="1" x14ac:dyDescent="0.2">
      <c r="A22" s="19">
        <v>10</v>
      </c>
      <c r="B22" s="20" t="s">
        <v>87</v>
      </c>
      <c r="C22" s="44">
        <v>4402448</v>
      </c>
      <c r="D22" s="45">
        <v>0</v>
      </c>
      <c r="E22" s="45">
        <v>0</v>
      </c>
      <c r="F22" s="46">
        <v>4402448</v>
      </c>
      <c r="G22" s="44">
        <v>0</v>
      </c>
      <c r="H22" s="45">
        <v>122409</v>
      </c>
      <c r="I22" s="45">
        <v>0</v>
      </c>
      <c r="J22" s="45">
        <v>387935</v>
      </c>
      <c r="K22" s="45">
        <v>61752</v>
      </c>
      <c r="L22" s="45">
        <v>19478</v>
      </c>
      <c r="M22" s="47">
        <v>4222</v>
      </c>
      <c r="N22" s="48">
        <v>6500</v>
      </c>
      <c r="O22" s="45">
        <v>4200</v>
      </c>
      <c r="P22" s="46">
        <v>10700</v>
      </c>
      <c r="Q22" s="44">
        <v>1040</v>
      </c>
      <c r="R22" s="45">
        <v>0</v>
      </c>
      <c r="S22" s="49">
        <v>1040</v>
      </c>
      <c r="T22" s="45">
        <v>0</v>
      </c>
      <c r="U22" s="45">
        <v>0</v>
      </c>
      <c r="V22" s="45">
        <v>18480</v>
      </c>
      <c r="W22" s="45">
        <v>18040</v>
      </c>
      <c r="X22" s="49">
        <v>36520</v>
      </c>
      <c r="Y22" s="47">
        <v>4200</v>
      </c>
      <c r="Z22" s="48">
        <v>12870</v>
      </c>
      <c r="AA22" s="45">
        <v>7650</v>
      </c>
      <c r="AB22" s="45">
        <v>3420</v>
      </c>
      <c r="AC22" s="45">
        <v>5400</v>
      </c>
      <c r="AD22" s="49">
        <v>29340</v>
      </c>
      <c r="AE22" s="45">
        <v>690</v>
      </c>
      <c r="AF22" s="45">
        <v>188430</v>
      </c>
      <c r="AG22" s="46">
        <v>866716</v>
      </c>
      <c r="AH22" s="48">
        <v>3535732</v>
      </c>
      <c r="AI22" s="45">
        <v>0</v>
      </c>
      <c r="AJ22" s="45">
        <v>0</v>
      </c>
      <c r="AK22" s="46">
        <v>3535732</v>
      </c>
      <c r="AL22" s="44">
        <v>212120</v>
      </c>
      <c r="AM22" s="45">
        <v>212120</v>
      </c>
      <c r="AN22" s="50">
        <f t="shared" si="0"/>
        <v>5.9993234781369177E-2</v>
      </c>
      <c r="AO22" s="48">
        <v>5324985</v>
      </c>
      <c r="AP22" s="45">
        <v>0</v>
      </c>
      <c r="AQ22" s="45">
        <v>0</v>
      </c>
      <c r="AR22" s="46">
        <v>5324985</v>
      </c>
      <c r="AS22" s="44">
        <v>0</v>
      </c>
      <c r="AT22" s="45">
        <v>137334</v>
      </c>
      <c r="AU22" s="45">
        <v>0</v>
      </c>
      <c r="AV22" s="45">
        <v>391090</v>
      </c>
      <c r="AW22" s="45">
        <v>77153</v>
      </c>
      <c r="AX22" s="45">
        <v>18253</v>
      </c>
      <c r="AY22" s="47">
        <v>3644</v>
      </c>
      <c r="AZ22" s="48">
        <v>5200</v>
      </c>
      <c r="BA22" s="45">
        <v>8100</v>
      </c>
      <c r="BB22" s="46">
        <v>13300</v>
      </c>
      <c r="BC22" s="44">
        <v>1040</v>
      </c>
      <c r="BD22" s="45">
        <v>0</v>
      </c>
      <c r="BE22" s="49">
        <v>1040</v>
      </c>
      <c r="BF22" s="45">
        <v>0</v>
      </c>
      <c r="BG22" s="45">
        <v>0</v>
      </c>
      <c r="BH22" s="45">
        <v>6270</v>
      </c>
      <c r="BI22" s="45">
        <v>4120</v>
      </c>
      <c r="BJ22" s="49">
        <v>10390</v>
      </c>
      <c r="BK22" s="47">
        <v>1420</v>
      </c>
      <c r="BL22" s="48">
        <v>10560</v>
      </c>
      <c r="BM22" s="45">
        <v>7200</v>
      </c>
      <c r="BN22" s="45">
        <v>2280</v>
      </c>
      <c r="BO22" s="45">
        <v>450</v>
      </c>
      <c r="BP22" s="49">
        <v>20490</v>
      </c>
      <c r="BQ22" s="45">
        <v>690</v>
      </c>
      <c r="BR22" s="45">
        <v>178530</v>
      </c>
      <c r="BS22" s="46">
        <v>853334</v>
      </c>
      <c r="BT22" s="48">
        <v>4471651</v>
      </c>
      <c r="BU22" s="45">
        <v>0</v>
      </c>
      <c r="BV22" s="45">
        <v>0</v>
      </c>
      <c r="BW22" s="46">
        <v>4471651</v>
      </c>
      <c r="BX22" s="44">
        <v>268278</v>
      </c>
      <c r="BY22" s="45">
        <v>268278</v>
      </c>
      <c r="BZ22" s="50">
        <f t="shared" si="1"/>
        <v>5.9995290330126391E-2</v>
      </c>
      <c r="CA22" s="48">
        <v>25872477</v>
      </c>
      <c r="CB22" s="45">
        <v>0</v>
      </c>
      <c r="CC22" s="45">
        <v>0</v>
      </c>
      <c r="CD22" s="46">
        <v>25872477</v>
      </c>
      <c r="CE22" s="44">
        <v>359</v>
      </c>
      <c r="CF22" s="45">
        <v>296401</v>
      </c>
      <c r="CG22" s="45">
        <v>0</v>
      </c>
      <c r="CH22" s="45">
        <v>727096</v>
      </c>
      <c r="CI22" s="45">
        <v>130977</v>
      </c>
      <c r="CJ22" s="45">
        <v>27199</v>
      </c>
      <c r="CK22" s="47">
        <v>6246</v>
      </c>
      <c r="CL22" s="48">
        <v>8060</v>
      </c>
      <c r="CM22" s="45">
        <v>13200</v>
      </c>
      <c r="CN22" s="46">
        <v>21260</v>
      </c>
      <c r="CO22" s="44">
        <v>2860</v>
      </c>
      <c r="CP22" s="45">
        <v>0</v>
      </c>
      <c r="CQ22" s="49">
        <v>2860</v>
      </c>
      <c r="CR22" s="45">
        <v>0</v>
      </c>
      <c r="CS22" s="45">
        <v>0</v>
      </c>
      <c r="CT22" s="45">
        <v>0</v>
      </c>
      <c r="CU22" s="45">
        <v>0</v>
      </c>
      <c r="CV22" s="49">
        <v>0</v>
      </c>
      <c r="CW22" s="47">
        <v>0</v>
      </c>
      <c r="CX22" s="48">
        <v>27720</v>
      </c>
      <c r="CY22" s="45">
        <v>16650</v>
      </c>
      <c r="CZ22" s="45">
        <v>8740</v>
      </c>
      <c r="DA22" s="45">
        <v>3600</v>
      </c>
      <c r="DB22" s="49">
        <v>56710</v>
      </c>
      <c r="DC22" s="45">
        <v>1840</v>
      </c>
      <c r="DD22" s="45">
        <v>273240</v>
      </c>
      <c r="DE22" s="46">
        <v>1544188</v>
      </c>
      <c r="DF22" s="48">
        <v>24328289</v>
      </c>
      <c r="DG22" s="45">
        <v>0</v>
      </c>
      <c r="DH22" s="45">
        <v>0</v>
      </c>
      <c r="DI22" s="46">
        <v>24328289</v>
      </c>
      <c r="DJ22" s="44">
        <v>1459662</v>
      </c>
      <c r="DK22" s="45">
        <v>1459662</v>
      </c>
      <c r="DL22" s="50">
        <f t="shared" si="2"/>
        <v>5.9998547370100706E-2</v>
      </c>
      <c r="DM22" s="48">
        <v>77200403</v>
      </c>
      <c r="DN22" s="45">
        <v>0</v>
      </c>
      <c r="DO22" s="45">
        <v>0</v>
      </c>
      <c r="DP22" s="46">
        <v>77200403</v>
      </c>
      <c r="DQ22" s="44">
        <v>5408</v>
      </c>
      <c r="DR22" s="45">
        <v>2621350</v>
      </c>
      <c r="DS22" s="45">
        <v>580</v>
      </c>
      <c r="DT22" s="45">
        <v>7121746</v>
      </c>
      <c r="DU22" s="45">
        <v>735895</v>
      </c>
      <c r="DV22" s="45">
        <v>459690</v>
      </c>
      <c r="DW22" s="47">
        <v>92719</v>
      </c>
      <c r="DX22" s="48">
        <v>202800</v>
      </c>
      <c r="DY22" s="45">
        <v>215100</v>
      </c>
      <c r="DZ22" s="46">
        <v>417900</v>
      </c>
      <c r="EA22" s="44">
        <v>267540</v>
      </c>
      <c r="EB22" s="45">
        <v>32700</v>
      </c>
      <c r="EC22" s="49">
        <v>300240</v>
      </c>
      <c r="ED22" s="45">
        <v>9100</v>
      </c>
      <c r="EE22" s="45">
        <v>0</v>
      </c>
      <c r="EF22" s="45">
        <v>499070</v>
      </c>
      <c r="EG22" s="45">
        <v>1392820</v>
      </c>
      <c r="EH22" s="49">
        <v>1891890</v>
      </c>
      <c r="EI22" s="47">
        <v>181810</v>
      </c>
      <c r="EJ22" s="48">
        <v>300300</v>
      </c>
      <c r="EK22" s="45">
        <v>81900</v>
      </c>
      <c r="EL22" s="45">
        <v>80180</v>
      </c>
      <c r="EM22" s="45">
        <v>85500</v>
      </c>
      <c r="EN22" s="49">
        <v>547880</v>
      </c>
      <c r="EO22" s="45">
        <v>39560</v>
      </c>
      <c r="EP22" s="45">
        <v>6315210</v>
      </c>
      <c r="EQ22" s="46">
        <v>20740398</v>
      </c>
      <c r="ER22" s="48">
        <v>56460005</v>
      </c>
      <c r="ES22" s="45">
        <v>0</v>
      </c>
      <c r="ET22" s="45">
        <v>0</v>
      </c>
      <c r="EU22" s="46">
        <v>56460005</v>
      </c>
      <c r="EV22" s="44">
        <v>3386807</v>
      </c>
      <c r="EW22" s="45">
        <v>3386807</v>
      </c>
      <c r="EX22" s="50">
        <f t="shared" si="3"/>
        <v>5.9985949345913094E-2</v>
      </c>
      <c r="EY22" s="48">
        <v>22111296</v>
      </c>
      <c r="EZ22" s="45">
        <v>0</v>
      </c>
      <c r="FA22" s="45">
        <v>0</v>
      </c>
      <c r="FB22" s="46">
        <v>22111296</v>
      </c>
      <c r="FC22" s="44">
        <v>3665</v>
      </c>
      <c r="FD22" s="45">
        <v>1251994</v>
      </c>
      <c r="FE22" s="45">
        <v>258</v>
      </c>
      <c r="FF22" s="45">
        <v>3422423</v>
      </c>
      <c r="FG22" s="45">
        <v>214148</v>
      </c>
      <c r="FH22" s="45">
        <v>262554</v>
      </c>
      <c r="FI22" s="47">
        <v>49115</v>
      </c>
      <c r="FJ22" s="48">
        <v>139620</v>
      </c>
      <c r="FK22" s="45">
        <v>144900</v>
      </c>
      <c r="FL22" s="46">
        <v>284520</v>
      </c>
      <c r="FM22" s="44">
        <v>189800</v>
      </c>
      <c r="FN22" s="45">
        <v>25200</v>
      </c>
      <c r="FO22" s="49">
        <v>215000</v>
      </c>
      <c r="FP22" s="45">
        <v>8060</v>
      </c>
      <c r="FQ22" s="45">
        <v>0</v>
      </c>
      <c r="FR22" s="45">
        <v>314820</v>
      </c>
      <c r="FS22" s="45">
        <v>1094400</v>
      </c>
      <c r="FT22" s="49">
        <v>1409220</v>
      </c>
      <c r="FU22" s="47">
        <v>130160</v>
      </c>
      <c r="FV22" s="48">
        <v>170280</v>
      </c>
      <c r="FW22" s="45">
        <v>26100</v>
      </c>
      <c r="FX22" s="45">
        <v>47120</v>
      </c>
      <c r="FY22" s="45">
        <v>47700</v>
      </c>
      <c r="FZ22" s="49">
        <v>291200</v>
      </c>
      <c r="GA22" s="45">
        <v>29900</v>
      </c>
      <c r="GB22" s="45">
        <v>4260960</v>
      </c>
      <c r="GC22" s="46">
        <v>11832919</v>
      </c>
      <c r="GD22" s="48">
        <v>10278377</v>
      </c>
      <c r="GE22" s="45">
        <v>0</v>
      </c>
      <c r="GF22" s="45">
        <v>0</v>
      </c>
      <c r="GG22" s="46">
        <v>10278377</v>
      </c>
      <c r="GH22" s="44">
        <v>616170</v>
      </c>
      <c r="GI22" s="45">
        <v>616170</v>
      </c>
      <c r="GJ22" s="50">
        <f t="shared" si="4"/>
        <v>5.994818053472839E-2</v>
      </c>
      <c r="GK22" s="48">
        <v>23891645</v>
      </c>
      <c r="GL22" s="45">
        <v>0</v>
      </c>
      <c r="GM22" s="45">
        <v>0</v>
      </c>
      <c r="GN22" s="46">
        <v>23891645</v>
      </c>
      <c r="GO22" s="44">
        <v>1384</v>
      </c>
      <c r="GP22" s="45">
        <v>935621</v>
      </c>
      <c r="GQ22" s="45">
        <v>322</v>
      </c>
      <c r="GR22" s="45">
        <v>2581137</v>
      </c>
      <c r="GS22" s="45">
        <v>313617</v>
      </c>
      <c r="GT22" s="45">
        <v>151684</v>
      </c>
      <c r="GU22" s="47">
        <v>33714</v>
      </c>
      <c r="GV22" s="48">
        <v>49920</v>
      </c>
      <c r="GW22" s="45">
        <v>48900</v>
      </c>
      <c r="GX22" s="46">
        <v>98820</v>
      </c>
      <c r="GY22" s="44">
        <v>73840</v>
      </c>
      <c r="GZ22" s="45">
        <v>7500</v>
      </c>
      <c r="HA22" s="49">
        <v>81340</v>
      </c>
      <c r="HB22" s="45">
        <v>1040</v>
      </c>
      <c r="HC22" s="45">
        <v>0</v>
      </c>
      <c r="HD22" s="45">
        <v>177980</v>
      </c>
      <c r="HE22" s="45">
        <v>294300</v>
      </c>
      <c r="HF22" s="49">
        <v>472280</v>
      </c>
      <c r="HG22" s="47">
        <v>50230</v>
      </c>
      <c r="HH22" s="48">
        <v>91740</v>
      </c>
      <c r="HI22" s="45">
        <v>31950</v>
      </c>
      <c r="HJ22" s="45">
        <v>22040</v>
      </c>
      <c r="HK22" s="45">
        <v>33750</v>
      </c>
      <c r="HL22" s="49">
        <v>179480</v>
      </c>
      <c r="HM22" s="45">
        <v>7130</v>
      </c>
      <c r="HN22" s="45">
        <v>1602480</v>
      </c>
      <c r="HO22" s="46">
        <v>6509957</v>
      </c>
      <c r="HP22" s="48">
        <v>17381688</v>
      </c>
      <c r="HQ22" s="45">
        <v>0</v>
      </c>
      <c r="HR22" s="45">
        <v>0</v>
      </c>
      <c r="HS22" s="46">
        <v>17381688</v>
      </c>
      <c r="HT22" s="44">
        <v>1042697</v>
      </c>
      <c r="HU22" s="45">
        <v>1042697</v>
      </c>
      <c r="HV22" s="50">
        <f t="shared" si="5"/>
        <v>5.9988247401518195E-2</v>
      </c>
    </row>
    <row r="23" spans="1:230" s="18" customFormat="1" ht="12.6" customHeight="1" x14ac:dyDescent="0.2">
      <c r="A23" s="21">
        <v>11</v>
      </c>
      <c r="B23" s="22" t="s">
        <v>88</v>
      </c>
      <c r="C23" s="51">
        <v>6919599</v>
      </c>
      <c r="D23" s="52">
        <v>0</v>
      </c>
      <c r="E23" s="52">
        <v>0</v>
      </c>
      <c r="F23" s="53">
        <v>6919599</v>
      </c>
      <c r="G23" s="51">
        <v>0</v>
      </c>
      <c r="H23" s="52">
        <v>176053</v>
      </c>
      <c r="I23" s="52">
        <v>6</v>
      </c>
      <c r="J23" s="52">
        <v>614823</v>
      </c>
      <c r="K23" s="52">
        <v>72161</v>
      </c>
      <c r="L23" s="52">
        <v>31728</v>
      </c>
      <c r="M23" s="43">
        <v>6831</v>
      </c>
      <c r="N23" s="54">
        <v>9620</v>
      </c>
      <c r="O23" s="52">
        <v>12000</v>
      </c>
      <c r="P23" s="53">
        <v>21620</v>
      </c>
      <c r="Q23" s="51">
        <v>2080</v>
      </c>
      <c r="R23" s="52">
        <v>0</v>
      </c>
      <c r="S23" s="55">
        <v>2080</v>
      </c>
      <c r="T23" s="52">
        <v>0</v>
      </c>
      <c r="U23" s="52">
        <v>0</v>
      </c>
      <c r="V23" s="52">
        <v>36960</v>
      </c>
      <c r="W23" s="52">
        <v>32850</v>
      </c>
      <c r="X23" s="55">
        <v>69810</v>
      </c>
      <c r="Y23" s="43">
        <v>6930</v>
      </c>
      <c r="Z23" s="54">
        <v>22110</v>
      </c>
      <c r="AA23" s="52">
        <v>4950</v>
      </c>
      <c r="AB23" s="52">
        <v>4940</v>
      </c>
      <c r="AC23" s="52">
        <v>6300</v>
      </c>
      <c r="AD23" s="55">
        <v>38300</v>
      </c>
      <c r="AE23" s="52">
        <v>1380</v>
      </c>
      <c r="AF23" s="52">
        <v>297990</v>
      </c>
      <c r="AG23" s="53">
        <v>1339706</v>
      </c>
      <c r="AH23" s="54">
        <v>5579893</v>
      </c>
      <c r="AI23" s="52">
        <v>0</v>
      </c>
      <c r="AJ23" s="52">
        <v>0</v>
      </c>
      <c r="AK23" s="53">
        <v>5579893</v>
      </c>
      <c r="AL23" s="51">
        <v>334756</v>
      </c>
      <c r="AM23" s="52">
        <v>334756</v>
      </c>
      <c r="AN23" s="56">
        <f t="shared" si="0"/>
        <v>5.9993265103829053E-2</v>
      </c>
      <c r="AO23" s="54">
        <v>9057965</v>
      </c>
      <c r="AP23" s="52">
        <v>0</v>
      </c>
      <c r="AQ23" s="52">
        <v>7300</v>
      </c>
      <c r="AR23" s="53">
        <v>9065265</v>
      </c>
      <c r="AS23" s="51">
        <v>0</v>
      </c>
      <c r="AT23" s="52">
        <v>213916</v>
      </c>
      <c r="AU23" s="52">
        <v>57</v>
      </c>
      <c r="AV23" s="52">
        <v>683928</v>
      </c>
      <c r="AW23" s="52">
        <v>95740</v>
      </c>
      <c r="AX23" s="52">
        <v>33319</v>
      </c>
      <c r="AY23" s="43">
        <v>6910</v>
      </c>
      <c r="AZ23" s="54">
        <v>11180</v>
      </c>
      <c r="BA23" s="52">
        <v>11700</v>
      </c>
      <c r="BB23" s="53">
        <v>22880</v>
      </c>
      <c r="BC23" s="51">
        <v>2340</v>
      </c>
      <c r="BD23" s="52">
        <v>0</v>
      </c>
      <c r="BE23" s="55">
        <v>2340</v>
      </c>
      <c r="BF23" s="52">
        <v>0</v>
      </c>
      <c r="BG23" s="52">
        <v>0</v>
      </c>
      <c r="BH23" s="52">
        <v>9790</v>
      </c>
      <c r="BI23" s="52">
        <v>8350</v>
      </c>
      <c r="BJ23" s="55">
        <v>18140</v>
      </c>
      <c r="BK23" s="43">
        <v>2010</v>
      </c>
      <c r="BL23" s="54">
        <v>21450</v>
      </c>
      <c r="BM23" s="52">
        <v>12600</v>
      </c>
      <c r="BN23" s="52">
        <v>4940</v>
      </c>
      <c r="BO23" s="52">
        <v>6300</v>
      </c>
      <c r="BP23" s="55">
        <v>45290</v>
      </c>
      <c r="BQ23" s="52">
        <v>2070</v>
      </c>
      <c r="BR23" s="52">
        <v>303930</v>
      </c>
      <c r="BS23" s="53">
        <v>1430473</v>
      </c>
      <c r="BT23" s="54">
        <v>7627492</v>
      </c>
      <c r="BU23" s="52">
        <v>0</v>
      </c>
      <c r="BV23" s="52">
        <v>7300</v>
      </c>
      <c r="BW23" s="53">
        <v>7634792</v>
      </c>
      <c r="BX23" s="51">
        <v>458048</v>
      </c>
      <c r="BY23" s="52">
        <v>458048</v>
      </c>
      <c r="BZ23" s="56">
        <f t="shared" si="1"/>
        <v>5.9994823696572219E-2</v>
      </c>
      <c r="CA23" s="54">
        <v>32203235</v>
      </c>
      <c r="CB23" s="52">
        <v>0</v>
      </c>
      <c r="CC23" s="52">
        <v>0</v>
      </c>
      <c r="CD23" s="53">
        <v>32203235</v>
      </c>
      <c r="CE23" s="51">
        <v>735</v>
      </c>
      <c r="CF23" s="52">
        <v>364685</v>
      </c>
      <c r="CG23" s="52">
        <v>55</v>
      </c>
      <c r="CH23" s="52">
        <v>1137217</v>
      </c>
      <c r="CI23" s="52">
        <v>184792</v>
      </c>
      <c r="CJ23" s="52">
        <v>48301</v>
      </c>
      <c r="CK23" s="43">
        <v>11478</v>
      </c>
      <c r="CL23" s="54">
        <v>10400</v>
      </c>
      <c r="CM23" s="52">
        <v>16800</v>
      </c>
      <c r="CN23" s="53">
        <v>27200</v>
      </c>
      <c r="CO23" s="51">
        <v>3120</v>
      </c>
      <c r="CP23" s="52">
        <v>0</v>
      </c>
      <c r="CQ23" s="55">
        <v>3120</v>
      </c>
      <c r="CR23" s="52">
        <v>0</v>
      </c>
      <c r="CS23" s="52">
        <v>0</v>
      </c>
      <c r="CT23" s="52">
        <v>0</v>
      </c>
      <c r="CU23" s="52">
        <v>0</v>
      </c>
      <c r="CV23" s="55">
        <v>0</v>
      </c>
      <c r="CW23" s="43">
        <v>0</v>
      </c>
      <c r="CX23" s="54">
        <v>34320</v>
      </c>
      <c r="CY23" s="52">
        <v>24750</v>
      </c>
      <c r="CZ23" s="52">
        <v>7600</v>
      </c>
      <c r="DA23" s="52">
        <v>6750</v>
      </c>
      <c r="DB23" s="55">
        <v>73420</v>
      </c>
      <c r="DC23" s="52">
        <v>2070</v>
      </c>
      <c r="DD23" s="52">
        <v>433950</v>
      </c>
      <c r="DE23" s="53">
        <v>2286968</v>
      </c>
      <c r="DF23" s="54">
        <v>29916267</v>
      </c>
      <c r="DG23" s="52">
        <v>0</v>
      </c>
      <c r="DH23" s="52">
        <v>0</v>
      </c>
      <c r="DI23" s="53">
        <v>29916267</v>
      </c>
      <c r="DJ23" s="51">
        <v>1794919</v>
      </c>
      <c r="DK23" s="52">
        <v>1794919</v>
      </c>
      <c r="DL23" s="56">
        <f t="shared" si="2"/>
        <v>5.9998094013534509E-2</v>
      </c>
      <c r="DM23" s="54">
        <v>136393074</v>
      </c>
      <c r="DN23" s="52">
        <v>300</v>
      </c>
      <c r="DO23" s="52">
        <v>9479</v>
      </c>
      <c r="DP23" s="53">
        <v>136402853</v>
      </c>
      <c r="DQ23" s="51">
        <v>18751</v>
      </c>
      <c r="DR23" s="52">
        <v>4346725</v>
      </c>
      <c r="DS23" s="52">
        <v>767</v>
      </c>
      <c r="DT23" s="52">
        <v>15045239</v>
      </c>
      <c r="DU23" s="52">
        <v>836641</v>
      </c>
      <c r="DV23" s="52">
        <v>1063464</v>
      </c>
      <c r="DW23" s="43">
        <v>195442</v>
      </c>
      <c r="DX23" s="54">
        <v>452660</v>
      </c>
      <c r="DY23" s="52">
        <v>443400</v>
      </c>
      <c r="DZ23" s="53">
        <v>896060</v>
      </c>
      <c r="EA23" s="51">
        <v>555880</v>
      </c>
      <c r="EB23" s="52">
        <v>49500</v>
      </c>
      <c r="EC23" s="55">
        <v>605380</v>
      </c>
      <c r="ED23" s="52">
        <v>15600</v>
      </c>
      <c r="EE23" s="52">
        <v>0</v>
      </c>
      <c r="EF23" s="52">
        <v>1409980</v>
      </c>
      <c r="EG23" s="52">
        <v>3419910</v>
      </c>
      <c r="EH23" s="55">
        <v>4829890</v>
      </c>
      <c r="EI23" s="43">
        <v>490510</v>
      </c>
      <c r="EJ23" s="54">
        <v>644160</v>
      </c>
      <c r="EK23" s="52">
        <v>148950</v>
      </c>
      <c r="EL23" s="52">
        <v>143260</v>
      </c>
      <c r="EM23" s="52">
        <v>205200</v>
      </c>
      <c r="EN23" s="55">
        <v>1141570</v>
      </c>
      <c r="EO23" s="52">
        <v>82800</v>
      </c>
      <c r="EP23" s="52">
        <v>14998830</v>
      </c>
      <c r="EQ23" s="53">
        <v>44566902</v>
      </c>
      <c r="ER23" s="54">
        <v>91826172</v>
      </c>
      <c r="ES23" s="52">
        <v>300</v>
      </c>
      <c r="ET23" s="52">
        <v>9479</v>
      </c>
      <c r="EU23" s="53">
        <v>91835951</v>
      </c>
      <c r="EV23" s="51">
        <v>5508281</v>
      </c>
      <c r="EW23" s="52">
        <v>5508281</v>
      </c>
      <c r="EX23" s="56">
        <f t="shared" si="3"/>
        <v>5.9979571616784369E-2</v>
      </c>
      <c r="EY23" s="54">
        <v>55374433</v>
      </c>
      <c r="EZ23" s="52">
        <v>0</v>
      </c>
      <c r="FA23" s="52">
        <v>704</v>
      </c>
      <c r="FB23" s="53">
        <v>55375137</v>
      </c>
      <c r="FC23" s="51">
        <v>14526</v>
      </c>
      <c r="FD23" s="52">
        <v>2429216</v>
      </c>
      <c r="FE23" s="52">
        <v>626</v>
      </c>
      <c r="FF23" s="52">
        <v>8807561</v>
      </c>
      <c r="FG23" s="52">
        <v>226828</v>
      </c>
      <c r="FH23" s="52">
        <v>703599</v>
      </c>
      <c r="FI23" s="43">
        <v>117931</v>
      </c>
      <c r="FJ23" s="54">
        <v>341380</v>
      </c>
      <c r="FK23" s="52">
        <v>326700</v>
      </c>
      <c r="FL23" s="53">
        <v>668080</v>
      </c>
      <c r="FM23" s="51">
        <v>415740</v>
      </c>
      <c r="FN23" s="52">
        <v>41100</v>
      </c>
      <c r="FO23" s="55">
        <v>456840</v>
      </c>
      <c r="FP23" s="52">
        <v>13520</v>
      </c>
      <c r="FQ23" s="52">
        <v>0</v>
      </c>
      <c r="FR23" s="52">
        <v>1022010</v>
      </c>
      <c r="FS23" s="52">
        <v>2945380</v>
      </c>
      <c r="FT23" s="55">
        <v>3967390</v>
      </c>
      <c r="FU23" s="43">
        <v>407100</v>
      </c>
      <c r="FV23" s="54">
        <v>417450</v>
      </c>
      <c r="FW23" s="52">
        <v>61650</v>
      </c>
      <c r="FX23" s="52">
        <v>91960</v>
      </c>
      <c r="FY23" s="52">
        <v>136350</v>
      </c>
      <c r="FZ23" s="55">
        <v>707410</v>
      </c>
      <c r="GA23" s="52">
        <v>63480</v>
      </c>
      <c r="GB23" s="52">
        <v>11546700</v>
      </c>
      <c r="GC23" s="53">
        <v>30130181</v>
      </c>
      <c r="GD23" s="54">
        <v>25244252</v>
      </c>
      <c r="GE23" s="52">
        <v>0</v>
      </c>
      <c r="GF23" s="52">
        <v>704</v>
      </c>
      <c r="GG23" s="53">
        <v>25244956</v>
      </c>
      <c r="GH23" s="51">
        <v>1513263</v>
      </c>
      <c r="GI23" s="52">
        <v>1513263</v>
      </c>
      <c r="GJ23" s="56">
        <f t="shared" si="4"/>
        <v>5.9943182313330234E-2</v>
      </c>
      <c r="GK23" s="54">
        <v>39757441</v>
      </c>
      <c r="GL23" s="52">
        <v>300</v>
      </c>
      <c r="GM23" s="52">
        <v>1475</v>
      </c>
      <c r="GN23" s="53">
        <v>39759216</v>
      </c>
      <c r="GO23" s="51">
        <v>3490</v>
      </c>
      <c r="GP23" s="52">
        <v>1338908</v>
      </c>
      <c r="GQ23" s="52">
        <v>29</v>
      </c>
      <c r="GR23" s="52">
        <v>4416533</v>
      </c>
      <c r="GS23" s="52">
        <v>329281</v>
      </c>
      <c r="GT23" s="52">
        <v>278245</v>
      </c>
      <c r="GU23" s="43">
        <v>59123</v>
      </c>
      <c r="GV23" s="54">
        <v>89700</v>
      </c>
      <c r="GW23" s="52">
        <v>88200</v>
      </c>
      <c r="GX23" s="53">
        <v>177900</v>
      </c>
      <c r="GY23" s="51">
        <v>134680</v>
      </c>
      <c r="GZ23" s="52">
        <v>8400</v>
      </c>
      <c r="HA23" s="55">
        <v>143080</v>
      </c>
      <c r="HB23" s="52">
        <v>2080</v>
      </c>
      <c r="HC23" s="52">
        <v>0</v>
      </c>
      <c r="HD23" s="52">
        <v>378180</v>
      </c>
      <c r="HE23" s="52">
        <v>466180</v>
      </c>
      <c r="HF23" s="55">
        <v>844360</v>
      </c>
      <c r="HG23" s="43">
        <v>81400</v>
      </c>
      <c r="HH23" s="54">
        <v>170940</v>
      </c>
      <c r="HI23" s="52">
        <v>49950</v>
      </c>
      <c r="HJ23" s="52">
        <v>38760</v>
      </c>
      <c r="HK23" s="52">
        <v>55800</v>
      </c>
      <c r="HL23" s="55">
        <v>315450</v>
      </c>
      <c r="HM23" s="52">
        <v>15180</v>
      </c>
      <c r="HN23" s="52">
        <v>2714250</v>
      </c>
      <c r="HO23" s="53">
        <v>10719280</v>
      </c>
      <c r="HP23" s="54">
        <v>29038161</v>
      </c>
      <c r="HQ23" s="52">
        <v>300</v>
      </c>
      <c r="HR23" s="52">
        <v>1475</v>
      </c>
      <c r="HS23" s="53">
        <v>29039936</v>
      </c>
      <c r="HT23" s="51">
        <v>1742051</v>
      </c>
      <c r="HU23" s="52">
        <v>1742051</v>
      </c>
      <c r="HV23" s="56">
        <f t="shared" si="5"/>
        <v>5.998811429887449E-2</v>
      </c>
    </row>
    <row r="24" spans="1:230" s="18" customFormat="1" ht="12.6" customHeight="1" x14ac:dyDescent="0.2">
      <c r="A24" s="19">
        <v>12</v>
      </c>
      <c r="B24" s="20" t="s">
        <v>89</v>
      </c>
      <c r="C24" s="44">
        <v>10939104</v>
      </c>
      <c r="D24" s="45">
        <v>0</v>
      </c>
      <c r="E24" s="45">
        <v>0</v>
      </c>
      <c r="F24" s="46">
        <v>10939104</v>
      </c>
      <c r="G24" s="44">
        <v>9574</v>
      </c>
      <c r="H24" s="45">
        <v>323124</v>
      </c>
      <c r="I24" s="45">
        <v>0</v>
      </c>
      <c r="J24" s="45">
        <v>965555</v>
      </c>
      <c r="K24" s="45">
        <v>94845</v>
      </c>
      <c r="L24" s="45">
        <v>49808</v>
      </c>
      <c r="M24" s="47">
        <v>11078</v>
      </c>
      <c r="N24" s="48">
        <v>14820</v>
      </c>
      <c r="O24" s="45">
        <v>14100</v>
      </c>
      <c r="P24" s="46">
        <v>28920</v>
      </c>
      <c r="Q24" s="44">
        <v>3900</v>
      </c>
      <c r="R24" s="45">
        <v>0</v>
      </c>
      <c r="S24" s="49">
        <v>3900</v>
      </c>
      <c r="T24" s="45">
        <v>0</v>
      </c>
      <c r="U24" s="45">
        <v>0</v>
      </c>
      <c r="V24" s="45">
        <v>50050</v>
      </c>
      <c r="W24" s="45">
        <v>52520</v>
      </c>
      <c r="X24" s="49">
        <v>102570</v>
      </c>
      <c r="Y24" s="47">
        <v>11830</v>
      </c>
      <c r="Z24" s="48">
        <v>25740</v>
      </c>
      <c r="AA24" s="45">
        <v>17100</v>
      </c>
      <c r="AB24" s="45">
        <v>8740</v>
      </c>
      <c r="AC24" s="45">
        <v>11700</v>
      </c>
      <c r="AD24" s="49">
        <v>63280</v>
      </c>
      <c r="AE24" s="45">
        <v>2070</v>
      </c>
      <c r="AF24" s="45">
        <v>468930</v>
      </c>
      <c r="AG24" s="46">
        <v>2135484</v>
      </c>
      <c r="AH24" s="48">
        <v>8803620</v>
      </c>
      <c r="AI24" s="45">
        <v>0</v>
      </c>
      <c r="AJ24" s="45">
        <v>0</v>
      </c>
      <c r="AK24" s="46">
        <v>8803620</v>
      </c>
      <c r="AL24" s="44">
        <v>528156</v>
      </c>
      <c r="AM24" s="45">
        <v>528156</v>
      </c>
      <c r="AN24" s="50">
        <f t="shared" si="0"/>
        <v>5.9993048314216195E-2</v>
      </c>
      <c r="AO24" s="48">
        <v>14850289</v>
      </c>
      <c r="AP24" s="45">
        <v>0</v>
      </c>
      <c r="AQ24" s="45">
        <v>0</v>
      </c>
      <c r="AR24" s="46">
        <v>14850289</v>
      </c>
      <c r="AS24" s="44">
        <v>0</v>
      </c>
      <c r="AT24" s="45">
        <v>356877</v>
      </c>
      <c r="AU24" s="45">
        <v>47</v>
      </c>
      <c r="AV24" s="45">
        <v>1105467</v>
      </c>
      <c r="AW24" s="45">
        <v>144309</v>
      </c>
      <c r="AX24" s="45">
        <v>53165</v>
      </c>
      <c r="AY24" s="47">
        <v>12888</v>
      </c>
      <c r="AZ24" s="48">
        <v>17420</v>
      </c>
      <c r="BA24" s="45">
        <v>20400</v>
      </c>
      <c r="BB24" s="46">
        <v>37820</v>
      </c>
      <c r="BC24" s="44">
        <v>3900</v>
      </c>
      <c r="BD24" s="45">
        <v>0</v>
      </c>
      <c r="BE24" s="49">
        <v>3900</v>
      </c>
      <c r="BF24" s="45">
        <v>0</v>
      </c>
      <c r="BG24" s="45">
        <v>0</v>
      </c>
      <c r="BH24" s="45">
        <v>15730</v>
      </c>
      <c r="BI24" s="45">
        <v>13240</v>
      </c>
      <c r="BJ24" s="49">
        <v>28970</v>
      </c>
      <c r="BK24" s="47">
        <v>3220</v>
      </c>
      <c r="BL24" s="48">
        <v>40590</v>
      </c>
      <c r="BM24" s="45">
        <v>18900</v>
      </c>
      <c r="BN24" s="45">
        <v>9880</v>
      </c>
      <c r="BO24" s="45">
        <v>7200</v>
      </c>
      <c r="BP24" s="49">
        <v>76570</v>
      </c>
      <c r="BQ24" s="45">
        <v>3680</v>
      </c>
      <c r="BR24" s="45">
        <v>496650</v>
      </c>
      <c r="BS24" s="46">
        <v>2323516</v>
      </c>
      <c r="BT24" s="48">
        <v>12526773</v>
      </c>
      <c r="BU24" s="45">
        <v>0</v>
      </c>
      <c r="BV24" s="45">
        <v>0</v>
      </c>
      <c r="BW24" s="46">
        <v>12526773</v>
      </c>
      <c r="BX24" s="44">
        <v>751540</v>
      </c>
      <c r="BY24" s="45">
        <v>751540</v>
      </c>
      <c r="BZ24" s="50">
        <f t="shared" si="1"/>
        <v>5.9994700949717858E-2</v>
      </c>
      <c r="CA24" s="48">
        <v>66703150</v>
      </c>
      <c r="CB24" s="45">
        <v>594</v>
      </c>
      <c r="CC24" s="45">
        <v>53636</v>
      </c>
      <c r="CD24" s="46">
        <v>66757380</v>
      </c>
      <c r="CE24" s="44">
        <v>27</v>
      </c>
      <c r="CF24" s="45">
        <v>790228</v>
      </c>
      <c r="CG24" s="45">
        <v>17</v>
      </c>
      <c r="CH24" s="45">
        <v>2135540</v>
      </c>
      <c r="CI24" s="45">
        <v>297078</v>
      </c>
      <c r="CJ24" s="45">
        <v>85831</v>
      </c>
      <c r="CK24" s="47">
        <v>23085</v>
      </c>
      <c r="CL24" s="48">
        <v>21580</v>
      </c>
      <c r="CM24" s="45">
        <v>29400</v>
      </c>
      <c r="CN24" s="46">
        <v>50980</v>
      </c>
      <c r="CO24" s="44">
        <v>4420</v>
      </c>
      <c r="CP24" s="45">
        <v>0</v>
      </c>
      <c r="CQ24" s="49">
        <v>4420</v>
      </c>
      <c r="CR24" s="45">
        <v>0</v>
      </c>
      <c r="CS24" s="45">
        <v>0</v>
      </c>
      <c r="CT24" s="45">
        <v>0</v>
      </c>
      <c r="CU24" s="45">
        <v>0</v>
      </c>
      <c r="CV24" s="49">
        <v>0</v>
      </c>
      <c r="CW24" s="47">
        <v>0</v>
      </c>
      <c r="CX24" s="48">
        <v>81840</v>
      </c>
      <c r="CY24" s="45">
        <v>53550</v>
      </c>
      <c r="CZ24" s="45">
        <v>15200</v>
      </c>
      <c r="DA24" s="45">
        <v>19350</v>
      </c>
      <c r="DB24" s="49">
        <v>169940</v>
      </c>
      <c r="DC24" s="45">
        <v>5750</v>
      </c>
      <c r="DD24" s="45">
        <v>802230</v>
      </c>
      <c r="DE24" s="46">
        <v>4365109</v>
      </c>
      <c r="DF24" s="48">
        <v>62339223</v>
      </c>
      <c r="DG24" s="45">
        <v>593</v>
      </c>
      <c r="DH24" s="45">
        <v>52455</v>
      </c>
      <c r="DI24" s="46">
        <v>62392271</v>
      </c>
      <c r="DJ24" s="44">
        <v>3743428</v>
      </c>
      <c r="DK24" s="45">
        <v>3743428</v>
      </c>
      <c r="DL24" s="50">
        <f t="shared" si="2"/>
        <v>5.9998264849183004E-2</v>
      </c>
      <c r="DM24" s="48">
        <v>221938539</v>
      </c>
      <c r="DN24" s="45">
        <v>3763</v>
      </c>
      <c r="DO24" s="45">
        <v>57201</v>
      </c>
      <c r="DP24" s="46">
        <v>221999503</v>
      </c>
      <c r="DQ24" s="44">
        <v>31000</v>
      </c>
      <c r="DR24" s="45">
        <v>7256747</v>
      </c>
      <c r="DS24" s="45">
        <v>2663</v>
      </c>
      <c r="DT24" s="45">
        <v>21725853</v>
      </c>
      <c r="DU24" s="45">
        <v>1350580</v>
      </c>
      <c r="DV24" s="45">
        <v>1394261</v>
      </c>
      <c r="DW24" s="47">
        <v>284422</v>
      </c>
      <c r="DX24" s="48">
        <v>690820</v>
      </c>
      <c r="DY24" s="45">
        <v>695100</v>
      </c>
      <c r="DZ24" s="46">
        <v>1385920</v>
      </c>
      <c r="EA24" s="44">
        <v>777660</v>
      </c>
      <c r="EB24" s="45">
        <v>61200</v>
      </c>
      <c r="EC24" s="49">
        <v>838860</v>
      </c>
      <c r="ED24" s="45">
        <v>26000</v>
      </c>
      <c r="EE24" s="45">
        <v>0</v>
      </c>
      <c r="EF24" s="45">
        <v>1889690</v>
      </c>
      <c r="EG24" s="45">
        <v>4833750</v>
      </c>
      <c r="EH24" s="49">
        <v>6723440</v>
      </c>
      <c r="EI24" s="47">
        <v>808390</v>
      </c>
      <c r="EJ24" s="48">
        <v>907500</v>
      </c>
      <c r="EK24" s="45">
        <v>233550</v>
      </c>
      <c r="EL24" s="45">
        <v>211280</v>
      </c>
      <c r="EM24" s="45">
        <v>261900</v>
      </c>
      <c r="EN24" s="49">
        <v>1614230</v>
      </c>
      <c r="EO24" s="45">
        <v>140070</v>
      </c>
      <c r="EP24" s="45">
        <v>19936620</v>
      </c>
      <c r="EQ24" s="46">
        <v>63516393</v>
      </c>
      <c r="ER24" s="48">
        <v>158423658</v>
      </c>
      <c r="ES24" s="45">
        <v>3762</v>
      </c>
      <c r="ET24" s="45">
        <v>55690</v>
      </c>
      <c r="EU24" s="46">
        <v>158483110</v>
      </c>
      <c r="EV24" s="44">
        <v>9506482</v>
      </c>
      <c r="EW24" s="45">
        <v>9506482</v>
      </c>
      <c r="EX24" s="50">
        <f t="shared" si="3"/>
        <v>5.9984196423202449E-2</v>
      </c>
      <c r="EY24" s="48">
        <v>72216278</v>
      </c>
      <c r="EZ24" s="45">
        <v>69</v>
      </c>
      <c r="FA24" s="45">
        <v>482</v>
      </c>
      <c r="FB24" s="46">
        <v>72216829</v>
      </c>
      <c r="FC24" s="44">
        <v>15856</v>
      </c>
      <c r="FD24" s="45">
        <v>3543758</v>
      </c>
      <c r="FE24" s="45">
        <v>1937</v>
      </c>
      <c r="FF24" s="45">
        <v>11219796</v>
      </c>
      <c r="FG24" s="45">
        <v>366479</v>
      </c>
      <c r="FH24" s="45">
        <v>812008</v>
      </c>
      <c r="FI24" s="47">
        <v>146215</v>
      </c>
      <c r="FJ24" s="48">
        <v>493740</v>
      </c>
      <c r="FK24" s="45">
        <v>478500</v>
      </c>
      <c r="FL24" s="46">
        <v>972240</v>
      </c>
      <c r="FM24" s="44">
        <v>565240</v>
      </c>
      <c r="FN24" s="45">
        <v>48600</v>
      </c>
      <c r="FO24" s="49">
        <v>613840</v>
      </c>
      <c r="FP24" s="45">
        <v>23400</v>
      </c>
      <c r="FQ24" s="45">
        <v>0</v>
      </c>
      <c r="FR24" s="45">
        <v>1203180</v>
      </c>
      <c r="FS24" s="45">
        <v>3828880</v>
      </c>
      <c r="FT24" s="49">
        <v>5032060</v>
      </c>
      <c r="FU24" s="47">
        <v>624120</v>
      </c>
      <c r="FV24" s="48">
        <v>532620</v>
      </c>
      <c r="FW24" s="45">
        <v>74250</v>
      </c>
      <c r="FX24" s="45">
        <v>118560</v>
      </c>
      <c r="FY24" s="45">
        <v>154800</v>
      </c>
      <c r="FZ24" s="49">
        <v>880230</v>
      </c>
      <c r="GA24" s="45">
        <v>102350</v>
      </c>
      <c r="GB24" s="45">
        <v>13938540</v>
      </c>
      <c r="GC24" s="46">
        <v>38290892</v>
      </c>
      <c r="GD24" s="48">
        <v>33925716</v>
      </c>
      <c r="GE24" s="45">
        <v>69</v>
      </c>
      <c r="GF24" s="45">
        <v>152</v>
      </c>
      <c r="GG24" s="46">
        <v>33925937</v>
      </c>
      <c r="GH24" s="44">
        <v>2033824</v>
      </c>
      <c r="GI24" s="45">
        <v>2033824</v>
      </c>
      <c r="GJ24" s="50">
        <f t="shared" si="4"/>
        <v>5.9948941130203715E-2</v>
      </c>
      <c r="GK24" s="48">
        <v>68168822</v>
      </c>
      <c r="GL24" s="45">
        <v>3100</v>
      </c>
      <c r="GM24" s="45">
        <v>3083</v>
      </c>
      <c r="GN24" s="46">
        <v>68175005</v>
      </c>
      <c r="GO24" s="44">
        <v>15117</v>
      </c>
      <c r="GP24" s="45">
        <v>2565884</v>
      </c>
      <c r="GQ24" s="45">
        <v>662</v>
      </c>
      <c r="GR24" s="45">
        <v>7265050</v>
      </c>
      <c r="GS24" s="45">
        <v>542714</v>
      </c>
      <c r="GT24" s="45">
        <v>443257</v>
      </c>
      <c r="GU24" s="47">
        <v>102234</v>
      </c>
      <c r="GV24" s="48">
        <v>158080</v>
      </c>
      <c r="GW24" s="45">
        <v>166800</v>
      </c>
      <c r="GX24" s="46">
        <v>324880</v>
      </c>
      <c r="GY24" s="44">
        <v>204100</v>
      </c>
      <c r="GZ24" s="45">
        <v>12600</v>
      </c>
      <c r="HA24" s="49">
        <v>216700</v>
      </c>
      <c r="HB24" s="45">
        <v>2600</v>
      </c>
      <c r="HC24" s="45">
        <v>0</v>
      </c>
      <c r="HD24" s="45">
        <v>670780</v>
      </c>
      <c r="HE24" s="45">
        <v>991630</v>
      </c>
      <c r="HF24" s="49">
        <v>1662410</v>
      </c>
      <c r="HG24" s="47">
        <v>181050</v>
      </c>
      <c r="HH24" s="48">
        <v>252450</v>
      </c>
      <c r="HI24" s="45">
        <v>86850</v>
      </c>
      <c r="HJ24" s="45">
        <v>67640</v>
      </c>
      <c r="HK24" s="45">
        <v>80550</v>
      </c>
      <c r="HL24" s="49">
        <v>487490</v>
      </c>
      <c r="HM24" s="45">
        <v>28290</v>
      </c>
      <c r="HN24" s="45">
        <v>4699200</v>
      </c>
      <c r="HO24" s="46">
        <v>18536876</v>
      </c>
      <c r="HP24" s="48">
        <v>49631946</v>
      </c>
      <c r="HQ24" s="45">
        <v>3100</v>
      </c>
      <c r="HR24" s="45">
        <v>3083</v>
      </c>
      <c r="HS24" s="46">
        <v>49638129</v>
      </c>
      <c r="HT24" s="44">
        <v>2977690</v>
      </c>
      <c r="HU24" s="45">
        <v>2977690</v>
      </c>
      <c r="HV24" s="50">
        <f t="shared" si="5"/>
        <v>5.9987958047330911E-2</v>
      </c>
    </row>
    <row r="25" spans="1:230" s="18" customFormat="1" ht="12.6" customHeight="1" x14ac:dyDescent="0.2">
      <c r="A25" s="21">
        <v>13</v>
      </c>
      <c r="B25" s="22" t="s">
        <v>90</v>
      </c>
      <c r="C25" s="51">
        <v>4204666</v>
      </c>
      <c r="D25" s="52">
        <v>0</v>
      </c>
      <c r="E25" s="52">
        <v>4518</v>
      </c>
      <c r="F25" s="53">
        <v>4209184</v>
      </c>
      <c r="G25" s="51">
        <v>0</v>
      </c>
      <c r="H25" s="52">
        <v>140341</v>
      </c>
      <c r="I25" s="52">
        <v>0</v>
      </c>
      <c r="J25" s="52">
        <v>359354</v>
      </c>
      <c r="K25" s="52">
        <v>35017</v>
      </c>
      <c r="L25" s="52">
        <v>17559</v>
      </c>
      <c r="M25" s="43">
        <v>3906</v>
      </c>
      <c r="N25" s="54">
        <v>5200</v>
      </c>
      <c r="O25" s="52">
        <v>6000</v>
      </c>
      <c r="P25" s="53">
        <v>11200</v>
      </c>
      <c r="Q25" s="51">
        <v>2600</v>
      </c>
      <c r="R25" s="52">
        <v>0</v>
      </c>
      <c r="S25" s="55">
        <v>2600</v>
      </c>
      <c r="T25" s="52">
        <v>0</v>
      </c>
      <c r="U25" s="52">
        <v>0</v>
      </c>
      <c r="V25" s="52">
        <v>14740</v>
      </c>
      <c r="W25" s="52">
        <v>16490</v>
      </c>
      <c r="X25" s="55">
        <v>31230</v>
      </c>
      <c r="Y25" s="43">
        <v>4190</v>
      </c>
      <c r="Z25" s="54">
        <v>12540</v>
      </c>
      <c r="AA25" s="52">
        <v>4500</v>
      </c>
      <c r="AB25" s="52">
        <v>5320</v>
      </c>
      <c r="AC25" s="52">
        <v>3600</v>
      </c>
      <c r="AD25" s="55">
        <v>25960</v>
      </c>
      <c r="AE25" s="52">
        <v>690</v>
      </c>
      <c r="AF25" s="52">
        <v>181500</v>
      </c>
      <c r="AG25" s="53">
        <v>813547</v>
      </c>
      <c r="AH25" s="54">
        <v>3391119</v>
      </c>
      <c r="AI25" s="52">
        <v>0</v>
      </c>
      <c r="AJ25" s="52">
        <v>4518</v>
      </c>
      <c r="AK25" s="53">
        <v>3395637</v>
      </c>
      <c r="AL25" s="51">
        <v>203714</v>
      </c>
      <c r="AM25" s="52">
        <v>203714</v>
      </c>
      <c r="AN25" s="56">
        <f t="shared" si="0"/>
        <v>5.9992867317678542E-2</v>
      </c>
      <c r="AO25" s="54">
        <v>6136035</v>
      </c>
      <c r="AP25" s="52">
        <v>0</v>
      </c>
      <c r="AQ25" s="52">
        <v>0</v>
      </c>
      <c r="AR25" s="53">
        <v>6136035</v>
      </c>
      <c r="AS25" s="51">
        <v>1881</v>
      </c>
      <c r="AT25" s="52">
        <v>175279</v>
      </c>
      <c r="AU25" s="52">
        <v>65</v>
      </c>
      <c r="AV25" s="52">
        <v>433170</v>
      </c>
      <c r="AW25" s="52">
        <v>63863</v>
      </c>
      <c r="AX25" s="52">
        <v>19674</v>
      </c>
      <c r="AY25" s="43">
        <v>4300</v>
      </c>
      <c r="AZ25" s="54">
        <v>7280</v>
      </c>
      <c r="BA25" s="52">
        <v>6300</v>
      </c>
      <c r="BB25" s="53">
        <v>13580</v>
      </c>
      <c r="BC25" s="51">
        <v>1300</v>
      </c>
      <c r="BD25" s="52">
        <v>0</v>
      </c>
      <c r="BE25" s="55">
        <v>1300</v>
      </c>
      <c r="BF25" s="52">
        <v>0</v>
      </c>
      <c r="BG25" s="52">
        <v>0</v>
      </c>
      <c r="BH25" s="52">
        <v>5720</v>
      </c>
      <c r="BI25" s="52">
        <v>3230</v>
      </c>
      <c r="BJ25" s="55">
        <v>8950</v>
      </c>
      <c r="BK25" s="43">
        <v>2300</v>
      </c>
      <c r="BL25" s="54">
        <v>14190</v>
      </c>
      <c r="BM25" s="52">
        <v>6750</v>
      </c>
      <c r="BN25" s="52">
        <v>4180</v>
      </c>
      <c r="BO25" s="52">
        <v>2700</v>
      </c>
      <c r="BP25" s="55">
        <v>27820</v>
      </c>
      <c r="BQ25" s="52">
        <v>690</v>
      </c>
      <c r="BR25" s="52">
        <v>204600</v>
      </c>
      <c r="BS25" s="53">
        <v>957407</v>
      </c>
      <c r="BT25" s="54">
        <v>5178628</v>
      </c>
      <c r="BU25" s="52">
        <v>0</v>
      </c>
      <c r="BV25" s="52">
        <v>0</v>
      </c>
      <c r="BW25" s="53">
        <v>5178628</v>
      </c>
      <c r="BX25" s="51">
        <v>310692</v>
      </c>
      <c r="BY25" s="52">
        <v>310692</v>
      </c>
      <c r="BZ25" s="56">
        <f t="shared" si="1"/>
        <v>5.9995041157619354E-2</v>
      </c>
      <c r="CA25" s="54">
        <v>43532421</v>
      </c>
      <c r="CB25" s="52">
        <v>0</v>
      </c>
      <c r="CC25" s="52">
        <v>0</v>
      </c>
      <c r="CD25" s="53">
        <v>43532421</v>
      </c>
      <c r="CE25" s="51">
        <v>0</v>
      </c>
      <c r="CF25" s="52">
        <v>381391</v>
      </c>
      <c r="CG25" s="52">
        <v>0</v>
      </c>
      <c r="CH25" s="52">
        <v>925044</v>
      </c>
      <c r="CI25" s="52">
        <v>146774</v>
      </c>
      <c r="CJ25" s="52">
        <v>36938</v>
      </c>
      <c r="CK25" s="43">
        <v>8095</v>
      </c>
      <c r="CL25" s="54">
        <v>8580</v>
      </c>
      <c r="CM25" s="52">
        <v>12000</v>
      </c>
      <c r="CN25" s="53">
        <v>20580</v>
      </c>
      <c r="CO25" s="51">
        <v>3120</v>
      </c>
      <c r="CP25" s="52">
        <v>0</v>
      </c>
      <c r="CQ25" s="55">
        <v>3120</v>
      </c>
      <c r="CR25" s="52">
        <v>0</v>
      </c>
      <c r="CS25" s="52">
        <v>0</v>
      </c>
      <c r="CT25" s="52">
        <v>0</v>
      </c>
      <c r="CU25" s="52">
        <v>0</v>
      </c>
      <c r="CV25" s="55">
        <v>0</v>
      </c>
      <c r="CW25" s="43">
        <v>0</v>
      </c>
      <c r="CX25" s="54">
        <v>33330</v>
      </c>
      <c r="CY25" s="52">
        <v>15750</v>
      </c>
      <c r="CZ25" s="52">
        <v>5320</v>
      </c>
      <c r="DA25" s="52">
        <v>4050</v>
      </c>
      <c r="DB25" s="55">
        <v>58450</v>
      </c>
      <c r="DC25" s="52">
        <v>1610</v>
      </c>
      <c r="DD25" s="52">
        <v>366300</v>
      </c>
      <c r="DE25" s="53">
        <v>1948302</v>
      </c>
      <c r="DF25" s="54">
        <v>41584119</v>
      </c>
      <c r="DG25" s="52">
        <v>0</v>
      </c>
      <c r="DH25" s="52">
        <v>0</v>
      </c>
      <c r="DI25" s="53">
        <v>41584119</v>
      </c>
      <c r="DJ25" s="51">
        <v>2494997</v>
      </c>
      <c r="DK25" s="52">
        <v>2494997</v>
      </c>
      <c r="DL25" s="56">
        <f t="shared" si="2"/>
        <v>5.9998794251238073E-2</v>
      </c>
      <c r="DM25" s="54">
        <v>84966258</v>
      </c>
      <c r="DN25" s="52">
        <v>0</v>
      </c>
      <c r="DO25" s="52">
        <v>4518</v>
      </c>
      <c r="DP25" s="53">
        <v>84970776</v>
      </c>
      <c r="DQ25" s="51">
        <v>3808</v>
      </c>
      <c r="DR25" s="52">
        <v>2170470</v>
      </c>
      <c r="DS25" s="52">
        <v>411</v>
      </c>
      <c r="DT25" s="52">
        <v>5736175</v>
      </c>
      <c r="DU25" s="52">
        <v>489074</v>
      </c>
      <c r="DV25" s="52">
        <v>352664</v>
      </c>
      <c r="DW25" s="43">
        <v>67772</v>
      </c>
      <c r="DX25" s="54">
        <v>162240</v>
      </c>
      <c r="DY25" s="52">
        <v>152100</v>
      </c>
      <c r="DZ25" s="53">
        <v>314340</v>
      </c>
      <c r="EA25" s="51">
        <v>225680</v>
      </c>
      <c r="EB25" s="52">
        <v>16500</v>
      </c>
      <c r="EC25" s="55">
        <v>242180</v>
      </c>
      <c r="ED25" s="52">
        <v>3900</v>
      </c>
      <c r="EE25" s="52">
        <v>260</v>
      </c>
      <c r="EF25" s="52">
        <v>348700</v>
      </c>
      <c r="EG25" s="52">
        <v>814940</v>
      </c>
      <c r="EH25" s="55">
        <v>1163640</v>
      </c>
      <c r="EI25" s="43">
        <v>125110</v>
      </c>
      <c r="EJ25" s="54">
        <v>234300</v>
      </c>
      <c r="EK25" s="52">
        <v>63900</v>
      </c>
      <c r="EL25" s="52">
        <v>65360</v>
      </c>
      <c r="EM25" s="52">
        <v>69300</v>
      </c>
      <c r="EN25" s="55">
        <v>432860</v>
      </c>
      <c r="EO25" s="52">
        <v>26680</v>
      </c>
      <c r="EP25" s="52">
        <v>4903800</v>
      </c>
      <c r="EQ25" s="53">
        <v>16032733</v>
      </c>
      <c r="ER25" s="54">
        <v>68933525</v>
      </c>
      <c r="ES25" s="52">
        <v>0</v>
      </c>
      <c r="ET25" s="52">
        <v>4518</v>
      </c>
      <c r="EU25" s="53">
        <v>68938043</v>
      </c>
      <c r="EV25" s="51">
        <v>4135665</v>
      </c>
      <c r="EW25" s="52">
        <v>4135665</v>
      </c>
      <c r="EX25" s="56">
        <f t="shared" si="3"/>
        <v>5.9991041521152554E-2</v>
      </c>
      <c r="EY25" s="54">
        <v>15349766</v>
      </c>
      <c r="EZ25" s="52">
        <v>0</v>
      </c>
      <c r="FA25" s="52">
        <v>0</v>
      </c>
      <c r="FB25" s="53">
        <v>15349766</v>
      </c>
      <c r="FC25" s="51">
        <v>1192</v>
      </c>
      <c r="FD25" s="52">
        <v>829349</v>
      </c>
      <c r="FE25" s="52">
        <v>110</v>
      </c>
      <c r="FF25" s="52">
        <v>2315255</v>
      </c>
      <c r="FG25" s="52">
        <v>90983</v>
      </c>
      <c r="FH25" s="52">
        <v>176182</v>
      </c>
      <c r="FI25" s="43">
        <v>30162</v>
      </c>
      <c r="FJ25" s="54">
        <v>102180</v>
      </c>
      <c r="FK25" s="52">
        <v>87600</v>
      </c>
      <c r="FL25" s="53">
        <v>189780</v>
      </c>
      <c r="FM25" s="51">
        <v>144820</v>
      </c>
      <c r="FN25" s="52">
        <v>11700</v>
      </c>
      <c r="FO25" s="55">
        <v>156520</v>
      </c>
      <c r="FP25" s="52">
        <v>3120</v>
      </c>
      <c r="FQ25" s="52">
        <v>260</v>
      </c>
      <c r="FR25" s="52">
        <v>217690</v>
      </c>
      <c r="FS25" s="52">
        <v>622700</v>
      </c>
      <c r="FT25" s="55">
        <v>840390</v>
      </c>
      <c r="FU25" s="43">
        <v>80780</v>
      </c>
      <c r="FV25" s="54">
        <v>115500</v>
      </c>
      <c r="FW25" s="52">
        <v>22950</v>
      </c>
      <c r="FX25" s="52">
        <v>33440</v>
      </c>
      <c r="FY25" s="52">
        <v>36450</v>
      </c>
      <c r="FZ25" s="55">
        <v>208340</v>
      </c>
      <c r="GA25" s="52">
        <v>14720</v>
      </c>
      <c r="GB25" s="52">
        <v>3022140</v>
      </c>
      <c r="GC25" s="53">
        <v>7959173</v>
      </c>
      <c r="GD25" s="54">
        <v>7390593</v>
      </c>
      <c r="GE25" s="52">
        <v>0</v>
      </c>
      <c r="GF25" s="52">
        <v>0</v>
      </c>
      <c r="GG25" s="53">
        <v>7390593</v>
      </c>
      <c r="GH25" s="51">
        <v>443060</v>
      </c>
      <c r="GI25" s="52">
        <v>443060</v>
      </c>
      <c r="GJ25" s="56">
        <f t="shared" si="4"/>
        <v>5.994918134444692E-2</v>
      </c>
      <c r="GK25" s="54">
        <v>19948036</v>
      </c>
      <c r="GL25" s="52">
        <v>0</v>
      </c>
      <c r="GM25" s="52">
        <v>4518</v>
      </c>
      <c r="GN25" s="53">
        <v>19952554</v>
      </c>
      <c r="GO25" s="51">
        <v>735</v>
      </c>
      <c r="GP25" s="52">
        <v>784451</v>
      </c>
      <c r="GQ25" s="52">
        <v>236</v>
      </c>
      <c r="GR25" s="52">
        <v>2062706</v>
      </c>
      <c r="GS25" s="52">
        <v>187454</v>
      </c>
      <c r="GT25" s="52">
        <v>119870</v>
      </c>
      <c r="GU25" s="43">
        <v>25215</v>
      </c>
      <c r="GV25" s="54">
        <v>44200</v>
      </c>
      <c r="GW25" s="52">
        <v>46200</v>
      </c>
      <c r="GX25" s="53">
        <v>90400</v>
      </c>
      <c r="GY25" s="51">
        <v>76440</v>
      </c>
      <c r="GZ25" s="52">
        <v>4800</v>
      </c>
      <c r="HA25" s="55">
        <v>81240</v>
      </c>
      <c r="HB25" s="52">
        <v>780</v>
      </c>
      <c r="HC25" s="52">
        <v>0</v>
      </c>
      <c r="HD25" s="52">
        <v>125290</v>
      </c>
      <c r="HE25" s="52">
        <v>189010</v>
      </c>
      <c r="HF25" s="55">
        <v>314300</v>
      </c>
      <c r="HG25" s="43">
        <v>42030</v>
      </c>
      <c r="HH25" s="54">
        <v>71280</v>
      </c>
      <c r="HI25" s="52">
        <v>18450</v>
      </c>
      <c r="HJ25" s="52">
        <v>22420</v>
      </c>
      <c r="HK25" s="52">
        <v>26100</v>
      </c>
      <c r="HL25" s="55">
        <v>138250</v>
      </c>
      <c r="HM25" s="52">
        <v>9660</v>
      </c>
      <c r="HN25" s="52">
        <v>1310760</v>
      </c>
      <c r="HO25" s="53">
        <v>5167851</v>
      </c>
      <c r="HP25" s="54">
        <v>14780185</v>
      </c>
      <c r="HQ25" s="52">
        <v>0</v>
      </c>
      <c r="HR25" s="52">
        <v>4518</v>
      </c>
      <c r="HS25" s="53">
        <v>14784703</v>
      </c>
      <c r="HT25" s="51">
        <v>886916</v>
      </c>
      <c r="HU25" s="52">
        <v>886916</v>
      </c>
      <c r="HV25" s="56">
        <f t="shared" si="5"/>
        <v>5.9988760004174586E-2</v>
      </c>
    </row>
    <row r="26" spans="1:230" s="18" customFormat="1" ht="12.6" customHeight="1" x14ac:dyDescent="0.2">
      <c r="A26" s="19">
        <v>14</v>
      </c>
      <c r="B26" s="20" t="s">
        <v>91</v>
      </c>
      <c r="C26" s="44">
        <v>3077163</v>
      </c>
      <c r="D26" s="45">
        <v>0</v>
      </c>
      <c r="E26" s="45">
        <v>0</v>
      </c>
      <c r="F26" s="46">
        <v>3077163</v>
      </c>
      <c r="G26" s="44">
        <v>0</v>
      </c>
      <c r="H26" s="45">
        <v>87358</v>
      </c>
      <c r="I26" s="45">
        <v>0</v>
      </c>
      <c r="J26" s="45">
        <v>269139</v>
      </c>
      <c r="K26" s="45">
        <v>29355</v>
      </c>
      <c r="L26" s="45">
        <v>13724</v>
      </c>
      <c r="M26" s="47">
        <v>2923</v>
      </c>
      <c r="N26" s="48">
        <v>4420</v>
      </c>
      <c r="O26" s="45">
        <v>6600</v>
      </c>
      <c r="P26" s="46">
        <v>11020</v>
      </c>
      <c r="Q26" s="44">
        <v>1040</v>
      </c>
      <c r="R26" s="45">
        <v>0</v>
      </c>
      <c r="S26" s="49">
        <v>1040</v>
      </c>
      <c r="T26" s="45">
        <v>0</v>
      </c>
      <c r="U26" s="45">
        <v>0</v>
      </c>
      <c r="V26" s="45">
        <v>11770</v>
      </c>
      <c r="W26" s="45">
        <v>17270</v>
      </c>
      <c r="X26" s="49">
        <v>29040</v>
      </c>
      <c r="Y26" s="47">
        <v>1520</v>
      </c>
      <c r="Z26" s="48">
        <v>10890</v>
      </c>
      <c r="AA26" s="45">
        <v>2250</v>
      </c>
      <c r="AB26" s="45">
        <v>1520</v>
      </c>
      <c r="AC26" s="45">
        <v>2250</v>
      </c>
      <c r="AD26" s="49">
        <v>16910</v>
      </c>
      <c r="AE26" s="45">
        <v>2530</v>
      </c>
      <c r="AF26" s="45">
        <v>132000</v>
      </c>
      <c r="AG26" s="46">
        <v>596559</v>
      </c>
      <c r="AH26" s="48">
        <v>2480604</v>
      </c>
      <c r="AI26" s="45">
        <v>0</v>
      </c>
      <c r="AJ26" s="45">
        <v>0</v>
      </c>
      <c r="AK26" s="46">
        <v>2480604</v>
      </c>
      <c r="AL26" s="44">
        <v>148818</v>
      </c>
      <c r="AM26" s="45">
        <v>148818</v>
      </c>
      <c r="AN26" s="50">
        <f t="shared" si="0"/>
        <v>5.9992646952113274E-2</v>
      </c>
      <c r="AO26" s="48">
        <v>4337142</v>
      </c>
      <c r="AP26" s="45">
        <v>0</v>
      </c>
      <c r="AQ26" s="45">
        <v>0</v>
      </c>
      <c r="AR26" s="46">
        <v>4337142</v>
      </c>
      <c r="AS26" s="44">
        <v>177</v>
      </c>
      <c r="AT26" s="45">
        <v>98320</v>
      </c>
      <c r="AU26" s="45">
        <v>0</v>
      </c>
      <c r="AV26" s="45">
        <v>325556</v>
      </c>
      <c r="AW26" s="45">
        <v>44092</v>
      </c>
      <c r="AX26" s="45">
        <v>15838</v>
      </c>
      <c r="AY26" s="47">
        <v>3392</v>
      </c>
      <c r="AZ26" s="48">
        <v>5200</v>
      </c>
      <c r="BA26" s="45">
        <v>6000</v>
      </c>
      <c r="BB26" s="46">
        <v>11200</v>
      </c>
      <c r="BC26" s="44">
        <v>1560</v>
      </c>
      <c r="BD26" s="45">
        <v>0</v>
      </c>
      <c r="BE26" s="49">
        <v>1560</v>
      </c>
      <c r="BF26" s="45">
        <v>0</v>
      </c>
      <c r="BG26" s="45">
        <v>0</v>
      </c>
      <c r="BH26" s="45">
        <v>5390</v>
      </c>
      <c r="BI26" s="45">
        <v>3600</v>
      </c>
      <c r="BJ26" s="49">
        <v>8990</v>
      </c>
      <c r="BK26" s="47">
        <v>2120</v>
      </c>
      <c r="BL26" s="48">
        <v>11220</v>
      </c>
      <c r="BM26" s="45">
        <v>7200</v>
      </c>
      <c r="BN26" s="45">
        <v>1520</v>
      </c>
      <c r="BO26" s="45">
        <v>1350</v>
      </c>
      <c r="BP26" s="49">
        <v>21290</v>
      </c>
      <c r="BQ26" s="45">
        <v>1150</v>
      </c>
      <c r="BR26" s="45">
        <v>146520</v>
      </c>
      <c r="BS26" s="46">
        <v>680205</v>
      </c>
      <c r="BT26" s="48">
        <v>3656937</v>
      </c>
      <c r="BU26" s="45">
        <v>0</v>
      </c>
      <c r="BV26" s="45">
        <v>0</v>
      </c>
      <c r="BW26" s="46">
        <v>3656937</v>
      </c>
      <c r="BX26" s="44">
        <v>219398</v>
      </c>
      <c r="BY26" s="45">
        <v>219398</v>
      </c>
      <c r="BZ26" s="50">
        <f t="shared" si="1"/>
        <v>5.9995017688300345E-2</v>
      </c>
      <c r="CA26" s="48">
        <v>14259325</v>
      </c>
      <c r="CB26" s="45">
        <v>1886</v>
      </c>
      <c r="CC26" s="45">
        <v>0</v>
      </c>
      <c r="CD26" s="46">
        <v>14261211</v>
      </c>
      <c r="CE26" s="44">
        <v>2329</v>
      </c>
      <c r="CF26" s="45">
        <v>161611</v>
      </c>
      <c r="CG26" s="45">
        <v>10</v>
      </c>
      <c r="CH26" s="45">
        <v>515349</v>
      </c>
      <c r="CI26" s="45">
        <v>77858</v>
      </c>
      <c r="CJ26" s="45">
        <v>20281</v>
      </c>
      <c r="CK26" s="47">
        <v>4508</v>
      </c>
      <c r="CL26" s="48">
        <v>5720</v>
      </c>
      <c r="CM26" s="45">
        <v>8100</v>
      </c>
      <c r="CN26" s="46">
        <v>13820</v>
      </c>
      <c r="CO26" s="44">
        <v>1040</v>
      </c>
      <c r="CP26" s="45">
        <v>0</v>
      </c>
      <c r="CQ26" s="49">
        <v>1040</v>
      </c>
      <c r="CR26" s="45">
        <v>0</v>
      </c>
      <c r="CS26" s="45">
        <v>0</v>
      </c>
      <c r="CT26" s="45">
        <v>0</v>
      </c>
      <c r="CU26" s="45">
        <v>0</v>
      </c>
      <c r="CV26" s="49">
        <v>0</v>
      </c>
      <c r="CW26" s="47">
        <v>0</v>
      </c>
      <c r="CX26" s="48">
        <v>19470</v>
      </c>
      <c r="CY26" s="45">
        <v>12600</v>
      </c>
      <c r="CZ26" s="45">
        <v>4180</v>
      </c>
      <c r="DA26" s="45">
        <v>4500</v>
      </c>
      <c r="DB26" s="49">
        <v>40750</v>
      </c>
      <c r="DC26" s="45">
        <v>1150</v>
      </c>
      <c r="DD26" s="45">
        <v>192390</v>
      </c>
      <c r="DE26" s="46">
        <v>1031086</v>
      </c>
      <c r="DF26" s="48">
        <v>13228240</v>
      </c>
      <c r="DG26" s="45">
        <v>1885</v>
      </c>
      <c r="DH26" s="45">
        <v>0</v>
      </c>
      <c r="DI26" s="46">
        <v>13230125</v>
      </c>
      <c r="DJ26" s="44">
        <v>793782</v>
      </c>
      <c r="DK26" s="45">
        <v>793782</v>
      </c>
      <c r="DL26" s="50">
        <f t="shared" si="2"/>
        <v>5.9998072580568967E-2</v>
      </c>
      <c r="DM26" s="48">
        <v>62732041</v>
      </c>
      <c r="DN26" s="45">
        <v>6626</v>
      </c>
      <c r="DO26" s="45">
        <v>0</v>
      </c>
      <c r="DP26" s="46">
        <v>62738667</v>
      </c>
      <c r="DQ26" s="44">
        <v>12162</v>
      </c>
      <c r="DR26" s="45">
        <v>2137856</v>
      </c>
      <c r="DS26" s="45">
        <v>358</v>
      </c>
      <c r="DT26" s="45">
        <v>6494104</v>
      </c>
      <c r="DU26" s="45">
        <v>366363</v>
      </c>
      <c r="DV26" s="45">
        <v>473637</v>
      </c>
      <c r="DW26" s="47">
        <v>91499</v>
      </c>
      <c r="DX26" s="48">
        <v>203060</v>
      </c>
      <c r="DY26" s="45">
        <v>219600</v>
      </c>
      <c r="DZ26" s="46">
        <v>422660</v>
      </c>
      <c r="EA26" s="44">
        <v>261040</v>
      </c>
      <c r="EB26" s="45">
        <v>21000</v>
      </c>
      <c r="EC26" s="49">
        <v>282040</v>
      </c>
      <c r="ED26" s="45">
        <v>25740</v>
      </c>
      <c r="EE26" s="45">
        <v>0</v>
      </c>
      <c r="EF26" s="45">
        <v>543510</v>
      </c>
      <c r="EG26" s="45">
        <v>1474500</v>
      </c>
      <c r="EH26" s="49">
        <v>2018010</v>
      </c>
      <c r="EI26" s="47">
        <v>237420</v>
      </c>
      <c r="EJ26" s="48">
        <v>294360</v>
      </c>
      <c r="EK26" s="45">
        <v>72900</v>
      </c>
      <c r="EL26" s="45">
        <v>65360</v>
      </c>
      <c r="EM26" s="45">
        <v>111600</v>
      </c>
      <c r="EN26" s="49">
        <v>544220</v>
      </c>
      <c r="EO26" s="45">
        <v>42550</v>
      </c>
      <c r="EP26" s="45">
        <v>6613860</v>
      </c>
      <c r="EQ26" s="46">
        <v>19762121</v>
      </c>
      <c r="ER26" s="48">
        <v>42969921</v>
      </c>
      <c r="ES26" s="45">
        <v>6625</v>
      </c>
      <c r="ET26" s="45">
        <v>0</v>
      </c>
      <c r="EU26" s="46">
        <v>42976546</v>
      </c>
      <c r="EV26" s="44">
        <v>2577771</v>
      </c>
      <c r="EW26" s="45">
        <v>2577771</v>
      </c>
      <c r="EX26" s="50">
        <f t="shared" si="3"/>
        <v>5.9980878872862423E-2</v>
      </c>
      <c r="EY26" s="48">
        <v>24157692</v>
      </c>
      <c r="EZ26" s="45">
        <v>0</v>
      </c>
      <c r="FA26" s="45">
        <v>0</v>
      </c>
      <c r="FB26" s="46">
        <v>24157692</v>
      </c>
      <c r="FC26" s="44">
        <v>9602</v>
      </c>
      <c r="FD26" s="45">
        <v>1176748</v>
      </c>
      <c r="FE26" s="45">
        <v>251</v>
      </c>
      <c r="FF26" s="45">
        <v>3519576</v>
      </c>
      <c r="FG26" s="45">
        <v>99183</v>
      </c>
      <c r="FH26" s="45">
        <v>303468</v>
      </c>
      <c r="FI26" s="47">
        <v>54307</v>
      </c>
      <c r="FJ26" s="48">
        <v>148980</v>
      </c>
      <c r="FK26" s="45">
        <v>157800</v>
      </c>
      <c r="FL26" s="46">
        <v>306780</v>
      </c>
      <c r="FM26" s="44">
        <v>189280</v>
      </c>
      <c r="FN26" s="45">
        <v>16200</v>
      </c>
      <c r="FO26" s="49">
        <v>205480</v>
      </c>
      <c r="FP26" s="45">
        <v>22880</v>
      </c>
      <c r="FQ26" s="45">
        <v>0</v>
      </c>
      <c r="FR26" s="45">
        <v>367290</v>
      </c>
      <c r="FS26" s="45">
        <v>1208780</v>
      </c>
      <c r="FT26" s="49">
        <v>1576070</v>
      </c>
      <c r="FU26" s="47">
        <v>191260</v>
      </c>
      <c r="FV26" s="48">
        <v>180840</v>
      </c>
      <c r="FW26" s="45">
        <v>27000</v>
      </c>
      <c r="FX26" s="45">
        <v>35720</v>
      </c>
      <c r="FY26" s="45">
        <v>73350</v>
      </c>
      <c r="FZ26" s="49">
        <v>316910</v>
      </c>
      <c r="GA26" s="45">
        <v>31740</v>
      </c>
      <c r="GB26" s="45">
        <v>4877070</v>
      </c>
      <c r="GC26" s="46">
        <v>12691074</v>
      </c>
      <c r="GD26" s="48">
        <v>11466618</v>
      </c>
      <c r="GE26" s="45">
        <v>0</v>
      </c>
      <c r="GF26" s="45">
        <v>0</v>
      </c>
      <c r="GG26" s="46">
        <v>11466618</v>
      </c>
      <c r="GH26" s="44">
        <v>687395</v>
      </c>
      <c r="GI26" s="45">
        <v>687395</v>
      </c>
      <c r="GJ26" s="50">
        <f t="shared" si="4"/>
        <v>5.994749280040549E-2</v>
      </c>
      <c r="GK26" s="48">
        <v>19977882</v>
      </c>
      <c r="GL26" s="45">
        <v>4740</v>
      </c>
      <c r="GM26" s="45">
        <v>0</v>
      </c>
      <c r="GN26" s="46">
        <v>19982622</v>
      </c>
      <c r="GO26" s="44">
        <v>54</v>
      </c>
      <c r="GP26" s="45">
        <v>701177</v>
      </c>
      <c r="GQ26" s="45">
        <v>97</v>
      </c>
      <c r="GR26" s="45">
        <v>2133623</v>
      </c>
      <c r="GS26" s="45">
        <v>145230</v>
      </c>
      <c r="GT26" s="45">
        <v>134050</v>
      </c>
      <c r="GU26" s="47">
        <v>29292</v>
      </c>
      <c r="GV26" s="48">
        <v>43160</v>
      </c>
      <c r="GW26" s="45">
        <v>47700</v>
      </c>
      <c r="GX26" s="46">
        <v>90860</v>
      </c>
      <c r="GY26" s="44">
        <v>69160</v>
      </c>
      <c r="GZ26" s="45">
        <v>4800</v>
      </c>
      <c r="HA26" s="49">
        <v>73960</v>
      </c>
      <c r="HB26" s="45">
        <v>2860</v>
      </c>
      <c r="HC26" s="45">
        <v>0</v>
      </c>
      <c r="HD26" s="45">
        <v>170830</v>
      </c>
      <c r="HE26" s="45">
        <v>262120</v>
      </c>
      <c r="HF26" s="49">
        <v>432950</v>
      </c>
      <c r="HG26" s="47">
        <v>44040</v>
      </c>
      <c r="HH26" s="48">
        <v>82830</v>
      </c>
      <c r="HI26" s="45">
        <v>26100</v>
      </c>
      <c r="HJ26" s="45">
        <v>23940</v>
      </c>
      <c r="HK26" s="45">
        <v>32400</v>
      </c>
      <c r="HL26" s="49">
        <v>165270</v>
      </c>
      <c r="HM26" s="45">
        <v>8510</v>
      </c>
      <c r="HN26" s="45">
        <v>1397880</v>
      </c>
      <c r="HO26" s="46">
        <v>5359756</v>
      </c>
      <c r="HP26" s="48">
        <v>14618126</v>
      </c>
      <c r="HQ26" s="45">
        <v>4740</v>
      </c>
      <c r="HR26" s="45">
        <v>0</v>
      </c>
      <c r="HS26" s="46">
        <v>14622866</v>
      </c>
      <c r="HT26" s="44">
        <v>877196</v>
      </c>
      <c r="HU26" s="45">
        <v>877196</v>
      </c>
      <c r="HV26" s="50">
        <f t="shared" si="5"/>
        <v>5.9987966791188542E-2</v>
      </c>
    </row>
    <row r="27" spans="1:230" s="18" customFormat="1" ht="12.6" customHeight="1" x14ac:dyDescent="0.2">
      <c r="A27" s="21">
        <v>15</v>
      </c>
      <c r="B27" s="22" t="s">
        <v>92</v>
      </c>
      <c r="C27" s="51">
        <v>6217620</v>
      </c>
      <c r="D27" s="52">
        <v>0</v>
      </c>
      <c r="E27" s="52">
        <v>0</v>
      </c>
      <c r="F27" s="53">
        <v>6217620</v>
      </c>
      <c r="G27" s="51">
        <v>172</v>
      </c>
      <c r="H27" s="52">
        <v>186371</v>
      </c>
      <c r="I27" s="52">
        <v>7</v>
      </c>
      <c r="J27" s="52">
        <v>554697</v>
      </c>
      <c r="K27" s="52">
        <v>57468</v>
      </c>
      <c r="L27" s="52">
        <v>27230</v>
      </c>
      <c r="M27" s="43">
        <v>5980</v>
      </c>
      <c r="N27" s="54">
        <v>10920</v>
      </c>
      <c r="O27" s="52">
        <v>9000</v>
      </c>
      <c r="P27" s="53">
        <v>19920</v>
      </c>
      <c r="Q27" s="51">
        <v>3380</v>
      </c>
      <c r="R27" s="52">
        <v>0</v>
      </c>
      <c r="S27" s="55">
        <v>3380</v>
      </c>
      <c r="T27" s="52">
        <v>0</v>
      </c>
      <c r="U27" s="52">
        <v>0</v>
      </c>
      <c r="V27" s="52">
        <v>32010</v>
      </c>
      <c r="W27" s="52">
        <v>29200</v>
      </c>
      <c r="X27" s="55">
        <v>61210</v>
      </c>
      <c r="Y27" s="43">
        <v>6420</v>
      </c>
      <c r="Z27" s="54">
        <v>21450</v>
      </c>
      <c r="AA27" s="52">
        <v>8550</v>
      </c>
      <c r="AB27" s="52">
        <v>5700</v>
      </c>
      <c r="AC27" s="52">
        <v>7650</v>
      </c>
      <c r="AD27" s="55">
        <v>43350</v>
      </c>
      <c r="AE27" s="52">
        <v>2530</v>
      </c>
      <c r="AF27" s="52">
        <v>265650</v>
      </c>
      <c r="AG27" s="53">
        <v>1234378</v>
      </c>
      <c r="AH27" s="54">
        <v>4983242</v>
      </c>
      <c r="AI27" s="52">
        <v>0</v>
      </c>
      <c r="AJ27" s="52">
        <v>0</v>
      </c>
      <c r="AK27" s="53">
        <v>4983242</v>
      </c>
      <c r="AL27" s="51">
        <v>298960</v>
      </c>
      <c r="AM27" s="52">
        <v>298960</v>
      </c>
      <c r="AN27" s="56">
        <f t="shared" si="0"/>
        <v>5.9993072782738625E-2</v>
      </c>
      <c r="AO27" s="54">
        <v>8116269</v>
      </c>
      <c r="AP27" s="52">
        <v>0</v>
      </c>
      <c r="AQ27" s="52">
        <v>0</v>
      </c>
      <c r="AR27" s="53">
        <v>8116269</v>
      </c>
      <c r="AS27" s="51">
        <v>0</v>
      </c>
      <c r="AT27" s="52">
        <v>175026</v>
      </c>
      <c r="AU27" s="52">
        <v>0</v>
      </c>
      <c r="AV27" s="52">
        <v>615445</v>
      </c>
      <c r="AW27" s="52">
        <v>74976</v>
      </c>
      <c r="AX27" s="52">
        <v>29046</v>
      </c>
      <c r="AY27" s="43">
        <v>6834</v>
      </c>
      <c r="AZ27" s="54">
        <v>9100</v>
      </c>
      <c r="BA27" s="52">
        <v>12300</v>
      </c>
      <c r="BB27" s="53">
        <v>21400</v>
      </c>
      <c r="BC27" s="51">
        <v>1560</v>
      </c>
      <c r="BD27" s="52">
        <v>0</v>
      </c>
      <c r="BE27" s="55">
        <v>1560</v>
      </c>
      <c r="BF27" s="52">
        <v>0</v>
      </c>
      <c r="BG27" s="52">
        <v>0</v>
      </c>
      <c r="BH27" s="52">
        <v>10560</v>
      </c>
      <c r="BI27" s="52">
        <v>11030</v>
      </c>
      <c r="BJ27" s="55">
        <v>21590</v>
      </c>
      <c r="BK27" s="43">
        <v>2060</v>
      </c>
      <c r="BL27" s="54">
        <v>22110</v>
      </c>
      <c r="BM27" s="52">
        <v>9450</v>
      </c>
      <c r="BN27" s="52">
        <v>5320</v>
      </c>
      <c r="BO27" s="52">
        <v>4050</v>
      </c>
      <c r="BP27" s="55">
        <v>40930</v>
      </c>
      <c r="BQ27" s="52">
        <v>1610</v>
      </c>
      <c r="BR27" s="52">
        <v>272910</v>
      </c>
      <c r="BS27" s="53">
        <v>1263387</v>
      </c>
      <c r="BT27" s="54">
        <v>6852882</v>
      </c>
      <c r="BU27" s="52">
        <v>0</v>
      </c>
      <c r="BV27" s="52">
        <v>0</v>
      </c>
      <c r="BW27" s="53">
        <v>6852882</v>
      </c>
      <c r="BX27" s="51">
        <v>411136</v>
      </c>
      <c r="BY27" s="52">
        <v>411136</v>
      </c>
      <c r="BZ27" s="56">
        <f t="shared" si="1"/>
        <v>5.9994612485666614E-2</v>
      </c>
      <c r="CA27" s="54">
        <v>31284290</v>
      </c>
      <c r="CB27" s="52">
        <v>0</v>
      </c>
      <c r="CC27" s="52">
        <v>10222</v>
      </c>
      <c r="CD27" s="53">
        <v>31294512</v>
      </c>
      <c r="CE27" s="51">
        <v>0</v>
      </c>
      <c r="CF27" s="52">
        <v>391538</v>
      </c>
      <c r="CG27" s="52">
        <v>0</v>
      </c>
      <c r="CH27" s="52">
        <v>1051648</v>
      </c>
      <c r="CI27" s="52">
        <v>145577</v>
      </c>
      <c r="CJ27" s="52">
        <v>42809</v>
      </c>
      <c r="CK27" s="43">
        <v>10755</v>
      </c>
      <c r="CL27" s="54">
        <v>16120</v>
      </c>
      <c r="CM27" s="52">
        <v>14100</v>
      </c>
      <c r="CN27" s="53">
        <v>30220</v>
      </c>
      <c r="CO27" s="51">
        <v>1300</v>
      </c>
      <c r="CP27" s="52">
        <v>0</v>
      </c>
      <c r="CQ27" s="55">
        <v>1300</v>
      </c>
      <c r="CR27" s="52">
        <v>0</v>
      </c>
      <c r="CS27" s="52">
        <v>0</v>
      </c>
      <c r="CT27" s="52">
        <v>0</v>
      </c>
      <c r="CU27" s="52">
        <v>0</v>
      </c>
      <c r="CV27" s="55">
        <v>0</v>
      </c>
      <c r="CW27" s="43">
        <v>0</v>
      </c>
      <c r="CX27" s="54">
        <v>40260</v>
      </c>
      <c r="CY27" s="52">
        <v>22950</v>
      </c>
      <c r="CZ27" s="52">
        <v>6840</v>
      </c>
      <c r="DA27" s="52">
        <v>8100</v>
      </c>
      <c r="DB27" s="55">
        <v>78150</v>
      </c>
      <c r="DC27" s="52">
        <v>1380</v>
      </c>
      <c r="DD27" s="52">
        <v>400620</v>
      </c>
      <c r="DE27" s="53">
        <v>2153997</v>
      </c>
      <c r="DF27" s="54">
        <v>29130294</v>
      </c>
      <c r="DG27" s="52">
        <v>0</v>
      </c>
      <c r="DH27" s="52">
        <v>10221</v>
      </c>
      <c r="DI27" s="53">
        <v>29140515</v>
      </c>
      <c r="DJ27" s="51">
        <v>1748379</v>
      </c>
      <c r="DK27" s="52">
        <v>1748379</v>
      </c>
      <c r="DL27" s="56">
        <f t="shared" si="2"/>
        <v>5.9998218974510228E-2</v>
      </c>
      <c r="DM27" s="54">
        <v>128775787</v>
      </c>
      <c r="DN27" s="52">
        <v>2263</v>
      </c>
      <c r="DO27" s="52">
        <v>10222</v>
      </c>
      <c r="DP27" s="53">
        <v>128788272</v>
      </c>
      <c r="DQ27" s="51">
        <v>14869</v>
      </c>
      <c r="DR27" s="52">
        <v>4520256</v>
      </c>
      <c r="DS27" s="52">
        <v>819</v>
      </c>
      <c r="DT27" s="52">
        <v>13967779</v>
      </c>
      <c r="DU27" s="52">
        <v>738126</v>
      </c>
      <c r="DV27" s="52">
        <v>899167</v>
      </c>
      <c r="DW27" s="43">
        <v>194216</v>
      </c>
      <c r="DX27" s="54">
        <v>426400</v>
      </c>
      <c r="DY27" s="52">
        <v>436800</v>
      </c>
      <c r="DZ27" s="53">
        <v>863200</v>
      </c>
      <c r="EA27" s="51">
        <v>497900</v>
      </c>
      <c r="EB27" s="52">
        <v>52800</v>
      </c>
      <c r="EC27" s="55">
        <v>550700</v>
      </c>
      <c r="ED27" s="52">
        <v>16900</v>
      </c>
      <c r="EE27" s="52">
        <v>0</v>
      </c>
      <c r="EF27" s="52">
        <v>1184040</v>
      </c>
      <c r="EG27" s="52">
        <v>3163090</v>
      </c>
      <c r="EH27" s="55">
        <v>4347130</v>
      </c>
      <c r="EI27" s="43">
        <v>358230</v>
      </c>
      <c r="EJ27" s="54">
        <v>596310</v>
      </c>
      <c r="EK27" s="52">
        <v>120600</v>
      </c>
      <c r="EL27" s="52">
        <v>153140</v>
      </c>
      <c r="EM27" s="52">
        <v>169650</v>
      </c>
      <c r="EN27" s="55">
        <v>1039700</v>
      </c>
      <c r="EO27" s="52">
        <v>84640</v>
      </c>
      <c r="EP27" s="52">
        <v>12791460</v>
      </c>
      <c r="EQ27" s="53">
        <v>40386373</v>
      </c>
      <c r="ER27" s="54">
        <v>88389830</v>
      </c>
      <c r="ES27" s="52">
        <v>1848</v>
      </c>
      <c r="ET27" s="52">
        <v>10221</v>
      </c>
      <c r="EU27" s="53">
        <v>88401899</v>
      </c>
      <c r="EV27" s="51">
        <v>5302506</v>
      </c>
      <c r="EW27" s="52">
        <v>5302506</v>
      </c>
      <c r="EX27" s="56">
        <f t="shared" si="3"/>
        <v>5.9981811024217929E-2</v>
      </c>
      <c r="EY27" s="54">
        <v>47976558</v>
      </c>
      <c r="EZ27" s="52">
        <v>2263</v>
      </c>
      <c r="FA27" s="52">
        <v>0</v>
      </c>
      <c r="FB27" s="53">
        <v>47978821</v>
      </c>
      <c r="FC27" s="51">
        <v>10826</v>
      </c>
      <c r="FD27" s="52">
        <v>2455937</v>
      </c>
      <c r="FE27" s="52">
        <v>573</v>
      </c>
      <c r="FF27" s="52">
        <v>7662456</v>
      </c>
      <c r="FG27" s="52">
        <v>210086</v>
      </c>
      <c r="FH27" s="52">
        <v>560416</v>
      </c>
      <c r="FI27" s="43">
        <v>111658</v>
      </c>
      <c r="FJ27" s="54">
        <v>306020</v>
      </c>
      <c r="FK27" s="52">
        <v>316500</v>
      </c>
      <c r="FL27" s="53">
        <v>622520</v>
      </c>
      <c r="FM27" s="51">
        <v>364000</v>
      </c>
      <c r="FN27" s="52">
        <v>44400</v>
      </c>
      <c r="FO27" s="55">
        <v>408400</v>
      </c>
      <c r="FP27" s="52">
        <v>14300</v>
      </c>
      <c r="FQ27" s="52">
        <v>0</v>
      </c>
      <c r="FR27" s="52">
        <v>770880</v>
      </c>
      <c r="FS27" s="52">
        <v>2565760</v>
      </c>
      <c r="FT27" s="55">
        <v>3336640</v>
      </c>
      <c r="FU27" s="43">
        <v>258480</v>
      </c>
      <c r="FV27" s="54">
        <v>356730</v>
      </c>
      <c r="FW27" s="52">
        <v>47250</v>
      </c>
      <c r="FX27" s="52">
        <v>102220</v>
      </c>
      <c r="FY27" s="52">
        <v>101250</v>
      </c>
      <c r="FZ27" s="55">
        <v>607450</v>
      </c>
      <c r="GA27" s="52">
        <v>63710</v>
      </c>
      <c r="GB27" s="52">
        <v>9244620</v>
      </c>
      <c r="GC27" s="53">
        <v>25567499</v>
      </c>
      <c r="GD27" s="54">
        <v>22409474</v>
      </c>
      <c r="GE27" s="52">
        <v>1848</v>
      </c>
      <c r="GF27" s="52">
        <v>0</v>
      </c>
      <c r="GG27" s="53">
        <v>22411322</v>
      </c>
      <c r="GH27" s="51">
        <v>1343527</v>
      </c>
      <c r="GI27" s="52">
        <v>1343527</v>
      </c>
      <c r="GJ27" s="56">
        <f t="shared" si="4"/>
        <v>5.994858313132978E-2</v>
      </c>
      <c r="GK27" s="54">
        <v>41398670</v>
      </c>
      <c r="GL27" s="52">
        <v>0</v>
      </c>
      <c r="GM27" s="52">
        <v>0</v>
      </c>
      <c r="GN27" s="53">
        <v>41398670</v>
      </c>
      <c r="GO27" s="51">
        <v>4043</v>
      </c>
      <c r="GP27" s="52">
        <v>1497755</v>
      </c>
      <c r="GQ27" s="52">
        <v>246</v>
      </c>
      <c r="GR27" s="52">
        <v>4638230</v>
      </c>
      <c r="GS27" s="52">
        <v>307487</v>
      </c>
      <c r="GT27" s="52">
        <v>266896</v>
      </c>
      <c r="GU27" s="43">
        <v>64969</v>
      </c>
      <c r="GV27" s="54">
        <v>95160</v>
      </c>
      <c r="GW27" s="52">
        <v>93900</v>
      </c>
      <c r="GX27" s="53">
        <v>189060</v>
      </c>
      <c r="GY27" s="51">
        <v>131040</v>
      </c>
      <c r="GZ27" s="52">
        <v>8400</v>
      </c>
      <c r="HA27" s="55">
        <v>139440</v>
      </c>
      <c r="HB27" s="52">
        <v>2600</v>
      </c>
      <c r="HC27" s="52">
        <v>0</v>
      </c>
      <c r="HD27" s="52">
        <v>402600</v>
      </c>
      <c r="HE27" s="52">
        <v>586300</v>
      </c>
      <c r="HF27" s="55">
        <v>988900</v>
      </c>
      <c r="HG27" s="43">
        <v>97690</v>
      </c>
      <c r="HH27" s="54">
        <v>177210</v>
      </c>
      <c r="HI27" s="52">
        <v>40950</v>
      </c>
      <c r="HJ27" s="52">
        <v>38760</v>
      </c>
      <c r="HK27" s="52">
        <v>56250</v>
      </c>
      <c r="HL27" s="55">
        <v>313170</v>
      </c>
      <c r="HM27" s="52">
        <v>17940</v>
      </c>
      <c r="HN27" s="52">
        <v>2873310</v>
      </c>
      <c r="HO27" s="53">
        <v>11401490</v>
      </c>
      <c r="HP27" s="54">
        <v>29997180</v>
      </c>
      <c r="HQ27" s="52">
        <v>0</v>
      </c>
      <c r="HR27" s="52">
        <v>0</v>
      </c>
      <c r="HS27" s="53">
        <v>29997180</v>
      </c>
      <c r="HT27" s="51">
        <v>1799464</v>
      </c>
      <c r="HU27" s="52">
        <v>1799464</v>
      </c>
      <c r="HV27" s="56">
        <f t="shared" si="5"/>
        <v>5.9987772183918625E-2</v>
      </c>
    </row>
    <row r="28" spans="1:230" s="18" customFormat="1" ht="12.6" customHeight="1" x14ac:dyDescent="0.2">
      <c r="A28" s="19">
        <v>16</v>
      </c>
      <c r="B28" s="20" t="s">
        <v>93</v>
      </c>
      <c r="C28" s="44">
        <v>3056834</v>
      </c>
      <c r="D28" s="45">
        <v>0</v>
      </c>
      <c r="E28" s="45">
        <v>0</v>
      </c>
      <c r="F28" s="46">
        <v>3056834</v>
      </c>
      <c r="G28" s="44">
        <v>0</v>
      </c>
      <c r="H28" s="45">
        <v>73129</v>
      </c>
      <c r="I28" s="45">
        <v>0</v>
      </c>
      <c r="J28" s="45">
        <v>283623</v>
      </c>
      <c r="K28" s="45">
        <v>32644</v>
      </c>
      <c r="L28" s="45">
        <v>13389</v>
      </c>
      <c r="M28" s="47">
        <v>2826</v>
      </c>
      <c r="N28" s="48">
        <v>4160</v>
      </c>
      <c r="O28" s="45">
        <v>5100</v>
      </c>
      <c r="P28" s="46">
        <v>9260</v>
      </c>
      <c r="Q28" s="44">
        <v>1820</v>
      </c>
      <c r="R28" s="45">
        <v>0</v>
      </c>
      <c r="S28" s="49">
        <v>1820</v>
      </c>
      <c r="T28" s="45">
        <v>0</v>
      </c>
      <c r="U28" s="45">
        <v>0</v>
      </c>
      <c r="V28" s="45">
        <v>12870</v>
      </c>
      <c r="W28" s="45">
        <v>6600</v>
      </c>
      <c r="X28" s="49">
        <v>19470</v>
      </c>
      <c r="Y28" s="47">
        <v>3940</v>
      </c>
      <c r="Z28" s="48">
        <v>8250</v>
      </c>
      <c r="AA28" s="45">
        <v>6750</v>
      </c>
      <c r="AB28" s="45">
        <v>3420</v>
      </c>
      <c r="AC28" s="45">
        <v>2700</v>
      </c>
      <c r="AD28" s="49">
        <v>21120</v>
      </c>
      <c r="AE28" s="45">
        <v>690</v>
      </c>
      <c r="AF28" s="45">
        <v>131010</v>
      </c>
      <c r="AG28" s="46">
        <v>592921</v>
      </c>
      <c r="AH28" s="48">
        <v>2463913</v>
      </c>
      <c r="AI28" s="45">
        <v>0</v>
      </c>
      <c r="AJ28" s="45">
        <v>0</v>
      </c>
      <c r="AK28" s="46">
        <v>2463913</v>
      </c>
      <c r="AL28" s="44">
        <v>147818</v>
      </c>
      <c r="AM28" s="45">
        <v>147818</v>
      </c>
      <c r="AN28" s="50">
        <f t="shared" si="0"/>
        <v>5.9993189694603662E-2</v>
      </c>
      <c r="AO28" s="48">
        <v>3940570</v>
      </c>
      <c r="AP28" s="45">
        <v>0</v>
      </c>
      <c r="AQ28" s="45">
        <v>0</v>
      </c>
      <c r="AR28" s="46">
        <v>3940570</v>
      </c>
      <c r="AS28" s="44">
        <v>0</v>
      </c>
      <c r="AT28" s="45">
        <v>93406</v>
      </c>
      <c r="AU28" s="45">
        <v>0</v>
      </c>
      <c r="AV28" s="45">
        <v>293131</v>
      </c>
      <c r="AW28" s="45">
        <v>44519</v>
      </c>
      <c r="AX28" s="45">
        <v>14051</v>
      </c>
      <c r="AY28" s="47">
        <v>2715</v>
      </c>
      <c r="AZ28" s="48">
        <v>4680</v>
      </c>
      <c r="BA28" s="45">
        <v>3000</v>
      </c>
      <c r="BB28" s="46">
        <v>7680</v>
      </c>
      <c r="BC28" s="44">
        <v>1300</v>
      </c>
      <c r="BD28" s="45">
        <v>0</v>
      </c>
      <c r="BE28" s="49">
        <v>1300</v>
      </c>
      <c r="BF28" s="45">
        <v>0</v>
      </c>
      <c r="BG28" s="45">
        <v>0</v>
      </c>
      <c r="BH28" s="45">
        <v>4950</v>
      </c>
      <c r="BI28" s="45">
        <v>1940</v>
      </c>
      <c r="BJ28" s="49">
        <v>6890</v>
      </c>
      <c r="BK28" s="47">
        <v>440</v>
      </c>
      <c r="BL28" s="48">
        <v>9570</v>
      </c>
      <c r="BM28" s="45">
        <v>6300</v>
      </c>
      <c r="BN28" s="45">
        <v>3040</v>
      </c>
      <c r="BO28" s="45">
        <v>3150</v>
      </c>
      <c r="BP28" s="49">
        <v>22060</v>
      </c>
      <c r="BQ28" s="45">
        <v>690</v>
      </c>
      <c r="BR28" s="45">
        <v>132000</v>
      </c>
      <c r="BS28" s="46">
        <v>618882</v>
      </c>
      <c r="BT28" s="48">
        <v>3321688</v>
      </c>
      <c r="BU28" s="45">
        <v>0</v>
      </c>
      <c r="BV28" s="45">
        <v>0</v>
      </c>
      <c r="BW28" s="46">
        <v>3321688</v>
      </c>
      <c r="BX28" s="44">
        <v>199284</v>
      </c>
      <c r="BY28" s="45">
        <v>199284</v>
      </c>
      <c r="BZ28" s="50">
        <f t="shared" si="1"/>
        <v>5.9994797825683809E-2</v>
      </c>
      <c r="CA28" s="48">
        <v>13848471</v>
      </c>
      <c r="CB28" s="45">
        <v>0</v>
      </c>
      <c r="CC28" s="45">
        <v>0</v>
      </c>
      <c r="CD28" s="46">
        <v>13848471</v>
      </c>
      <c r="CE28" s="44">
        <v>0</v>
      </c>
      <c r="CF28" s="45">
        <v>159927</v>
      </c>
      <c r="CG28" s="45">
        <v>0</v>
      </c>
      <c r="CH28" s="45">
        <v>500813</v>
      </c>
      <c r="CI28" s="45">
        <v>83174</v>
      </c>
      <c r="CJ28" s="45">
        <v>21842</v>
      </c>
      <c r="CK28" s="47">
        <v>4027</v>
      </c>
      <c r="CL28" s="48">
        <v>4680</v>
      </c>
      <c r="CM28" s="45">
        <v>6600</v>
      </c>
      <c r="CN28" s="46">
        <v>11280</v>
      </c>
      <c r="CO28" s="44">
        <v>3120</v>
      </c>
      <c r="CP28" s="45">
        <v>0</v>
      </c>
      <c r="CQ28" s="49">
        <v>3120</v>
      </c>
      <c r="CR28" s="45">
        <v>0</v>
      </c>
      <c r="CS28" s="45">
        <v>0</v>
      </c>
      <c r="CT28" s="45">
        <v>0</v>
      </c>
      <c r="CU28" s="45">
        <v>0</v>
      </c>
      <c r="CV28" s="49">
        <v>0</v>
      </c>
      <c r="CW28" s="47">
        <v>0</v>
      </c>
      <c r="CX28" s="48">
        <v>19140</v>
      </c>
      <c r="CY28" s="45">
        <v>15300</v>
      </c>
      <c r="CZ28" s="45">
        <v>4180</v>
      </c>
      <c r="DA28" s="45">
        <v>3600</v>
      </c>
      <c r="DB28" s="49">
        <v>42220</v>
      </c>
      <c r="DC28" s="45">
        <v>690</v>
      </c>
      <c r="DD28" s="45">
        <v>191400</v>
      </c>
      <c r="DE28" s="46">
        <v>1018493</v>
      </c>
      <c r="DF28" s="48">
        <v>12829978</v>
      </c>
      <c r="DG28" s="45">
        <v>0</v>
      </c>
      <c r="DH28" s="45">
        <v>0</v>
      </c>
      <c r="DI28" s="46">
        <v>12829978</v>
      </c>
      <c r="DJ28" s="44">
        <v>769775</v>
      </c>
      <c r="DK28" s="45">
        <v>769775</v>
      </c>
      <c r="DL28" s="50">
        <f t="shared" si="2"/>
        <v>5.999815432263407E-2</v>
      </c>
      <c r="DM28" s="48">
        <v>55037593</v>
      </c>
      <c r="DN28" s="45">
        <v>0</v>
      </c>
      <c r="DO28" s="45">
        <v>0</v>
      </c>
      <c r="DP28" s="46">
        <v>55037593</v>
      </c>
      <c r="DQ28" s="44">
        <v>1928</v>
      </c>
      <c r="DR28" s="45">
        <v>1818584</v>
      </c>
      <c r="DS28" s="45">
        <v>359</v>
      </c>
      <c r="DT28" s="45">
        <v>5707512</v>
      </c>
      <c r="DU28" s="45">
        <v>426508</v>
      </c>
      <c r="DV28" s="45">
        <v>406504</v>
      </c>
      <c r="DW28" s="47">
        <v>75354</v>
      </c>
      <c r="DX28" s="48">
        <v>186680</v>
      </c>
      <c r="DY28" s="45">
        <v>167100</v>
      </c>
      <c r="DZ28" s="46">
        <v>353780</v>
      </c>
      <c r="EA28" s="44">
        <v>247000</v>
      </c>
      <c r="EB28" s="45">
        <v>24000</v>
      </c>
      <c r="EC28" s="49">
        <v>271000</v>
      </c>
      <c r="ED28" s="45">
        <v>5460</v>
      </c>
      <c r="EE28" s="45">
        <v>0</v>
      </c>
      <c r="EF28" s="45">
        <v>443740</v>
      </c>
      <c r="EG28" s="45">
        <v>1045560</v>
      </c>
      <c r="EH28" s="49">
        <v>1489300</v>
      </c>
      <c r="EI28" s="47">
        <v>168880</v>
      </c>
      <c r="EJ28" s="48">
        <v>267960</v>
      </c>
      <c r="EK28" s="45">
        <v>83700</v>
      </c>
      <c r="EL28" s="45">
        <v>72960</v>
      </c>
      <c r="EM28" s="45">
        <v>82800</v>
      </c>
      <c r="EN28" s="49">
        <v>507420</v>
      </c>
      <c r="EO28" s="45">
        <v>29440</v>
      </c>
      <c r="EP28" s="45">
        <v>5555550</v>
      </c>
      <c r="EQ28" s="46">
        <v>16817220</v>
      </c>
      <c r="ER28" s="48">
        <v>38220373</v>
      </c>
      <c r="ES28" s="45">
        <v>0</v>
      </c>
      <c r="ET28" s="45">
        <v>0</v>
      </c>
      <c r="EU28" s="46">
        <v>38220373</v>
      </c>
      <c r="EV28" s="44">
        <v>2292526</v>
      </c>
      <c r="EW28" s="45">
        <v>2292526</v>
      </c>
      <c r="EX28" s="50">
        <f t="shared" si="3"/>
        <v>5.9981779874309443E-2</v>
      </c>
      <c r="EY28" s="48">
        <v>19849725</v>
      </c>
      <c r="EZ28" s="45">
        <v>0</v>
      </c>
      <c r="FA28" s="45">
        <v>0</v>
      </c>
      <c r="FB28" s="46">
        <v>19849725</v>
      </c>
      <c r="FC28" s="44">
        <v>1928</v>
      </c>
      <c r="FD28" s="45">
        <v>977461</v>
      </c>
      <c r="FE28" s="45">
        <v>217</v>
      </c>
      <c r="FF28" s="45">
        <v>3008908</v>
      </c>
      <c r="FG28" s="45">
        <v>123691</v>
      </c>
      <c r="FH28" s="45">
        <v>255064</v>
      </c>
      <c r="FI28" s="47">
        <v>45224</v>
      </c>
      <c r="FJ28" s="48">
        <v>139100</v>
      </c>
      <c r="FK28" s="45">
        <v>121800</v>
      </c>
      <c r="FL28" s="46">
        <v>260900</v>
      </c>
      <c r="FM28" s="44">
        <v>177320</v>
      </c>
      <c r="FN28" s="45">
        <v>20700</v>
      </c>
      <c r="FO28" s="49">
        <v>198020</v>
      </c>
      <c r="FP28" s="45">
        <v>4680</v>
      </c>
      <c r="FQ28" s="45">
        <v>0</v>
      </c>
      <c r="FR28" s="45">
        <v>298100</v>
      </c>
      <c r="FS28" s="45">
        <v>877040</v>
      </c>
      <c r="FT28" s="49">
        <v>1175140</v>
      </c>
      <c r="FU28" s="47">
        <v>127850</v>
      </c>
      <c r="FV28" s="48">
        <v>154770</v>
      </c>
      <c r="FW28" s="45">
        <v>27000</v>
      </c>
      <c r="FX28" s="45">
        <v>44460</v>
      </c>
      <c r="FY28" s="45">
        <v>51750</v>
      </c>
      <c r="FZ28" s="49">
        <v>277980</v>
      </c>
      <c r="GA28" s="45">
        <v>23690</v>
      </c>
      <c r="GB28" s="45">
        <v>4038210</v>
      </c>
      <c r="GC28" s="46">
        <v>10518746</v>
      </c>
      <c r="GD28" s="48">
        <v>9330979</v>
      </c>
      <c r="GE28" s="45">
        <v>0</v>
      </c>
      <c r="GF28" s="45">
        <v>0</v>
      </c>
      <c r="GG28" s="46">
        <v>9330979</v>
      </c>
      <c r="GH28" s="44">
        <v>559354</v>
      </c>
      <c r="GI28" s="45">
        <v>559354</v>
      </c>
      <c r="GJ28" s="50">
        <f t="shared" si="4"/>
        <v>5.9945907069343954E-2</v>
      </c>
      <c r="GK28" s="48">
        <v>17398827</v>
      </c>
      <c r="GL28" s="45">
        <v>0</v>
      </c>
      <c r="GM28" s="45">
        <v>0</v>
      </c>
      <c r="GN28" s="46">
        <v>17398827</v>
      </c>
      <c r="GO28" s="44">
        <v>0</v>
      </c>
      <c r="GP28" s="45">
        <v>587790</v>
      </c>
      <c r="GQ28" s="45">
        <v>142</v>
      </c>
      <c r="GR28" s="45">
        <v>1904660</v>
      </c>
      <c r="GS28" s="45">
        <v>175124</v>
      </c>
      <c r="GT28" s="45">
        <v>115547</v>
      </c>
      <c r="GU28" s="47">
        <v>23388</v>
      </c>
      <c r="GV28" s="48">
        <v>38220</v>
      </c>
      <c r="GW28" s="45">
        <v>35700</v>
      </c>
      <c r="GX28" s="46">
        <v>73920</v>
      </c>
      <c r="GY28" s="44">
        <v>65260</v>
      </c>
      <c r="GZ28" s="45">
        <v>3300</v>
      </c>
      <c r="HA28" s="49">
        <v>68560</v>
      </c>
      <c r="HB28" s="45">
        <v>780</v>
      </c>
      <c r="HC28" s="45">
        <v>0</v>
      </c>
      <c r="HD28" s="45">
        <v>140690</v>
      </c>
      <c r="HE28" s="45">
        <v>166580</v>
      </c>
      <c r="HF28" s="49">
        <v>307270</v>
      </c>
      <c r="HG28" s="47">
        <v>40590</v>
      </c>
      <c r="HH28" s="48">
        <v>84480</v>
      </c>
      <c r="HI28" s="45">
        <v>35100</v>
      </c>
      <c r="HJ28" s="45">
        <v>21280</v>
      </c>
      <c r="HK28" s="45">
        <v>24300</v>
      </c>
      <c r="HL28" s="49">
        <v>165160</v>
      </c>
      <c r="HM28" s="45">
        <v>4370</v>
      </c>
      <c r="HN28" s="45">
        <v>1193940</v>
      </c>
      <c r="HO28" s="46">
        <v>4661099</v>
      </c>
      <c r="HP28" s="48">
        <v>12737728</v>
      </c>
      <c r="HQ28" s="45">
        <v>0</v>
      </c>
      <c r="HR28" s="45">
        <v>0</v>
      </c>
      <c r="HS28" s="46">
        <v>12737728</v>
      </c>
      <c r="HT28" s="44">
        <v>764113</v>
      </c>
      <c r="HU28" s="45">
        <v>764113</v>
      </c>
      <c r="HV28" s="50">
        <f t="shared" si="5"/>
        <v>5.9988170574846629E-2</v>
      </c>
    </row>
    <row r="29" spans="1:230" s="18" customFormat="1" ht="12.6" customHeight="1" x14ac:dyDescent="0.2">
      <c r="A29" s="21">
        <v>17</v>
      </c>
      <c r="B29" s="22" t="s">
        <v>94</v>
      </c>
      <c r="C29" s="51">
        <v>2519269</v>
      </c>
      <c r="D29" s="52">
        <v>0</v>
      </c>
      <c r="E29" s="52">
        <v>0</v>
      </c>
      <c r="F29" s="53">
        <v>2519269</v>
      </c>
      <c r="G29" s="51">
        <v>0</v>
      </c>
      <c r="H29" s="52">
        <v>60590</v>
      </c>
      <c r="I29" s="52">
        <v>70</v>
      </c>
      <c r="J29" s="52">
        <v>208045</v>
      </c>
      <c r="K29" s="52">
        <v>27218</v>
      </c>
      <c r="L29" s="52">
        <v>12210</v>
      </c>
      <c r="M29" s="43">
        <v>2584</v>
      </c>
      <c r="N29" s="54">
        <v>3640</v>
      </c>
      <c r="O29" s="52">
        <v>3000</v>
      </c>
      <c r="P29" s="53">
        <v>6640</v>
      </c>
      <c r="Q29" s="51">
        <v>1040</v>
      </c>
      <c r="R29" s="52">
        <v>0</v>
      </c>
      <c r="S29" s="55">
        <v>1040</v>
      </c>
      <c r="T29" s="52">
        <v>0</v>
      </c>
      <c r="U29" s="52">
        <v>0</v>
      </c>
      <c r="V29" s="52">
        <v>10670</v>
      </c>
      <c r="W29" s="52">
        <v>11660</v>
      </c>
      <c r="X29" s="55">
        <v>22330</v>
      </c>
      <c r="Y29" s="43">
        <v>2520</v>
      </c>
      <c r="Z29" s="54">
        <v>7260</v>
      </c>
      <c r="AA29" s="52">
        <v>5400</v>
      </c>
      <c r="AB29" s="52">
        <v>3800</v>
      </c>
      <c r="AC29" s="52">
        <v>2700</v>
      </c>
      <c r="AD29" s="55">
        <v>19160</v>
      </c>
      <c r="AE29" s="52">
        <v>460</v>
      </c>
      <c r="AF29" s="52">
        <v>109230</v>
      </c>
      <c r="AG29" s="53">
        <v>472027</v>
      </c>
      <c r="AH29" s="54">
        <v>2047242</v>
      </c>
      <c r="AI29" s="52">
        <v>0</v>
      </c>
      <c r="AJ29" s="52">
        <v>0</v>
      </c>
      <c r="AK29" s="53">
        <v>2047242</v>
      </c>
      <c r="AL29" s="51">
        <v>122820</v>
      </c>
      <c r="AM29" s="52">
        <v>122820</v>
      </c>
      <c r="AN29" s="56">
        <f t="shared" si="0"/>
        <v>5.9992907531205397E-2</v>
      </c>
      <c r="AO29" s="54">
        <v>3107553</v>
      </c>
      <c r="AP29" s="52">
        <v>0</v>
      </c>
      <c r="AQ29" s="52">
        <v>0</v>
      </c>
      <c r="AR29" s="53">
        <v>3107553</v>
      </c>
      <c r="AS29" s="51">
        <v>0</v>
      </c>
      <c r="AT29" s="52">
        <v>58504</v>
      </c>
      <c r="AU29" s="52">
        <v>0</v>
      </c>
      <c r="AV29" s="52">
        <v>223943</v>
      </c>
      <c r="AW29" s="52">
        <v>33787</v>
      </c>
      <c r="AX29" s="52">
        <v>11458</v>
      </c>
      <c r="AY29" s="43">
        <v>2358</v>
      </c>
      <c r="AZ29" s="54">
        <v>3120</v>
      </c>
      <c r="BA29" s="52">
        <v>3600</v>
      </c>
      <c r="BB29" s="53">
        <v>6720</v>
      </c>
      <c r="BC29" s="51">
        <v>780</v>
      </c>
      <c r="BD29" s="52">
        <v>0</v>
      </c>
      <c r="BE29" s="55">
        <v>780</v>
      </c>
      <c r="BF29" s="52">
        <v>0</v>
      </c>
      <c r="BG29" s="52">
        <v>0</v>
      </c>
      <c r="BH29" s="52">
        <v>2970</v>
      </c>
      <c r="BI29" s="52">
        <v>1940</v>
      </c>
      <c r="BJ29" s="55">
        <v>4910</v>
      </c>
      <c r="BK29" s="43">
        <v>500</v>
      </c>
      <c r="BL29" s="54">
        <v>9570</v>
      </c>
      <c r="BM29" s="52">
        <v>4050</v>
      </c>
      <c r="BN29" s="52">
        <v>1520</v>
      </c>
      <c r="BO29" s="52">
        <v>2250</v>
      </c>
      <c r="BP29" s="55">
        <v>17390</v>
      </c>
      <c r="BQ29" s="52">
        <v>1150</v>
      </c>
      <c r="BR29" s="52">
        <v>104940</v>
      </c>
      <c r="BS29" s="53">
        <v>466440</v>
      </c>
      <c r="BT29" s="54">
        <v>2641113</v>
      </c>
      <c r="BU29" s="52">
        <v>0</v>
      </c>
      <c r="BV29" s="52">
        <v>0</v>
      </c>
      <c r="BW29" s="53">
        <v>2641113</v>
      </c>
      <c r="BX29" s="51">
        <v>158454</v>
      </c>
      <c r="BY29" s="52">
        <v>158454</v>
      </c>
      <c r="BZ29" s="56">
        <f t="shared" si="1"/>
        <v>5.9995161130932298E-2</v>
      </c>
      <c r="CA29" s="54">
        <v>8946919</v>
      </c>
      <c r="CB29" s="52">
        <v>0</v>
      </c>
      <c r="CC29" s="52">
        <v>0</v>
      </c>
      <c r="CD29" s="53">
        <v>8946919</v>
      </c>
      <c r="CE29" s="51">
        <v>0</v>
      </c>
      <c r="CF29" s="52">
        <v>107617</v>
      </c>
      <c r="CG29" s="52">
        <v>23</v>
      </c>
      <c r="CH29" s="52">
        <v>322283</v>
      </c>
      <c r="CI29" s="52">
        <v>57825</v>
      </c>
      <c r="CJ29" s="52">
        <v>15298</v>
      </c>
      <c r="CK29" s="43">
        <v>2960</v>
      </c>
      <c r="CL29" s="54">
        <v>2600</v>
      </c>
      <c r="CM29" s="52">
        <v>7200</v>
      </c>
      <c r="CN29" s="53">
        <v>9800</v>
      </c>
      <c r="CO29" s="51">
        <v>520</v>
      </c>
      <c r="CP29" s="52">
        <v>0</v>
      </c>
      <c r="CQ29" s="55">
        <v>520</v>
      </c>
      <c r="CR29" s="52">
        <v>0</v>
      </c>
      <c r="CS29" s="52">
        <v>0</v>
      </c>
      <c r="CT29" s="52">
        <v>0</v>
      </c>
      <c r="CU29" s="52">
        <v>0</v>
      </c>
      <c r="CV29" s="55">
        <v>0</v>
      </c>
      <c r="CW29" s="43">
        <v>0</v>
      </c>
      <c r="CX29" s="54">
        <v>9240</v>
      </c>
      <c r="CY29" s="52">
        <v>11700</v>
      </c>
      <c r="CZ29" s="52">
        <v>4180</v>
      </c>
      <c r="DA29" s="52">
        <v>4500</v>
      </c>
      <c r="DB29" s="55">
        <v>29620</v>
      </c>
      <c r="DC29" s="52">
        <v>1150</v>
      </c>
      <c r="DD29" s="52">
        <v>132000</v>
      </c>
      <c r="DE29" s="53">
        <v>679073</v>
      </c>
      <c r="DF29" s="54">
        <v>8267846</v>
      </c>
      <c r="DG29" s="52">
        <v>0</v>
      </c>
      <c r="DH29" s="52">
        <v>0</v>
      </c>
      <c r="DI29" s="53">
        <v>8267846</v>
      </c>
      <c r="DJ29" s="51">
        <v>496053</v>
      </c>
      <c r="DK29" s="52">
        <v>496053</v>
      </c>
      <c r="DL29" s="56">
        <f t="shared" si="2"/>
        <v>5.9997851919351183E-2</v>
      </c>
      <c r="DM29" s="54">
        <v>53405291</v>
      </c>
      <c r="DN29" s="52">
        <v>4477</v>
      </c>
      <c r="DO29" s="52">
        <v>0</v>
      </c>
      <c r="DP29" s="53">
        <v>53409768</v>
      </c>
      <c r="DQ29" s="51">
        <v>3847</v>
      </c>
      <c r="DR29" s="52">
        <v>1631991</v>
      </c>
      <c r="DS29" s="52">
        <v>654</v>
      </c>
      <c r="DT29" s="52">
        <v>6307716</v>
      </c>
      <c r="DU29" s="52">
        <v>317255</v>
      </c>
      <c r="DV29" s="52">
        <v>456307</v>
      </c>
      <c r="DW29" s="43">
        <v>76008</v>
      </c>
      <c r="DX29" s="54">
        <v>209820</v>
      </c>
      <c r="DY29" s="52">
        <v>191100</v>
      </c>
      <c r="DZ29" s="53">
        <v>400920</v>
      </c>
      <c r="EA29" s="51">
        <v>242060</v>
      </c>
      <c r="EB29" s="52">
        <v>28200</v>
      </c>
      <c r="EC29" s="55">
        <v>270260</v>
      </c>
      <c r="ED29" s="52">
        <v>21060</v>
      </c>
      <c r="EE29" s="52">
        <v>0</v>
      </c>
      <c r="EF29" s="52">
        <v>571670</v>
      </c>
      <c r="EG29" s="52">
        <v>1561720</v>
      </c>
      <c r="EH29" s="55">
        <v>2133390</v>
      </c>
      <c r="EI29" s="43">
        <v>269210</v>
      </c>
      <c r="EJ29" s="54">
        <v>270600</v>
      </c>
      <c r="EK29" s="52">
        <v>63900</v>
      </c>
      <c r="EL29" s="52">
        <v>59280</v>
      </c>
      <c r="EM29" s="52">
        <v>115650</v>
      </c>
      <c r="EN29" s="55">
        <v>509430</v>
      </c>
      <c r="EO29" s="52">
        <v>39330</v>
      </c>
      <c r="EP29" s="52">
        <v>7093020</v>
      </c>
      <c r="EQ29" s="53">
        <v>19529744</v>
      </c>
      <c r="ER29" s="54">
        <v>33876531</v>
      </c>
      <c r="ES29" s="52">
        <v>3493</v>
      </c>
      <c r="ET29" s="52">
        <v>0</v>
      </c>
      <c r="EU29" s="53">
        <v>33880024</v>
      </c>
      <c r="EV29" s="51">
        <v>2031914</v>
      </c>
      <c r="EW29" s="52">
        <v>2031914</v>
      </c>
      <c r="EX29" s="56">
        <f t="shared" si="3"/>
        <v>5.9973806393997832E-2</v>
      </c>
      <c r="EY29" s="54">
        <v>26492994</v>
      </c>
      <c r="EZ29" s="52">
        <v>524</v>
      </c>
      <c r="FA29" s="52">
        <v>0</v>
      </c>
      <c r="FB29" s="53">
        <v>26493518</v>
      </c>
      <c r="FC29" s="51">
        <v>3133</v>
      </c>
      <c r="FD29" s="52">
        <v>997429</v>
      </c>
      <c r="FE29" s="52">
        <v>438</v>
      </c>
      <c r="FF29" s="52">
        <v>4195079</v>
      </c>
      <c r="FG29" s="52">
        <v>97403</v>
      </c>
      <c r="FH29" s="52">
        <v>319932</v>
      </c>
      <c r="FI29" s="43">
        <v>49330</v>
      </c>
      <c r="FJ29" s="54">
        <v>175240</v>
      </c>
      <c r="FK29" s="52">
        <v>146400</v>
      </c>
      <c r="FL29" s="53">
        <v>321640</v>
      </c>
      <c r="FM29" s="51">
        <v>182780</v>
      </c>
      <c r="FN29" s="52">
        <v>24300</v>
      </c>
      <c r="FO29" s="55">
        <v>207080</v>
      </c>
      <c r="FP29" s="52">
        <v>20280</v>
      </c>
      <c r="FQ29" s="52">
        <v>0</v>
      </c>
      <c r="FR29" s="52">
        <v>447150</v>
      </c>
      <c r="FS29" s="52">
        <v>1401440</v>
      </c>
      <c r="FT29" s="55">
        <v>1848590</v>
      </c>
      <c r="FU29" s="43">
        <v>231880</v>
      </c>
      <c r="FV29" s="54">
        <v>189750</v>
      </c>
      <c r="FW29" s="52">
        <v>22950</v>
      </c>
      <c r="FX29" s="52">
        <v>36480</v>
      </c>
      <c r="FY29" s="52">
        <v>81900</v>
      </c>
      <c r="FZ29" s="55">
        <v>331080</v>
      </c>
      <c r="GA29" s="52">
        <v>31050</v>
      </c>
      <c r="GB29" s="52">
        <v>5810640</v>
      </c>
      <c r="GC29" s="53">
        <v>14464546</v>
      </c>
      <c r="GD29" s="54">
        <v>12028814</v>
      </c>
      <c r="GE29" s="52">
        <v>158</v>
      </c>
      <c r="GF29" s="52">
        <v>0</v>
      </c>
      <c r="GG29" s="53">
        <v>12028972</v>
      </c>
      <c r="GH29" s="51">
        <v>721014</v>
      </c>
      <c r="GI29" s="52">
        <v>721014</v>
      </c>
      <c r="GJ29" s="56">
        <f t="shared" si="4"/>
        <v>5.9939785378168645E-2</v>
      </c>
      <c r="GK29" s="54">
        <v>14857825</v>
      </c>
      <c r="GL29" s="52">
        <v>3953</v>
      </c>
      <c r="GM29" s="52">
        <v>0</v>
      </c>
      <c r="GN29" s="53">
        <v>14861778</v>
      </c>
      <c r="GO29" s="51">
        <v>714</v>
      </c>
      <c r="GP29" s="52">
        <v>468441</v>
      </c>
      <c r="GQ29" s="52">
        <v>193</v>
      </c>
      <c r="GR29" s="52">
        <v>1566411</v>
      </c>
      <c r="GS29" s="52">
        <v>128240</v>
      </c>
      <c r="GT29" s="52">
        <v>109619</v>
      </c>
      <c r="GU29" s="43">
        <v>21360</v>
      </c>
      <c r="GV29" s="54">
        <v>28860</v>
      </c>
      <c r="GW29" s="52">
        <v>33900</v>
      </c>
      <c r="GX29" s="53">
        <v>62760</v>
      </c>
      <c r="GY29" s="51">
        <v>57980</v>
      </c>
      <c r="GZ29" s="52">
        <v>3900</v>
      </c>
      <c r="HA29" s="55">
        <v>61880</v>
      </c>
      <c r="HB29" s="52">
        <v>780</v>
      </c>
      <c r="HC29" s="52">
        <v>0</v>
      </c>
      <c r="HD29" s="52">
        <v>121550</v>
      </c>
      <c r="HE29" s="52">
        <v>158340</v>
      </c>
      <c r="HF29" s="55">
        <v>279890</v>
      </c>
      <c r="HG29" s="43">
        <v>36830</v>
      </c>
      <c r="HH29" s="54">
        <v>62040</v>
      </c>
      <c r="HI29" s="52">
        <v>25200</v>
      </c>
      <c r="HJ29" s="52">
        <v>17100</v>
      </c>
      <c r="HK29" s="52">
        <v>27000</v>
      </c>
      <c r="HL29" s="55">
        <v>131340</v>
      </c>
      <c r="HM29" s="52">
        <v>5980</v>
      </c>
      <c r="HN29" s="52">
        <v>1045440</v>
      </c>
      <c r="HO29" s="53">
        <v>3919685</v>
      </c>
      <c r="HP29" s="54">
        <v>10938758</v>
      </c>
      <c r="HQ29" s="52">
        <v>3335</v>
      </c>
      <c r="HR29" s="52">
        <v>0</v>
      </c>
      <c r="HS29" s="53">
        <v>10942093</v>
      </c>
      <c r="HT29" s="51">
        <v>656393</v>
      </c>
      <c r="HU29" s="52">
        <v>656393</v>
      </c>
      <c r="HV29" s="56">
        <f t="shared" si="5"/>
        <v>5.9987883488104153E-2</v>
      </c>
    </row>
    <row r="30" spans="1:230" s="18" customFormat="1" ht="12.6" customHeight="1" x14ac:dyDescent="0.2">
      <c r="A30" s="19">
        <v>18</v>
      </c>
      <c r="B30" s="20" t="s">
        <v>95</v>
      </c>
      <c r="C30" s="44">
        <v>1397351</v>
      </c>
      <c r="D30" s="45">
        <v>0</v>
      </c>
      <c r="E30" s="45">
        <v>0</v>
      </c>
      <c r="F30" s="46">
        <v>1397351</v>
      </c>
      <c r="G30" s="44">
        <v>0</v>
      </c>
      <c r="H30" s="45">
        <v>37867</v>
      </c>
      <c r="I30" s="45">
        <v>0</v>
      </c>
      <c r="J30" s="45">
        <v>117222</v>
      </c>
      <c r="K30" s="45">
        <v>16284</v>
      </c>
      <c r="L30" s="45">
        <v>7198</v>
      </c>
      <c r="M30" s="47">
        <v>1525</v>
      </c>
      <c r="N30" s="48">
        <v>2080</v>
      </c>
      <c r="O30" s="45">
        <v>3900</v>
      </c>
      <c r="P30" s="46">
        <v>5980</v>
      </c>
      <c r="Q30" s="44">
        <v>0</v>
      </c>
      <c r="R30" s="45">
        <v>0</v>
      </c>
      <c r="S30" s="49">
        <v>0</v>
      </c>
      <c r="T30" s="45">
        <v>0</v>
      </c>
      <c r="U30" s="45">
        <v>0</v>
      </c>
      <c r="V30" s="45">
        <v>5170</v>
      </c>
      <c r="W30" s="45">
        <v>4820</v>
      </c>
      <c r="X30" s="49">
        <v>9990</v>
      </c>
      <c r="Y30" s="47">
        <v>1970</v>
      </c>
      <c r="Z30" s="48">
        <v>4620</v>
      </c>
      <c r="AA30" s="45">
        <v>2250</v>
      </c>
      <c r="AB30" s="45">
        <v>1140</v>
      </c>
      <c r="AC30" s="45">
        <v>450</v>
      </c>
      <c r="AD30" s="49">
        <v>8460</v>
      </c>
      <c r="AE30" s="45">
        <v>230</v>
      </c>
      <c r="AF30" s="45">
        <v>60060</v>
      </c>
      <c r="AG30" s="46">
        <v>266786</v>
      </c>
      <c r="AH30" s="48">
        <v>1130565</v>
      </c>
      <c r="AI30" s="45">
        <v>0</v>
      </c>
      <c r="AJ30" s="45">
        <v>0</v>
      </c>
      <c r="AK30" s="46">
        <v>1130565</v>
      </c>
      <c r="AL30" s="44">
        <v>67827</v>
      </c>
      <c r="AM30" s="45">
        <v>67827</v>
      </c>
      <c r="AN30" s="50">
        <f t="shared" si="0"/>
        <v>5.9993896856881293E-2</v>
      </c>
      <c r="AO30" s="48">
        <v>1808992</v>
      </c>
      <c r="AP30" s="45">
        <v>1</v>
      </c>
      <c r="AQ30" s="45">
        <v>0</v>
      </c>
      <c r="AR30" s="46">
        <v>1808993</v>
      </c>
      <c r="AS30" s="44">
        <v>0</v>
      </c>
      <c r="AT30" s="45">
        <v>37670</v>
      </c>
      <c r="AU30" s="45">
        <v>0</v>
      </c>
      <c r="AV30" s="45">
        <v>128647</v>
      </c>
      <c r="AW30" s="45">
        <v>31680</v>
      </c>
      <c r="AX30" s="45">
        <v>7318</v>
      </c>
      <c r="AY30" s="47">
        <v>1431</v>
      </c>
      <c r="AZ30" s="48">
        <v>1560</v>
      </c>
      <c r="BA30" s="45">
        <v>2400</v>
      </c>
      <c r="BB30" s="46">
        <v>3960</v>
      </c>
      <c r="BC30" s="44">
        <v>1300</v>
      </c>
      <c r="BD30" s="45">
        <v>0</v>
      </c>
      <c r="BE30" s="49">
        <v>1300</v>
      </c>
      <c r="BF30" s="45">
        <v>0</v>
      </c>
      <c r="BG30" s="45">
        <v>0</v>
      </c>
      <c r="BH30" s="45">
        <v>2750</v>
      </c>
      <c r="BI30" s="45">
        <v>770</v>
      </c>
      <c r="BJ30" s="49">
        <v>3520</v>
      </c>
      <c r="BK30" s="47">
        <v>220</v>
      </c>
      <c r="BL30" s="48">
        <v>6270</v>
      </c>
      <c r="BM30" s="45">
        <v>2250</v>
      </c>
      <c r="BN30" s="45">
        <v>1140</v>
      </c>
      <c r="BO30" s="45">
        <v>1350</v>
      </c>
      <c r="BP30" s="49">
        <v>11010</v>
      </c>
      <c r="BQ30" s="45">
        <v>690</v>
      </c>
      <c r="BR30" s="45">
        <v>60720</v>
      </c>
      <c r="BS30" s="46">
        <v>288166</v>
      </c>
      <c r="BT30" s="48">
        <v>1520826</v>
      </c>
      <c r="BU30" s="45">
        <v>1</v>
      </c>
      <c r="BV30" s="45">
        <v>0</v>
      </c>
      <c r="BW30" s="46">
        <v>1520827</v>
      </c>
      <c r="BX30" s="44">
        <v>91242</v>
      </c>
      <c r="BY30" s="45">
        <v>91242</v>
      </c>
      <c r="BZ30" s="50">
        <f t="shared" si="1"/>
        <v>5.9994989568175734E-2</v>
      </c>
      <c r="CA30" s="48">
        <v>4597232</v>
      </c>
      <c r="CB30" s="45">
        <v>0</v>
      </c>
      <c r="CC30" s="45">
        <v>0</v>
      </c>
      <c r="CD30" s="46">
        <v>4597232</v>
      </c>
      <c r="CE30" s="44">
        <v>0</v>
      </c>
      <c r="CF30" s="45">
        <v>50150</v>
      </c>
      <c r="CG30" s="45">
        <v>0</v>
      </c>
      <c r="CH30" s="45">
        <v>166058</v>
      </c>
      <c r="CI30" s="45">
        <v>25624</v>
      </c>
      <c r="CJ30" s="45">
        <v>8478</v>
      </c>
      <c r="CK30" s="47">
        <v>1528</v>
      </c>
      <c r="CL30" s="48">
        <v>1300</v>
      </c>
      <c r="CM30" s="45">
        <v>2400</v>
      </c>
      <c r="CN30" s="46">
        <v>3700</v>
      </c>
      <c r="CO30" s="44">
        <v>780</v>
      </c>
      <c r="CP30" s="45">
        <v>0</v>
      </c>
      <c r="CQ30" s="49">
        <v>780</v>
      </c>
      <c r="CR30" s="45">
        <v>0</v>
      </c>
      <c r="CS30" s="45">
        <v>0</v>
      </c>
      <c r="CT30" s="45">
        <v>0</v>
      </c>
      <c r="CU30" s="45">
        <v>0</v>
      </c>
      <c r="CV30" s="49">
        <v>0</v>
      </c>
      <c r="CW30" s="47">
        <v>0</v>
      </c>
      <c r="CX30" s="48">
        <v>9240</v>
      </c>
      <c r="CY30" s="45">
        <v>4950</v>
      </c>
      <c r="CZ30" s="45">
        <v>2280</v>
      </c>
      <c r="DA30" s="45">
        <v>1350</v>
      </c>
      <c r="DB30" s="49">
        <v>17820</v>
      </c>
      <c r="DC30" s="45">
        <v>460</v>
      </c>
      <c r="DD30" s="45">
        <v>70290</v>
      </c>
      <c r="DE30" s="46">
        <v>344888</v>
      </c>
      <c r="DF30" s="48">
        <v>4252344</v>
      </c>
      <c r="DG30" s="45">
        <v>0</v>
      </c>
      <c r="DH30" s="45">
        <v>0</v>
      </c>
      <c r="DI30" s="46">
        <v>4252344</v>
      </c>
      <c r="DJ30" s="44">
        <v>255132</v>
      </c>
      <c r="DK30" s="45">
        <v>255132</v>
      </c>
      <c r="DL30" s="50">
        <f t="shared" si="2"/>
        <v>5.9997968179432329E-2</v>
      </c>
      <c r="DM30" s="48">
        <v>29117168</v>
      </c>
      <c r="DN30" s="45">
        <v>1</v>
      </c>
      <c r="DO30" s="45">
        <v>0</v>
      </c>
      <c r="DP30" s="46">
        <v>29117169</v>
      </c>
      <c r="DQ30" s="44">
        <v>915</v>
      </c>
      <c r="DR30" s="45">
        <v>964577</v>
      </c>
      <c r="DS30" s="45">
        <v>163</v>
      </c>
      <c r="DT30" s="45">
        <v>3372894</v>
      </c>
      <c r="DU30" s="45">
        <v>211816</v>
      </c>
      <c r="DV30" s="45">
        <v>269712</v>
      </c>
      <c r="DW30" s="47">
        <v>46860</v>
      </c>
      <c r="DX30" s="48">
        <v>101920</v>
      </c>
      <c r="DY30" s="45">
        <v>111600</v>
      </c>
      <c r="DZ30" s="46">
        <v>213520</v>
      </c>
      <c r="EA30" s="44">
        <v>151320</v>
      </c>
      <c r="EB30" s="45">
        <v>12000</v>
      </c>
      <c r="EC30" s="49">
        <v>163320</v>
      </c>
      <c r="ED30" s="45">
        <v>7280</v>
      </c>
      <c r="EE30" s="45">
        <v>260</v>
      </c>
      <c r="EF30" s="45">
        <v>357610</v>
      </c>
      <c r="EG30" s="45">
        <v>665650</v>
      </c>
      <c r="EH30" s="49">
        <v>1023260</v>
      </c>
      <c r="EI30" s="47">
        <v>146350</v>
      </c>
      <c r="EJ30" s="48">
        <v>145860</v>
      </c>
      <c r="EK30" s="45">
        <v>40500</v>
      </c>
      <c r="EL30" s="45">
        <v>44080</v>
      </c>
      <c r="EM30" s="45">
        <v>66600</v>
      </c>
      <c r="EN30" s="49">
        <v>297040</v>
      </c>
      <c r="EO30" s="45">
        <v>20930</v>
      </c>
      <c r="EP30" s="45">
        <v>3729330</v>
      </c>
      <c r="EQ30" s="46">
        <v>10468064</v>
      </c>
      <c r="ER30" s="48">
        <v>18649104</v>
      </c>
      <c r="ES30" s="45">
        <v>1</v>
      </c>
      <c r="ET30" s="45">
        <v>0</v>
      </c>
      <c r="EU30" s="46">
        <v>18649105</v>
      </c>
      <c r="EV30" s="44">
        <v>1118480</v>
      </c>
      <c r="EW30" s="45">
        <v>1118480</v>
      </c>
      <c r="EX30" s="50">
        <f t="shared" si="3"/>
        <v>5.9974996119116705E-2</v>
      </c>
      <c r="EY30" s="48">
        <v>13782159</v>
      </c>
      <c r="EZ30" s="45">
        <v>0</v>
      </c>
      <c r="FA30" s="45">
        <v>0</v>
      </c>
      <c r="FB30" s="46">
        <v>13782159</v>
      </c>
      <c r="FC30" s="44">
        <v>806</v>
      </c>
      <c r="FD30" s="45">
        <v>573785</v>
      </c>
      <c r="FE30" s="45">
        <v>158</v>
      </c>
      <c r="FF30" s="45">
        <v>2131359</v>
      </c>
      <c r="FG30" s="45">
        <v>73085</v>
      </c>
      <c r="FH30" s="45">
        <v>189288</v>
      </c>
      <c r="FI30" s="47">
        <v>30490</v>
      </c>
      <c r="FJ30" s="48">
        <v>77220</v>
      </c>
      <c r="FK30" s="45">
        <v>79500</v>
      </c>
      <c r="FL30" s="46">
        <v>156720</v>
      </c>
      <c r="FM30" s="44">
        <v>116220</v>
      </c>
      <c r="FN30" s="45">
        <v>9600</v>
      </c>
      <c r="FO30" s="49">
        <v>125820</v>
      </c>
      <c r="FP30" s="45">
        <v>6760</v>
      </c>
      <c r="FQ30" s="45">
        <v>260</v>
      </c>
      <c r="FR30" s="45">
        <v>277200</v>
      </c>
      <c r="FS30" s="45">
        <v>584440</v>
      </c>
      <c r="FT30" s="49">
        <v>861640</v>
      </c>
      <c r="FU30" s="47">
        <v>123210</v>
      </c>
      <c r="FV30" s="48">
        <v>91410</v>
      </c>
      <c r="FW30" s="45">
        <v>17100</v>
      </c>
      <c r="FX30" s="45">
        <v>28880</v>
      </c>
      <c r="FY30" s="45">
        <v>50850</v>
      </c>
      <c r="FZ30" s="49">
        <v>188240</v>
      </c>
      <c r="GA30" s="45">
        <v>15640</v>
      </c>
      <c r="GB30" s="45">
        <v>2980890</v>
      </c>
      <c r="GC30" s="46">
        <v>7457993</v>
      </c>
      <c r="GD30" s="48">
        <v>6324166</v>
      </c>
      <c r="GE30" s="45">
        <v>0</v>
      </c>
      <c r="GF30" s="45">
        <v>0</v>
      </c>
      <c r="GG30" s="46">
        <v>6324166</v>
      </c>
      <c r="GH30" s="44">
        <v>379074</v>
      </c>
      <c r="GI30" s="45">
        <v>379074</v>
      </c>
      <c r="GJ30" s="50">
        <f t="shared" si="4"/>
        <v>5.9940551845097043E-2</v>
      </c>
      <c r="GK30" s="48">
        <v>8928785</v>
      </c>
      <c r="GL30" s="45">
        <v>0</v>
      </c>
      <c r="GM30" s="45">
        <v>0</v>
      </c>
      <c r="GN30" s="46">
        <v>8928785</v>
      </c>
      <c r="GO30" s="44">
        <v>109</v>
      </c>
      <c r="GP30" s="45">
        <v>302972</v>
      </c>
      <c r="GQ30" s="45">
        <v>5</v>
      </c>
      <c r="GR30" s="45">
        <v>946830</v>
      </c>
      <c r="GS30" s="45">
        <v>81427</v>
      </c>
      <c r="GT30" s="45">
        <v>64628</v>
      </c>
      <c r="GU30" s="47">
        <v>13411</v>
      </c>
      <c r="GV30" s="48">
        <v>21840</v>
      </c>
      <c r="GW30" s="45">
        <v>27300</v>
      </c>
      <c r="GX30" s="46">
        <v>49140</v>
      </c>
      <c r="GY30" s="44">
        <v>33020</v>
      </c>
      <c r="GZ30" s="45">
        <v>2400</v>
      </c>
      <c r="HA30" s="49">
        <v>35420</v>
      </c>
      <c r="HB30" s="45">
        <v>520</v>
      </c>
      <c r="HC30" s="45">
        <v>0</v>
      </c>
      <c r="HD30" s="45">
        <v>77660</v>
      </c>
      <c r="HE30" s="45">
        <v>80440</v>
      </c>
      <c r="HF30" s="49">
        <v>158100</v>
      </c>
      <c r="HG30" s="47">
        <v>22920</v>
      </c>
      <c r="HH30" s="48">
        <v>38940</v>
      </c>
      <c r="HI30" s="45">
        <v>16200</v>
      </c>
      <c r="HJ30" s="45">
        <v>11780</v>
      </c>
      <c r="HK30" s="45">
        <v>13050</v>
      </c>
      <c r="HL30" s="49">
        <v>79970</v>
      </c>
      <c r="HM30" s="45">
        <v>4140</v>
      </c>
      <c r="HN30" s="45">
        <v>617430</v>
      </c>
      <c r="HO30" s="46">
        <v>2377017</v>
      </c>
      <c r="HP30" s="48">
        <v>6551768</v>
      </c>
      <c r="HQ30" s="45">
        <v>0</v>
      </c>
      <c r="HR30" s="45">
        <v>0</v>
      </c>
      <c r="HS30" s="46">
        <v>6551768</v>
      </c>
      <c r="HT30" s="44">
        <v>393032</v>
      </c>
      <c r="HU30" s="45">
        <v>393032</v>
      </c>
      <c r="HV30" s="50">
        <f t="shared" si="5"/>
        <v>5.9988693128328108E-2</v>
      </c>
    </row>
    <row r="31" spans="1:230" s="18" customFormat="1" ht="12.6" customHeight="1" x14ac:dyDescent="0.2">
      <c r="A31" s="21">
        <v>19</v>
      </c>
      <c r="B31" s="22" t="s">
        <v>96</v>
      </c>
      <c r="C31" s="51">
        <v>3334583</v>
      </c>
      <c r="D31" s="52">
        <v>0</v>
      </c>
      <c r="E31" s="52">
        <v>0</v>
      </c>
      <c r="F31" s="53">
        <v>3334583</v>
      </c>
      <c r="G31" s="51">
        <v>0</v>
      </c>
      <c r="H31" s="52">
        <v>68016</v>
      </c>
      <c r="I31" s="52">
        <v>0</v>
      </c>
      <c r="J31" s="52">
        <v>290666</v>
      </c>
      <c r="K31" s="52">
        <v>41855</v>
      </c>
      <c r="L31" s="52">
        <v>16471</v>
      </c>
      <c r="M31" s="43">
        <v>3182</v>
      </c>
      <c r="N31" s="54">
        <v>2860</v>
      </c>
      <c r="O31" s="52">
        <v>3900</v>
      </c>
      <c r="P31" s="53">
        <v>6760</v>
      </c>
      <c r="Q31" s="51">
        <v>1040</v>
      </c>
      <c r="R31" s="52">
        <v>0</v>
      </c>
      <c r="S31" s="55">
        <v>1040</v>
      </c>
      <c r="T31" s="52">
        <v>0</v>
      </c>
      <c r="U31" s="52">
        <v>0</v>
      </c>
      <c r="V31" s="52">
        <v>14190</v>
      </c>
      <c r="W31" s="52">
        <v>12300</v>
      </c>
      <c r="X31" s="55">
        <v>26490</v>
      </c>
      <c r="Y31" s="43">
        <v>4370</v>
      </c>
      <c r="Z31" s="54">
        <v>10230</v>
      </c>
      <c r="AA31" s="52">
        <v>5400</v>
      </c>
      <c r="AB31" s="52">
        <v>2660</v>
      </c>
      <c r="AC31" s="52">
        <v>1350</v>
      </c>
      <c r="AD31" s="55">
        <v>19640</v>
      </c>
      <c r="AE31" s="52">
        <v>690</v>
      </c>
      <c r="AF31" s="52">
        <v>144210</v>
      </c>
      <c r="AG31" s="53">
        <v>623390</v>
      </c>
      <c r="AH31" s="54">
        <v>2711193</v>
      </c>
      <c r="AI31" s="52">
        <v>0</v>
      </c>
      <c r="AJ31" s="52">
        <v>0</v>
      </c>
      <c r="AK31" s="53">
        <v>2711193</v>
      </c>
      <c r="AL31" s="51">
        <v>162653</v>
      </c>
      <c r="AM31" s="52">
        <v>162653</v>
      </c>
      <c r="AN31" s="56">
        <f t="shared" si="0"/>
        <v>5.9993146928307942E-2</v>
      </c>
      <c r="AO31" s="54">
        <v>4887267</v>
      </c>
      <c r="AP31" s="52">
        <v>0</v>
      </c>
      <c r="AQ31" s="52">
        <v>0</v>
      </c>
      <c r="AR31" s="53">
        <v>4887267</v>
      </c>
      <c r="AS31" s="51">
        <v>0</v>
      </c>
      <c r="AT31" s="52">
        <v>105275</v>
      </c>
      <c r="AU31" s="52">
        <v>0</v>
      </c>
      <c r="AV31" s="52">
        <v>355541</v>
      </c>
      <c r="AW31" s="52">
        <v>51584</v>
      </c>
      <c r="AX31" s="52">
        <v>18967</v>
      </c>
      <c r="AY31" s="43">
        <v>3673</v>
      </c>
      <c r="AZ31" s="54">
        <v>6500</v>
      </c>
      <c r="BA31" s="52">
        <v>6000</v>
      </c>
      <c r="BB31" s="53">
        <v>12500</v>
      </c>
      <c r="BC31" s="51">
        <v>1300</v>
      </c>
      <c r="BD31" s="52">
        <v>0</v>
      </c>
      <c r="BE31" s="55">
        <v>1300</v>
      </c>
      <c r="BF31" s="52">
        <v>0</v>
      </c>
      <c r="BG31" s="52">
        <v>0</v>
      </c>
      <c r="BH31" s="52">
        <v>4070</v>
      </c>
      <c r="BI31" s="52">
        <v>3080</v>
      </c>
      <c r="BJ31" s="55">
        <v>7150</v>
      </c>
      <c r="BK31" s="43">
        <v>1770</v>
      </c>
      <c r="BL31" s="54">
        <v>16170</v>
      </c>
      <c r="BM31" s="52">
        <v>8100</v>
      </c>
      <c r="BN31" s="52">
        <v>2660</v>
      </c>
      <c r="BO31" s="52">
        <v>3150</v>
      </c>
      <c r="BP31" s="55">
        <v>30080</v>
      </c>
      <c r="BQ31" s="52">
        <v>1150</v>
      </c>
      <c r="BR31" s="52">
        <v>163350</v>
      </c>
      <c r="BS31" s="53">
        <v>752340</v>
      </c>
      <c r="BT31" s="54">
        <v>4134927</v>
      </c>
      <c r="BU31" s="52">
        <v>0</v>
      </c>
      <c r="BV31" s="52">
        <v>0</v>
      </c>
      <c r="BW31" s="53">
        <v>4134927</v>
      </c>
      <c r="BX31" s="51">
        <v>248075</v>
      </c>
      <c r="BY31" s="52">
        <v>248075</v>
      </c>
      <c r="BZ31" s="56">
        <f t="shared" si="1"/>
        <v>5.9995013213050681E-2</v>
      </c>
      <c r="CA31" s="54">
        <v>21585542</v>
      </c>
      <c r="CB31" s="52">
        <v>0</v>
      </c>
      <c r="CC31" s="52">
        <v>0</v>
      </c>
      <c r="CD31" s="53">
        <v>21585542</v>
      </c>
      <c r="CE31" s="51">
        <v>0</v>
      </c>
      <c r="CF31" s="52">
        <v>247942</v>
      </c>
      <c r="CG31" s="52">
        <v>0</v>
      </c>
      <c r="CH31" s="52">
        <v>752353</v>
      </c>
      <c r="CI31" s="52">
        <v>127565</v>
      </c>
      <c r="CJ31" s="52">
        <v>32746</v>
      </c>
      <c r="CK31" s="43">
        <v>7744</v>
      </c>
      <c r="CL31" s="54">
        <v>6760</v>
      </c>
      <c r="CM31" s="52">
        <v>10800</v>
      </c>
      <c r="CN31" s="53">
        <v>17560</v>
      </c>
      <c r="CO31" s="51">
        <v>1820</v>
      </c>
      <c r="CP31" s="52">
        <v>0</v>
      </c>
      <c r="CQ31" s="55">
        <v>1820</v>
      </c>
      <c r="CR31" s="52">
        <v>0</v>
      </c>
      <c r="CS31" s="52">
        <v>0</v>
      </c>
      <c r="CT31" s="52">
        <v>0</v>
      </c>
      <c r="CU31" s="52">
        <v>0</v>
      </c>
      <c r="CV31" s="55">
        <v>0</v>
      </c>
      <c r="CW31" s="43">
        <v>0</v>
      </c>
      <c r="CX31" s="54">
        <v>27390</v>
      </c>
      <c r="CY31" s="52">
        <v>23400</v>
      </c>
      <c r="CZ31" s="52">
        <v>5700</v>
      </c>
      <c r="DA31" s="52">
        <v>4500</v>
      </c>
      <c r="DB31" s="55">
        <v>60990</v>
      </c>
      <c r="DC31" s="52">
        <v>2070</v>
      </c>
      <c r="DD31" s="52">
        <v>280500</v>
      </c>
      <c r="DE31" s="53">
        <v>1531290</v>
      </c>
      <c r="DF31" s="54">
        <v>20054252</v>
      </c>
      <c r="DG31" s="52">
        <v>0</v>
      </c>
      <c r="DH31" s="52">
        <v>0</v>
      </c>
      <c r="DI31" s="53">
        <v>20054252</v>
      </c>
      <c r="DJ31" s="51">
        <v>1203219</v>
      </c>
      <c r="DK31" s="52">
        <v>1203219</v>
      </c>
      <c r="DL31" s="56">
        <f t="shared" si="2"/>
        <v>5.9998198885702646E-2</v>
      </c>
      <c r="DM31" s="54">
        <v>89503269</v>
      </c>
      <c r="DN31" s="52">
        <v>0</v>
      </c>
      <c r="DO31" s="52">
        <v>0</v>
      </c>
      <c r="DP31" s="53">
        <v>89503269</v>
      </c>
      <c r="DQ31" s="51">
        <v>8621</v>
      </c>
      <c r="DR31" s="52">
        <v>2642792</v>
      </c>
      <c r="DS31" s="52">
        <v>925</v>
      </c>
      <c r="DT31" s="52">
        <v>9716831</v>
      </c>
      <c r="DU31" s="52">
        <v>513196</v>
      </c>
      <c r="DV31" s="52">
        <v>762597</v>
      </c>
      <c r="DW31" s="43">
        <v>119235</v>
      </c>
      <c r="DX31" s="54">
        <v>301860</v>
      </c>
      <c r="DY31" s="52">
        <v>294600</v>
      </c>
      <c r="DZ31" s="53">
        <v>596460</v>
      </c>
      <c r="EA31" s="51">
        <v>343720</v>
      </c>
      <c r="EB31" s="52">
        <v>27300</v>
      </c>
      <c r="EC31" s="55">
        <v>371020</v>
      </c>
      <c r="ED31" s="52">
        <v>16120</v>
      </c>
      <c r="EE31" s="52">
        <v>0</v>
      </c>
      <c r="EF31" s="52">
        <v>969870</v>
      </c>
      <c r="EG31" s="52">
        <v>2475880</v>
      </c>
      <c r="EH31" s="55">
        <v>3445750</v>
      </c>
      <c r="EI31" s="43">
        <v>401880</v>
      </c>
      <c r="EJ31" s="54">
        <v>452100</v>
      </c>
      <c r="EK31" s="52">
        <v>118800</v>
      </c>
      <c r="EL31" s="52">
        <v>98040</v>
      </c>
      <c r="EM31" s="52">
        <v>121950</v>
      </c>
      <c r="EN31" s="55">
        <v>790890</v>
      </c>
      <c r="EO31" s="52">
        <v>59110</v>
      </c>
      <c r="EP31" s="52">
        <v>10912440</v>
      </c>
      <c r="EQ31" s="53">
        <v>30356942</v>
      </c>
      <c r="ER31" s="54">
        <v>59146327</v>
      </c>
      <c r="ES31" s="52">
        <v>0</v>
      </c>
      <c r="ET31" s="52">
        <v>0</v>
      </c>
      <c r="EU31" s="53">
        <v>59146327</v>
      </c>
      <c r="EV31" s="51">
        <v>3547425</v>
      </c>
      <c r="EW31" s="52">
        <v>3547425</v>
      </c>
      <c r="EX31" s="56">
        <f t="shared" si="3"/>
        <v>5.9977097140791177E-2</v>
      </c>
      <c r="EY31" s="54">
        <v>41120621</v>
      </c>
      <c r="EZ31" s="52">
        <v>0</v>
      </c>
      <c r="FA31" s="52">
        <v>0</v>
      </c>
      <c r="FB31" s="53">
        <v>41120621</v>
      </c>
      <c r="FC31" s="51">
        <v>2620</v>
      </c>
      <c r="FD31" s="52">
        <v>1625616</v>
      </c>
      <c r="FE31" s="52">
        <v>819</v>
      </c>
      <c r="FF31" s="52">
        <v>6252021</v>
      </c>
      <c r="FG31" s="52">
        <v>123912</v>
      </c>
      <c r="FH31" s="52">
        <v>549725</v>
      </c>
      <c r="FI31" s="43">
        <v>78094</v>
      </c>
      <c r="FJ31" s="54">
        <v>245180</v>
      </c>
      <c r="FK31" s="52">
        <v>230100</v>
      </c>
      <c r="FL31" s="53">
        <v>475280</v>
      </c>
      <c r="FM31" s="51">
        <v>273260</v>
      </c>
      <c r="FN31" s="52">
        <v>23700</v>
      </c>
      <c r="FO31" s="55">
        <v>296960</v>
      </c>
      <c r="FP31" s="52">
        <v>14560</v>
      </c>
      <c r="FQ31" s="52">
        <v>0</v>
      </c>
      <c r="FR31" s="52">
        <v>746460</v>
      </c>
      <c r="FS31" s="52">
        <v>2219200</v>
      </c>
      <c r="FT31" s="55">
        <v>2965660</v>
      </c>
      <c r="FU31" s="43">
        <v>338070</v>
      </c>
      <c r="FV31" s="54">
        <v>309540</v>
      </c>
      <c r="FW31" s="52">
        <v>46800</v>
      </c>
      <c r="FX31" s="52">
        <v>63840</v>
      </c>
      <c r="FY31" s="52">
        <v>86400</v>
      </c>
      <c r="FZ31" s="55">
        <v>506580</v>
      </c>
      <c r="GA31" s="52">
        <v>47150</v>
      </c>
      <c r="GB31" s="52">
        <v>8918250</v>
      </c>
      <c r="GC31" s="53">
        <v>22194498</v>
      </c>
      <c r="GD31" s="54">
        <v>18926123</v>
      </c>
      <c r="GE31" s="52">
        <v>0</v>
      </c>
      <c r="GF31" s="52">
        <v>0</v>
      </c>
      <c r="GG31" s="53">
        <v>18926123</v>
      </c>
      <c r="GH31" s="51">
        <v>1134469</v>
      </c>
      <c r="GI31" s="52">
        <v>1134469</v>
      </c>
      <c r="GJ31" s="56">
        <f t="shared" si="4"/>
        <v>5.9941964870459732E-2</v>
      </c>
      <c r="GK31" s="54">
        <v>21909839</v>
      </c>
      <c r="GL31" s="52">
        <v>0</v>
      </c>
      <c r="GM31" s="52">
        <v>0</v>
      </c>
      <c r="GN31" s="53">
        <v>21909839</v>
      </c>
      <c r="GO31" s="51">
        <v>6001</v>
      </c>
      <c r="GP31" s="52">
        <v>663959</v>
      </c>
      <c r="GQ31" s="52">
        <v>106</v>
      </c>
      <c r="GR31" s="52">
        <v>2356916</v>
      </c>
      <c r="GS31" s="52">
        <v>210135</v>
      </c>
      <c r="GT31" s="52">
        <v>161159</v>
      </c>
      <c r="GU31" s="43">
        <v>29724</v>
      </c>
      <c r="GV31" s="54">
        <v>43420</v>
      </c>
      <c r="GW31" s="52">
        <v>47700</v>
      </c>
      <c r="GX31" s="53">
        <v>91120</v>
      </c>
      <c r="GY31" s="51">
        <v>67340</v>
      </c>
      <c r="GZ31" s="52">
        <v>3600</v>
      </c>
      <c r="HA31" s="55">
        <v>70940</v>
      </c>
      <c r="HB31" s="52">
        <v>1560</v>
      </c>
      <c r="HC31" s="52">
        <v>0</v>
      </c>
      <c r="HD31" s="52">
        <v>219340</v>
      </c>
      <c r="HE31" s="52">
        <v>253600</v>
      </c>
      <c r="HF31" s="55">
        <v>472940</v>
      </c>
      <c r="HG31" s="43">
        <v>62040</v>
      </c>
      <c r="HH31" s="54">
        <v>99000</v>
      </c>
      <c r="HI31" s="52">
        <v>40500</v>
      </c>
      <c r="HJ31" s="52">
        <v>25840</v>
      </c>
      <c r="HK31" s="52">
        <v>27900</v>
      </c>
      <c r="HL31" s="55">
        <v>193240</v>
      </c>
      <c r="HM31" s="52">
        <v>8740</v>
      </c>
      <c r="HN31" s="52">
        <v>1550340</v>
      </c>
      <c r="HO31" s="53">
        <v>5878814</v>
      </c>
      <c r="HP31" s="54">
        <v>16031025</v>
      </c>
      <c r="HQ31" s="52">
        <v>0</v>
      </c>
      <c r="HR31" s="52">
        <v>0</v>
      </c>
      <c r="HS31" s="53">
        <v>16031025</v>
      </c>
      <c r="HT31" s="51">
        <v>961662</v>
      </c>
      <c r="HU31" s="52">
        <v>961662</v>
      </c>
      <c r="HV31" s="56">
        <f t="shared" si="5"/>
        <v>5.9987555380894238E-2</v>
      </c>
    </row>
    <row r="32" spans="1:230" s="18" customFormat="1" ht="12.6" customHeight="1" x14ac:dyDescent="0.2">
      <c r="A32" s="19">
        <v>20</v>
      </c>
      <c r="B32" s="20" t="s">
        <v>97</v>
      </c>
      <c r="C32" s="44">
        <v>5567147</v>
      </c>
      <c r="D32" s="45">
        <v>0</v>
      </c>
      <c r="E32" s="45">
        <v>0</v>
      </c>
      <c r="F32" s="46">
        <v>5567147</v>
      </c>
      <c r="G32" s="44">
        <v>454</v>
      </c>
      <c r="H32" s="45">
        <v>133824</v>
      </c>
      <c r="I32" s="45">
        <v>0</v>
      </c>
      <c r="J32" s="45">
        <v>509141</v>
      </c>
      <c r="K32" s="45">
        <v>56357</v>
      </c>
      <c r="L32" s="45">
        <v>26544</v>
      </c>
      <c r="M32" s="47">
        <v>6538</v>
      </c>
      <c r="N32" s="48">
        <v>5720</v>
      </c>
      <c r="O32" s="45">
        <v>8100</v>
      </c>
      <c r="P32" s="46">
        <v>13820</v>
      </c>
      <c r="Q32" s="44">
        <v>1040</v>
      </c>
      <c r="R32" s="45">
        <v>0</v>
      </c>
      <c r="S32" s="49">
        <v>1040</v>
      </c>
      <c r="T32" s="45">
        <v>0</v>
      </c>
      <c r="U32" s="45">
        <v>0</v>
      </c>
      <c r="V32" s="45">
        <v>28820</v>
      </c>
      <c r="W32" s="45">
        <v>25220</v>
      </c>
      <c r="X32" s="49">
        <v>54040</v>
      </c>
      <c r="Y32" s="47">
        <v>5080</v>
      </c>
      <c r="Z32" s="48">
        <v>17160</v>
      </c>
      <c r="AA32" s="45">
        <v>5400</v>
      </c>
      <c r="AB32" s="45">
        <v>3420</v>
      </c>
      <c r="AC32" s="45">
        <v>8100</v>
      </c>
      <c r="AD32" s="49">
        <v>34080</v>
      </c>
      <c r="AE32" s="45">
        <v>2070</v>
      </c>
      <c r="AF32" s="45">
        <v>239250</v>
      </c>
      <c r="AG32" s="46">
        <v>1082238</v>
      </c>
      <c r="AH32" s="48">
        <v>4484909</v>
      </c>
      <c r="AI32" s="45">
        <v>0</v>
      </c>
      <c r="AJ32" s="45">
        <v>0</v>
      </c>
      <c r="AK32" s="46">
        <v>4484909</v>
      </c>
      <c r="AL32" s="44">
        <v>269064</v>
      </c>
      <c r="AM32" s="45">
        <v>269064</v>
      </c>
      <c r="AN32" s="50">
        <f t="shared" si="0"/>
        <v>5.9993190497287685E-2</v>
      </c>
      <c r="AO32" s="48">
        <v>7831841</v>
      </c>
      <c r="AP32" s="45">
        <v>0</v>
      </c>
      <c r="AQ32" s="45">
        <v>0</v>
      </c>
      <c r="AR32" s="46">
        <v>7831841</v>
      </c>
      <c r="AS32" s="44">
        <v>0</v>
      </c>
      <c r="AT32" s="45">
        <v>172934</v>
      </c>
      <c r="AU32" s="45">
        <v>127</v>
      </c>
      <c r="AV32" s="45">
        <v>592815</v>
      </c>
      <c r="AW32" s="45">
        <v>86669</v>
      </c>
      <c r="AX32" s="45">
        <v>29576</v>
      </c>
      <c r="AY32" s="47">
        <v>6813</v>
      </c>
      <c r="AZ32" s="48">
        <v>7020</v>
      </c>
      <c r="BA32" s="45">
        <v>10800</v>
      </c>
      <c r="BB32" s="46">
        <v>17820</v>
      </c>
      <c r="BC32" s="44">
        <v>2080</v>
      </c>
      <c r="BD32" s="45">
        <v>0</v>
      </c>
      <c r="BE32" s="49">
        <v>2080</v>
      </c>
      <c r="BF32" s="45">
        <v>0</v>
      </c>
      <c r="BG32" s="45">
        <v>0</v>
      </c>
      <c r="BH32" s="45">
        <v>8470</v>
      </c>
      <c r="BI32" s="45">
        <v>5000</v>
      </c>
      <c r="BJ32" s="49">
        <v>13470</v>
      </c>
      <c r="BK32" s="47">
        <v>3110</v>
      </c>
      <c r="BL32" s="48">
        <v>17160</v>
      </c>
      <c r="BM32" s="45">
        <v>14400</v>
      </c>
      <c r="BN32" s="45">
        <v>6840</v>
      </c>
      <c r="BO32" s="45">
        <v>7200</v>
      </c>
      <c r="BP32" s="49">
        <v>45600</v>
      </c>
      <c r="BQ32" s="45">
        <v>2990</v>
      </c>
      <c r="BR32" s="45">
        <v>261360</v>
      </c>
      <c r="BS32" s="46">
        <v>1235237</v>
      </c>
      <c r="BT32" s="48">
        <v>6596604</v>
      </c>
      <c r="BU32" s="45">
        <v>0</v>
      </c>
      <c r="BV32" s="45">
        <v>0</v>
      </c>
      <c r="BW32" s="46">
        <v>6596604</v>
      </c>
      <c r="BX32" s="44">
        <v>395761</v>
      </c>
      <c r="BY32" s="45">
        <v>395761</v>
      </c>
      <c r="BZ32" s="50">
        <f t="shared" si="1"/>
        <v>5.9994657857285354E-2</v>
      </c>
      <c r="CA32" s="48">
        <v>32342127</v>
      </c>
      <c r="CB32" s="45">
        <v>0</v>
      </c>
      <c r="CC32" s="45">
        <v>0</v>
      </c>
      <c r="CD32" s="46">
        <v>32342127</v>
      </c>
      <c r="CE32" s="44">
        <v>56</v>
      </c>
      <c r="CF32" s="45">
        <v>365756</v>
      </c>
      <c r="CG32" s="45">
        <v>90</v>
      </c>
      <c r="CH32" s="45">
        <v>1147507</v>
      </c>
      <c r="CI32" s="45">
        <v>192822</v>
      </c>
      <c r="CJ32" s="45">
        <v>52774</v>
      </c>
      <c r="CK32" s="47">
        <v>14896</v>
      </c>
      <c r="CL32" s="48">
        <v>12480</v>
      </c>
      <c r="CM32" s="45">
        <v>24600</v>
      </c>
      <c r="CN32" s="46">
        <v>37080</v>
      </c>
      <c r="CO32" s="44">
        <v>2860</v>
      </c>
      <c r="CP32" s="45">
        <v>0</v>
      </c>
      <c r="CQ32" s="49">
        <v>2860</v>
      </c>
      <c r="CR32" s="45">
        <v>0</v>
      </c>
      <c r="CS32" s="45">
        <v>0</v>
      </c>
      <c r="CT32" s="45">
        <v>0</v>
      </c>
      <c r="CU32" s="45">
        <v>0</v>
      </c>
      <c r="CV32" s="49">
        <v>0</v>
      </c>
      <c r="CW32" s="47">
        <v>0</v>
      </c>
      <c r="CX32" s="48">
        <v>59070</v>
      </c>
      <c r="CY32" s="45">
        <v>31050</v>
      </c>
      <c r="CZ32" s="45">
        <v>7980</v>
      </c>
      <c r="DA32" s="45">
        <v>8100</v>
      </c>
      <c r="DB32" s="49">
        <v>106200</v>
      </c>
      <c r="DC32" s="45">
        <v>6670</v>
      </c>
      <c r="DD32" s="45">
        <v>437910</v>
      </c>
      <c r="DE32" s="46">
        <v>2364531</v>
      </c>
      <c r="DF32" s="48">
        <v>29977596</v>
      </c>
      <c r="DG32" s="45">
        <v>0</v>
      </c>
      <c r="DH32" s="45">
        <v>0</v>
      </c>
      <c r="DI32" s="46">
        <v>29977596</v>
      </c>
      <c r="DJ32" s="44">
        <v>1798598</v>
      </c>
      <c r="DK32" s="45">
        <v>1798598</v>
      </c>
      <c r="DL32" s="50">
        <f t="shared" si="2"/>
        <v>5.9998073227753156E-2</v>
      </c>
      <c r="DM32" s="48">
        <v>133382790</v>
      </c>
      <c r="DN32" s="45">
        <v>5745</v>
      </c>
      <c r="DO32" s="45">
        <v>0</v>
      </c>
      <c r="DP32" s="46">
        <v>133388535</v>
      </c>
      <c r="DQ32" s="44">
        <v>13094</v>
      </c>
      <c r="DR32" s="45">
        <v>4148920</v>
      </c>
      <c r="DS32" s="45">
        <v>1927</v>
      </c>
      <c r="DT32" s="45">
        <v>14448492</v>
      </c>
      <c r="DU32" s="45">
        <v>719243</v>
      </c>
      <c r="DV32" s="45">
        <v>998238</v>
      </c>
      <c r="DW32" s="47">
        <v>192601</v>
      </c>
      <c r="DX32" s="48">
        <v>454480</v>
      </c>
      <c r="DY32" s="45">
        <v>490200</v>
      </c>
      <c r="DZ32" s="46">
        <v>944680</v>
      </c>
      <c r="EA32" s="44">
        <v>447460</v>
      </c>
      <c r="EB32" s="45">
        <v>39900</v>
      </c>
      <c r="EC32" s="49">
        <v>487360</v>
      </c>
      <c r="ED32" s="45">
        <v>24440</v>
      </c>
      <c r="EE32" s="45">
        <v>780</v>
      </c>
      <c r="EF32" s="45">
        <v>1477080</v>
      </c>
      <c r="EG32" s="45">
        <v>4039230</v>
      </c>
      <c r="EH32" s="49">
        <v>5516310</v>
      </c>
      <c r="EI32" s="47">
        <v>458930</v>
      </c>
      <c r="EJ32" s="48">
        <v>657030</v>
      </c>
      <c r="EK32" s="45">
        <v>155700</v>
      </c>
      <c r="EL32" s="45">
        <v>144020</v>
      </c>
      <c r="EM32" s="45">
        <v>185400</v>
      </c>
      <c r="EN32" s="49">
        <v>1142150</v>
      </c>
      <c r="EO32" s="45">
        <v>105110</v>
      </c>
      <c r="EP32" s="45">
        <v>14677410</v>
      </c>
      <c r="EQ32" s="46">
        <v>43877758</v>
      </c>
      <c r="ER32" s="48">
        <v>89505126</v>
      </c>
      <c r="ES32" s="45">
        <v>5651</v>
      </c>
      <c r="ET32" s="45">
        <v>0</v>
      </c>
      <c r="EU32" s="46">
        <v>89510777</v>
      </c>
      <c r="EV32" s="44">
        <v>5368816</v>
      </c>
      <c r="EW32" s="45">
        <v>5368816</v>
      </c>
      <c r="EX32" s="50">
        <f t="shared" si="3"/>
        <v>5.9979548607873218E-2</v>
      </c>
      <c r="EY32" s="48">
        <v>56586474</v>
      </c>
      <c r="EZ32" s="45">
        <v>245</v>
      </c>
      <c r="FA32" s="45">
        <v>0</v>
      </c>
      <c r="FB32" s="46">
        <v>56586719</v>
      </c>
      <c r="FC32" s="44">
        <v>9068</v>
      </c>
      <c r="FD32" s="45">
        <v>2453599</v>
      </c>
      <c r="FE32" s="45">
        <v>1301</v>
      </c>
      <c r="FF32" s="45">
        <v>8695927</v>
      </c>
      <c r="FG32" s="45">
        <v>188073</v>
      </c>
      <c r="FH32" s="45">
        <v>657339</v>
      </c>
      <c r="FI32" s="47">
        <v>114430</v>
      </c>
      <c r="FJ32" s="48">
        <v>358020</v>
      </c>
      <c r="FK32" s="45">
        <v>369600</v>
      </c>
      <c r="FL32" s="46">
        <v>727620</v>
      </c>
      <c r="FM32" s="44">
        <v>344760</v>
      </c>
      <c r="FN32" s="45">
        <v>31800</v>
      </c>
      <c r="FO32" s="49">
        <v>376560</v>
      </c>
      <c r="FP32" s="45">
        <v>22100</v>
      </c>
      <c r="FQ32" s="45">
        <v>780</v>
      </c>
      <c r="FR32" s="45">
        <v>1052700</v>
      </c>
      <c r="FS32" s="45">
        <v>3478910</v>
      </c>
      <c r="FT32" s="49">
        <v>4531610</v>
      </c>
      <c r="FU32" s="47">
        <v>363540</v>
      </c>
      <c r="FV32" s="48">
        <v>427350</v>
      </c>
      <c r="FW32" s="45">
        <v>57600</v>
      </c>
      <c r="FX32" s="45">
        <v>89300</v>
      </c>
      <c r="FY32" s="45">
        <v>118350</v>
      </c>
      <c r="FZ32" s="49">
        <v>692600</v>
      </c>
      <c r="GA32" s="45">
        <v>76360</v>
      </c>
      <c r="GB32" s="45">
        <v>11395230</v>
      </c>
      <c r="GC32" s="46">
        <v>30304836</v>
      </c>
      <c r="GD32" s="48">
        <v>26281678</v>
      </c>
      <c r="GE32" s="45">
        <v>205</v>
      </c>
      <c r="GF32" s="45">
        <v>0</v>
      </c>
      <c r="GG32" s="46">
        <v>26281883</v>
      </c>
      <c r="GH32" s="44">
        <v>1575500</v>
      </c>
      <c r="GI32" s="45">
        <v>1575500</v>
      </c>
      <c r="GJ32" s="50">
        <f t="shared" si="4"/>
        <v>5.9946237489908925E-2</v>
      </c>
      <c r="GK32" s="48">
        <v>36622348</v>
      </c>
      <c r="GL32" s="45">
        <v>5500</v>
      </c>
      <c r="GM32" s="45">
        <v>0</v>
      </c>
      <c r="GN32" s="46">
        <v>36627848</v>
      </c>
      <c r="GO32" s="44">
        <v>3970</v>
      </c>
      <c r="GP32" s="45">
        <v>1156631</v>
      </c>
      <c r="GQ32" s="45">
        <v>409</v>
      </c>
      <c r="GR32" s="45">
        <v>4012243</v>
      </c>
      <c r="GS32" s="45">
        <v>251679</v>
      </c>
      <c r="GT32" s="45">
        <v>258549</v>
      </c>
      <c r="GU32" s="47">
        <v>56462</v>
      </c>
      <c r="GV32" s="48">
        <v>76960</v>
      </c>
      <c r="GW32" s="45">
        <v>85200</v>
      </c>
      <c r="GX32" s="46">
        <v>162160</v>
      </c>
      <c r="GY32" s="44">
        <v>97760</v>
      </c>
      <c r="GZ32" s="45">
        <v>8100</v>
      </c>
      <c r="HA32" s="49">
        <v>105860</v>
      </c>
      <c r="HB32" s="45">
        <v>2340</v>
      </c>
      <c r="HC32" s="45">
        <v>0</v>
      </c>
      <c r="HD32" s="45">
        <v>415910</v>
      </c>
      <c r="HE32" s="45">
        <v>555320</v>
      </c>
      <c r="HF32" s="49">
        <v>971230</v>
      </c>
      <c r="HG32" s="47">
        <v>92280</v>
      </c>
      <c r="HH32" s="48">
        <v>153450</v>
      </c>
      <c r="HI32" s="45">
        <v>52650</v>
      </c>
      <c r="HJ32" s="45">
        <v>39900</v>
      </c>
      <c r="HK32" s="45">
        <v>51750</v>
      </c>
      <c r="HL32" s="49">
        <v>297750</v>
      </c>
      <c r="HM32" s="45">
        <v>19090</v>
      </c>
      <c r="HN32" s="45">
        <v>2582910</v>
      </c>
      <c r="HO32" s="46">
        <v>9973154</v>
      </c>
      <c r="HP32" s="48">
        <v>26649248</v>
      </c>
      <c r="HQ32" s="45">
        <v>5446</v>
      </c>
      <c r="HR32" s="45">
        <v>0</v>
      </c>
      <c r="HS32" s="46">
        <v>26654694</v>
      </c>
      <c r="HT32" s="44">
        <v>1598957</v>
      </c>
      <c r="HU32" s="45">
        <v>1598957</v>
      </c>
      <c r="HV32" s="50">
        <f t="shared" si="5"/>
        <v>5.9987820531723232E-2</v>
      </c>
    </row>
    <row r="33" spans="1:230" s="18" customFormat="1" ht="12.6" customHeight="1" x14ac:dyDescent="0.2">
      <c r="A33" s="21">
        <v>21</v>
      </c>
      <c r="B33" s="22" t="s">
        <v>98</v>
      </c>
      <c r="C33" s="51">
        <v>3992426</v>
      </c>
      <c r="D33" s="52">
        <v>0</v>
      </c>
      <c r="E33" s="52">
        <v>0</v>
      </c>
      <c r="F33" s="53">
        <v>3992426</v>
      </c>
      <c r="G33" s="51">
        <v>0</v>
      </c>
      <c r="H33" s="52">
        <v>97702</v>
      </c>
      <c r="I33" s="52">
        <v>0</v>
      </c>
      <c r="J33" s="52">
        <v>363035</v>
      </c>
      <c r="K33" s="52">
        <v>65809</v>
      </c>
      <c r="L33" s="52">
        <v>19711</v>
      </c>
      <c r="M33" s="43">
        <v>4646</v>
      </c>
      <c r="N33" s="54">
        <v>8840</v>
      </c>
      <c r="O33" s="52">
        <v>4800</v>
      </c>
      <c r="P33" s="53">
        <v>13640</v>
      </c>
      <c r="Q33" s="51">
        <v>1300</v>
      </c>
      <c r="R33" s="52">
        <v>0</v>
      </c>
      <c r="S33" s="55">
        <v>1300</v>
      </c>
      <c r="T33" s="52">
        <v>0</v>
      </c>
      <c r="U33" s="52">
        <v>0</v>
      </c>
      <c r="V33" s="52">
        <v>16830</v>
      </c>
      <c r="W33" s="52">
        <v>13180</v>
      </c>
      <c r="X33" s="55">
        <v>30010</v>
      </c>
      <c r="Y33" s="43">
        <v>3360</v>
      </c>
      <c r="Z33" s="54">
        <v>21450</v>
      </c>
      <c r="AA33" s="52">
        <v>6750</v>
      </c>
      <c r="AB33" s="52">
        <v>6080</v>
      </c>
      <c r="AC33" s="52">
        <v>4500</v>
      </c>
      <c r="AD33" s="55">
        <v>38780</v>
      </c>
      <c r="AE33" s="52">
        <v>1380</v>
      </c>
      <c r="AF33" s="52">
        <v>169620</v>
      </c>
      <c r="AG33" s="53">
        <v>808993</v>
      </c>
      <c r="AH33" s="54">
        <v>3183433</v>
      </c>
      <c r="AI33" s="52">
        <v>0</v>
      </c>
      <c r="AJ33" s="52">
        <v>0</v>
      </c>
      <c r="AK33" s="53">
        <v>3183433</v>
      </c>
      <c r="AL33" s="51">
        <v>190983</v>
      </c>
      <c r="AM33" s="52">
        <v>190983</v>
      </c>
      <c r="AN33" s="56">
        <f t="shared" si="0"/>
        <v>5.9992781377839581E-2</v>
      </c>
      <c r="AO33" s="54">
        <v>5872880</v>
      </c>
      <c r="AP33" s="52">
        <v>0</v>
      </c>
      <c r="AQ33" s="52">
        <v>0</v>
      </c>
      <c r="AR33" s="53">
        <v>5872880</v>
      </c>
      <c r="AS33" s="51">
        <v>0</v>
      </c>
      <c r="AT33" s="52">
        <v>112487</v>
      </c>
      <c r="AU33" s="52">
        <v>0</v>
      </c>
      <c r="AV33" s="52">
        <v>435592</v>
      </c>
      <c r="AW33" s="52">
        <v>81050</v>
      </c>
      <c r="AX33" s="52">
        <v>22478</v>
      </c>
      <c r="AY33" s="43">
        <v>5259</v>
      </c>
      <c r="AZ33" s="54">
        <v>4680</v>
      </c>
      <c r="BA33" s="52">
        <v>8400</v>
      </c>
      <c r="BB33" s="53">
        <v>13080</v>
      </c>
      <c r="BC33" s="51">
        <v>1560</v>
      </c>
      <c r="BD33" s="52">
        <v>0</v>
      </c>
      <c r="BE33" s="55">
        <v>1560</v>
      </c>
      <c r="BF33" s="52">
        <v>0</v>
      </c>
      <c r="BG33" s="52">
        <v>0</v>
      </c>
      <c r="BH33" s="52">
        <v>6270</v>
      </c>
      <c r="BI33" s="52">
        <v>2960</v>
      </c>
      <c r="BJ33" s="55">
        <v>9230</v>
      </c>
      <c r="BK33" s="43">
        <v>810</v>
      </c>
      <c r="BL33" s="54">
        <v>22440</v>
      </c>
      <c r="BM33" s="52">
        <v>9000</v>
      </c>
      <c r="BN33" s="52">
        <v>2280</v>
      </c>
      <c r="BO33" s="52">
        <v>2250</v>
      </c>
      <c r="BP33" s="55">
        <v>35970</v>
      </c>
      <c r="BQ33" s="52">
        <v>920</v>
      </c>
      <c r="BR33" s="52">
        <v>195690</v>
      </c>
      <c r="BS33" s="53">
        <v>914126</v>
      </c>
      <c r="BT33" s="54">
        <v>4958754</v>
      </c>
      <c r="BU33" s="52">
        <v>0</v>
      </c>
      <c r="BV33" s="52">
        <v>0</v>
      </c>
      <c r="BW33" s="53">
        <v>4958754</v>
      </c>
      <c r="BX33" s="51">
        <v>297501</v>
      </c>
      <c r="BY33" s="52">
        <v>297501</v>
      </c>
      <c r="BZ33" s="56">
        <f t="shared" si="1"/>
        <v>5.9995111675231319E-2</v>
      </c>
      <c r="CA33" s="54">
        <v>22521779</v>
      </c>
      <c r="CB33" s="52">
        <v>0</v>
      </c>
      <c r="CC33" s="52">
        <v>0</v>
      </c>
      <c r="CD33" s="53">
        <v>22521779</v>
      </c>
      <c r="CE33" s="51">
        <v>0</v>
      </c>
      <c r="CF33" s="52">
        <v>280979</v>
      </c>
      <c r="CG33" s="52">
        <v>49</v>
      </c>
      <c r="CH33" s="52">
        <v>819003</v>
      </c>
      <c r="CI33" s="52">
        <v>165735</v>
      </c>
      <c r="CJ33" s="52">
        <v>38702</v>
      </c>
      <c r="CK33" s="43">
        <v>11001</v>
      </c>
      <c r="CL33" s="54">
        <v>10660</v>
      </c>
      <c r="CM33" s="52">
        <v>13800</v>
      </c>
      <c r="CN33" s="53">
        <v>24460</v>
      </c>
      <c r="CO33" s="51">
        <v>2860</v>
      </c>
      <c r="CP33" s="52">
        <v>0</v>
      </c>
      <c r="CQ33" s="55">
        <v>2860</v>
      </c>
      <c r="CR33" s="52">
        <v>0</v>
      </c>
      <c r="CS33" s="52">
        <v>0</v>
      </c>
      <c r="CT33" s="52">
        <v>0</v>
      </c>
      <c r="CU33" s="52">
        <v>0</v>
      </c>
      <c r="CV33" s="55">
        <v>0</v>
      </c>
      <c r="CW33" s="43">
        <v>0</v>
      </c>
      <c r="CX33" s="54">
        <v>41910</v>
      </c>
      <c r="CY33" s="52">
        <v>20250</v>
      </c>
      <c r="CZ33" s="52">
        <v>6080</v>
      </c>
      <c r="DA33" s="52">
        <v>8550</v>
      </c>
      <c r="DB33" s="55">
        <v>76790</v>
      </c>
      <c r="DC33" s="52">
        <v>3220</v>
      </c>
      <c r="DD33" s="52">
        <v>319770</v>
      </c>
      <c r="DE33" s="53">
        <v>1742520</v>
      </c>
      <c r="DF33" s="54">
        <v>20779259</v>
      </c>
      <c r="DG33" s="52">
        <v>0</v>
      </c>
      <c r="DH33" s="52">
        <v>0</v>
      </c>
      <c r="DI33" s="53">
        <v>20779259</v>
      </c>
      <c r="DJ33" s="51">
        <v>1246713</v>
      </c>
      <c r="DK33" s="52">
        <v>1246713</v>
      </c>
      <c r="DL33" s="56">
        <f t="shared" si="2"/>
        <v>5.9997952766265628E-2</v>
      </c>
      <c r="DM33" s="54">
        <v>89664063</v>
      </c>
      <c r="DN33" s="52">
        <v>0</v>
      </c>
      <c r="DO33" s="52">
        <v>0</v>
      </c>
      <c r="DP33" s="53">
        <v>89664063</v>
      </c>
      <c r="DQ33" s="51">
        <v>3962</v>
      </c>
      <c r="DR33" s="52">
        <v>2516272</v>
      </c>
      <c r="DS33" s="52">
        <v>758</v>
      </c>
      <c r="DT33" s="52">
        <v>9769693</v>
      </c>
      <c r="DU33" s="52">
        <v>699815</v>
      </c>
      <c r="DV33" s="52">
        <v>761343</v>
      </c>
      <c r="DW33" s="43">
        <v>130034</v>
      </c>
      <c r="DX33" s="54">
        <v>323180</v>
      </c>
      <c r="DY33" s="52">
        <v>324600</v>
      </c>
      <c r="DZ33" s="53">
        <v>647780</v>
      </c>
      <c r="EA33" s="51">
        <v>298740</v>
      </c>
      <c r="EB33" s="52">
        <v>29700</v>
      </c>
      <c r="EC33" s="55">
        <v>328440</v>
      </c>
      <c r="ED33" s="52">
        <v>14300</v>
      </c>
      <c r="EE33" s="52">
        <v>0</v>
      </c>
      <c r="EF33" s="52">
        <v>991980</v>
      </c>
      <c r="EG33" s="52">
        <v>2547200</v>
      </c>
      <c r="EH33" s="55">
        <v>3539180</v>
      </c>
      <c r="EI33" s="43">
        <v>336100</v>
      </c>
      <c r="EJ33" s="54">
        <v>463320</v>
      </c>
      <c r="EK33" s="52">
        <v>103500</v>
      </c>
      <c r="EL33" s="52">
        <v>97660</v>
      </c>
      <c r="EM33" s="52">
        <v>143550</v>
      </c>
      <c r="EN33" s="55">
        <v>808030</v>
      </c>
      <c r="EO33" s="52">
        <v>66930</v>
      </c>
      <c r="EP33" s="52">
        <v>10908150</v>
      </c>
      <c r="EQ33" s="53">
        <v>30530029</v>
      </c>
      <c r="ER33" s="54">
        <v>59134034</v>
      </c>
      <c r="ES33" s="52">
        <v>0</v>
      </c>
      <c r="ET33" s="52">
        <v>0</v>
      </c>
      <c r="EU33" s="53">
        <v>59134034</v>
      </c>
      <c r="EV33" s="51">
        <v>3546691</v>
      </c>
      <c r="EW33" s="52">
        <v>3546691</v>
      </c>
      <c r="EX33" s="56">
        <f t="shared" si="3"/>
        <v>5.9977152920093361E-2</v>
      </c>
      <c r="EY33" s="54">
        <v>40080847</v>
      </c>
      <c r="EZ33" s="52">
        <v>0</v>
      </c>
      <c r="FA33" s="52">
        <v>0</v>
      </c>
      <c r="FB33" s="53">
        <v>40080847</v>
      </c>
      <c r="FC33" s="51">
        <v>3812</v>
      </c>
      <c r="FD33" s="52">
        <v>1485702</v>
      </c>
      <c r="FE33" s="52">
        <v>566</v>
      </c>
      <c r="FF33" s="52">
        <v>6281455</v>
      </c>
      <c r="FG33" s="52">
        <v>188671</v>
      </c>
      <c r="FH33" s="52">
        <v>544827</v>
      </c>
      <c r="FI33" s="43">
        <v>82000</v>
      </c>
      <c r="FJ33" s="54">
        <v>259220</v>
      </c>
      <c r="FK33" s="52">
        <v>256500</v>
      </c>
      <c r="FL33" s="53">
        <v>515720</v>
      </c>
      <c r="FM33" s="51">
        <v>221000</v>
      </c>
      <c r="FN33" s="52">
        <v>27600</v>
      </c>
      <c r="FO33" s="55">
        <v>248600</v>
      </c>
      <c r="FP33" s="52">
        <v>13000</v>
      </c>
      <c r="FQ33" s="52">
        <v>0</v>
      </c>
      <c r="FR33" s="52">
        <v>802340</v>
      </c>
      <c r="FS33" s="52">
        <v>2348020</v>
      </c>
      <c r="FT33" s="55">
        <v>3150360</v>
      </c>
      <c r="FU33" s="43">
        <v>287900</v>
      </c>
      <c r="FV33" s="54">
        <v>300300</v>
      </c>
      <c r="FW33" s="52">
        <v>41400</v>
      </c>
      <c r="FX33" s="52">
        <v>66500</v>
      </c>
      <c r="FY33" s="52">
        <v>98550</v>
      </c>
      <c r="FZ33" s="55">
        <v>506750</v>
      </c>
      <c r="GA33" s="52">
        <v>54280</v>
      </c>
      <c r="GB33" s="52">
        <v>8952900</v>
      </c>
      <c r="GC33" s="53">
        <v>22315977</v>
      </c>
      <c r="GD33" s="54">
        <v>17764870</v>
      </c>
      <c r="GE33" s="52">
        <v>0</v>
      </c>
      <c r="GF33" s="52">
        <v>0</v>
      </c>
      <c r="GG33" s="53">
        <v>17764870</v>
      </c>
      <c r="GH33" s="51">
        <v>1064792</v>
      </c>
      <c r="GI33" s="52">
        <v>1064792</v>
      </c>
      <c r="GJ33" s="56">
        <f t="shared" si="4"/>
        <v>5.9938068784066531E-2</v>
      </c>
      <c r="GK33" s="54">
        <v>21188557</v>
      </c>
      <c r="GL33" s="52">
        <v>0</v>
      </c>
      <c r="GM33" s="52">
        <v>0</v>
      </c>
      <c r="GN33" s="53">
        <v>21188557</v>
      </c>
      <c r="GO33" s="51">
        <v>150</v>
      </c>
      <c r="GP33" s="52">
        <v>637104</v>
      </c>
      <c r="GQ33" s="52">
        <v>143</v>
      </c>
      <c r="GR33" s="52">
        <v>2233643</v>
      </c>
      <c r="GS33" s="52">
        <v>264359</v>
      </c>
      <c r="GT33" s="52">
        <v>155336</v>
      </c>
      <c r="GU33" s="43">
        <v>31774</v>
      </c>
      <c r="GV33" s="54">
        <v>48620</v>
      </c>
      <c r="GW33" s="52">
        <v>45900</v>
      </c>
      <c r="GX33" s="53">
        <v>94520</v>
      </c>
      <c r="GY33" s="51">
        <v>73320</v>
      </c>
      <c r="GZ33" s="52">
        <v>2100</v>
      </c>
      <c r="HA33" s="55">
        <v>75420</v>
      </c>
      <c r="HB33" s="52">
        <v>1300</v>
      </c>
      <c r="HC33" s="52">
        <v>0</v>
      </c>
      <c r="HD33" s="52">
        <v>183370</v>
      </c>
      <c r="HE33" s="52">
        <v>196220</v>
      </c>
      <c r="HF33" s="55">
        <v>379590</v>
      </c>
      <c r="HG33" s="43">
        <v>47390</v>
      </c>
      <c r="HH33" s="54">
        <v>98670</v>
      </c>
      <c r="HI33" s="52">
        <v>32850</v>
      </c>
      <c r="HJ33" s="52">
        <v>22800</v>
      </c>
      <c r="HK33" s="52">
        <v>34200</v>
      </c>
      <c r="HL33" s="55">
        <v>188520</v>
      </c>
      <c r="HM33" s="52">
        <v>8510</v>
      </c>
      <c r="HN33" s="52">
        <v>1439790</v>
      </c>
      <c r="HO33" s="53">
        <v>5557406</v>
      </c>
      <c r="HP33" s="54">
        <v>15631151</v>
      </c>
      <c r="HQ33" s="52">
        <v>0</v>
      </c>
      <c r="HR33" s="52">
        <v>0</v>
      </c>
      <c r="HS33" s="53">
        <v>15631151</v>
      </c>
      <c r="HT33" s="51">
        <v>937685</v>
      </c>
      <c r="HU33" s="52">
        <v>937685</v>
      </c>
      <c r="HV33" s="56">
        <f t="shared" si="5"/>
        <v>5.9988224795474117E-2</v>
      </c>
    </row>
    <row r="34" spans="1:230" s="18" customFormat="1" ht="12.6" customHeight="1" x14ac:dyDescent="0.2">
      <c r="A34" s="19">
        <v>22</v>
      </c>
      <c r="B34" s="20" t="s">
        <v>99</v>
      </c>
      <c r="C34" s="44">
        <v>2500812</v>
      </c>
      <c r="D34" s="45">
        <v>0</v>
      </c>
      <c r="E34" s="45">
        <v>0</v>
      </c>
      <c r="F34" s="46">
        <v>2500812</v>
      </c>
      <c r="G34" s="44">
        <v>0</v>
      </c>
      <c r="H34" s="45">
        <v>67684</v>
      </c>
      <c r="I34" s="45">
        <v>0</v>
      </c>
      <c r="J34" s="45">
        <v>214139</v>
      </c>
      <c r="K34" s="45">
        <v>31730</v>
      </c>
      <c r="L34" s="45">
        <v>12425</v>
      </c>
      <c r="M34" s="47">
        <v>2659</v>
      </c>
      <c r="N34" s="48">
        <v>3120</v>
      </c>
      <c r="O34" s="45">
        <v>1800</v>
      </c>
      <c r="P34" s="46">
        <v>4920</v>
      </c>
      <c r="Q34" s="44">
        <v>520</v>
      </c>
      <c r="R34" s="45">
        <v>0</v>
      </c>
      <c r="S34" s="49">
        <v>520</v>
      </c>
      <c r="T34" s="45">
        <v>0</v>
      </c>
      <c r="U34" s="45">
        <v>0</v>
      </c>
      <c r="V34" s="45">
        <v>10780</v>
      </c>
      <c r="W34" s="45">
        <v>9000</v>
      </c>
      <c r="X34" s="49">
        <v>19780</v>
      </c>
      <c r="Y34" s="47">
        <v>2640</v>
      </c>
      <c r="Z34" s="48">
        <v>9900</v>
      </c>
      <c r="AA34" s="45">
        <v>1800</v>
      </c>
      <c r="AB34" s="45">
        <v>1520</v>
      </c>
      <c r="AC34" s="45">
        <v>4050</v>
      </c>
      <c r="AD34" s="49">
        <v>17270</v>
      </c>
      <c r="AE34" s="45">
        <v>0</v>
      </c>
      <c r="AF34" s="45">
        <v>107580</v>
      </c>
      <c r="AG34" s="46">
        <v>481347</v>
      </c>
      <c r="AH34" s="48">
        <v>2019465</v>
      </c>
      <c r="AI34" s="45">
        <v>0</v>
      </c>
      <c r="AJ34" s="45">
        <v>0</v>
      </c>
      <c r="AK34" s="46">
        <v>2019465</v>
      </c>
      <c r="AL34" s="44">
        <v>121153</v>
      </c>
      <c r="AM34" s="45">
        <v>121153</v>
      </c>
      <c r="AN34" s="50">
        <f t="shared" si="0"/>
        <v>5.9992621808251198E-2</v>
      </c>
      <c r="AO34" s="48">
        <v>2959431</v>
      </c>
      <c r="AP34" s="45">
        <v>0</v>
      </c>
      <c r="AQ34" s="45">
        <v>0</v>
      </c>
      <c r="AR34" s="46">
        <v>2959431</v>
      </c>
      <c r="AS34" s="44">
        <v>0</v>
      </c>
      <c r="AT34" s="45">
        <v>65173</v>
      </c>
      <c r="AU34" s="45">
        <v>0</v>
      </c>
      <c r="AV34" s="45">
        <v>224107</v>
      </c>
      <c r="AW34" s="45">
        <v>27079</v>
      </c>
      <c r="AX34" s="45">
        <v>11890</v>
      </c>
      <c r="AY34" s="47">
        <v>2999</v>
      </c>
      <c r="AZ34" s="48">
        <v>4420</v>
      </c>
      <c r="BA34" s="45">
        <v>5100</v>
      </c>
      <c r="BB34" s="46">
        <v>9520</v>
      </c>
      <c r="BC34" s="44">
        <v>1300</v>
      </c>
      <c r="BD34" s="45">
        <v>0</v>
      </c>
      <c r="BE34" s="49">
        <v>1300</v>
      </c>
      <c r="BF34" s="45">
        <v>0</v>
      </c>
      <c r="BG34" s="45">
        <v>0</v>
      </c>
      <c r="BH34" s="45">
        <v>3520</v>
      </c>
      <c r="BI34" s="45">
        <v>2450</v>
      </c>
      <c r="BJ34" s="49">
        <v>5970</v>
      </c>
      <c r="BK34" s="47">
        <v>1850</v>
      </c>
      <c r="BL34" s="48">
        <v>13200</v>
      </c>
      <c r="BM34" s="45">
        <v>3600</v>
      </c>
      <c r="BN34" s="45">
        <v>1140</v>
      </c>
      <c r="BO34" s="45">
        <v>2250</v>
      </c>
      <c r="BP34" s="49">
        <v>20190</v>
      </c>
      <c r="BQ34" s="45">
        <v>1150</v>
      </c>
      <c r="BR34" s="45">
        <v>99660</v>
      </c>
      <c r="BS34" s="46">
        <v>470888</v>
      </c>
      <c r="BT34" s="48">
        <v>2488543</v>
      </c>
      <c r="BU34" s="45">
        <v>0</v>
      </c>
      <c r="BV34" s="45">
        <v>0</v>
      </c>
      <c r="BW34" s="46">
        <v>2488543</v>
      </c>
      <c r="BX34" s="44">
        <v>149299</v>
      </c>
      <c r="BY34" s="45">
        <v>149299</v>
      </c>
      <c r="BZ34" s="50">
        <f t="shared" si="1"/>
        <v>5.9994542991622005E-2</v>
      </c>
      <c r="CA34" s="48">
        <v>11888128</v>
      </c>
      <c r="CB34" s="45">
        <v>0</v>
      </c>
      <c r="CC34" s="45">
        <v>0</v>
      </c>
      <c r="CD34" s="46">
        <v>11888128</v>
      </c>
      <c r="CE34" s="44">
        <v>0</v>
      </c>
      <c r="CF34" s="45">
        <v>129423</v>
      </c>
      <c r="CG34" s="45">
        <v>0</v>
      </c>
      <c r="CH34" s="45">
        <v>463435</v>
      </c>
      <c r="CI34" s="45">
        <v>72283</v>
      </c>
      <c r="CJ34" s="45">
        <v>19645</v>
      </c>
      <c r="CK34" s="47">
        <v>5397</v>
      </c>
      <c r="CL34" s="48">
        <v>4420</v>
      </c>
      <c r="CM34" s="45">
        <v>6900</v>
      </c>
      <c r="CN34" s="46">
        <v>11320</v>
      </c>
      <c r="CO34" s="44">
        <v>1300</v>
      </c>
      <c r="CP34" s="45">
        <v>0</v>
      </c>
      <c r="CQ34" s="49">
        <v>1300</v>
      </c>
      <c r="CR34" s="45">
        <v>0</v>
      </c>
      <c r="CS34" s="45">
        <v>0</v>
      </c>
      <c r="CT34" s="45">
        <v>0</v>
      </c>
      <c r="CU34" s="45">
        <v>0</v>
      </c>
      <c r="CV34" s="49">
        <v>0</v>
      </c>
      <c r="CW34" s="47">
        <v>0</v>
      </c>
      <c r="CX34" s="48">
        <v>20130</v>
      </c>
      <c r="CY34" s="45">
        <v>12600</v>
      </c>
      <c r="CZ34" s="45">
        <v>2280</v>
      </c>
      <c r="DA34" s="45">
        <v>3150</v>
      </c>
      <c r="DB34" s="49">
        <v>38160</v>
      </c>
      <c r="DC34" s="45">
        <v>920</v>
      </c>
      <c r="DD34" s="45">
        <v>177210</v>
      </c>
      <c r="DE34" s="46">
        <v>919093</v>
      </c>
      <c r="DF34" s="48">
        <v>10969035</v>
      </c>
      <c r="DG34" s="45">
        <v>0</v>
      </c>
      <c r="DH34" s="45">
        <v>0</v>
      </c>
      <c r="DI34" s="46">
        <v>10969035</v>
      </c>
      <c r="DJ34" s="44">
        <v>658119</v>
      </c>
      <c r="DK34" s="45">
        <v>658119</v>
      </c>
      <c r="DL34" s="50">
        <f t="shared" si="2"/>
        <v>5.999789407181215E-2</v>
      </c>
      <c r="DM34" s="48">
        <v>59891721</v>
      </c>
      <c r="DN34" s="45">
        <v>0</v>
      </c>
      <c r="DO34" s="45">
        <v>0</v>
      </c>
      <c r="DP34" s="46">
        <v>59891721</v>
      </c>
      <c r="DQ34" s="44">
        <v>773</v>
      </c>
      <c r="DR34" s="45">
        <v>1641266</v>
      </c>
      <c r="DS34" s="45">
        <v>910</v>
      </c>
      <c r="DT34" s="45">
        <v>7026661</v>
      </c>
      <c r="DU34" s="45">
        <v>323220</v>
      </c>
      <c r="DV34" s="45">
        <v>519117</v>
      </c>
      <c r="DW34" s="47">
        <v>89244</v>
      </c>
      <c r="DX34" s="48">
        <v>223080</v>
      </c>
      <c r="DY34" s="45">
        <v>208500</v>
      </c>
      <c r="DZ34" s="46">
        <v>431580</v>
      </c>
      <c r="EA34" s="44">
        <v>241800</v>
      </c>
      <c r="EB34" s="45">
        <v>20100</v>
      </c>
      <c r="EC34" s="49">
        <v>261900</v>
      </c>
      <c r="ED34" s="45">
        <v>11700</v>
      </c>
      <c r="EE34" s="45">
        <v>260</v>
      </c>
      <c r="EF34" s="45">
        <v>729300</v>
      </c>
      <c r="EG34" s="45">
        <v>1832410</v>
      </c>
      <c r="EH34" s="49">
        <v>2561710</v>
      </c>
      <c r="EI34" s="47">
        <v>350510</v>
      </c>
      <c r="EJ34" s="48">
        <v>345840</v>
      </c>
      <c r="EK34" s="45">
        <v>71550</v>
      </c>
      <c r="EL34" s="45">
        <v>69160</v>
      </c>
      <c r="EM34" s="45">
        <v>111150</v>
      </c>
      <c r="EN34" s="49">
        <v>597700</v>
      </c>
      <c r="EO34" s="45">
        <v>43240</v>
      </c>
      <c r="EP34" s="45">
        <v>8120310</v>
      </c>
      <c r="EQ34" s="46">
        <v>21979191</v>
      </c>
      <c r="ER34" s="48">
        <v>37912530</v>
      </c>
      <c r="ES34" s="45">
        <v>0</v>
      </c>
      <c r="ET34" s="45">
        <v>0</v>
      </c>
      <c r="EU34" s="46">
        <v>37912530</v>
      </c>
      <c r="EV34" s="44">
        <v>2273750</v>
      </c>
      <c r="EW34" s="45">
        <v>2273750</v>
      </c>
      <c r="EX34" s="50">
        <f t="shared" si="3"/>
        <v>5.9973576018271531E-2</v>
      </c>
      <c r="EY34" s="48">
        <v>30459320</v>
      </c>
      <c r="EZ34" s="45">
        <v>0</v>
      </c>
      <c r="FA34" s="45">
        <v>0</v>
      </c>
      <c r="FB34" s="46">
        <v>30459320</v>
      </c>
      <c r="FC34" s="44">
        <v>373</v>
      </c>
      <c r="FD34" s="45">
        <v>1025290</v>
      </c>
      <c r="FE34" s="45">
        <v>811</v>
      </c>
      <c r="FF34" s="45">
        <v>4797412</v>
      </c>
      <c r="FG34" s="45">
        <v>79997</v>
      </c>
      <c r="FH34" s="45">
        <v>383664</v>
      </c>
      <c r="FI34" s="47">
        <v>59285</v>
      </c>
      <c r="FJ34" s="48">
        <v>186680</v>
      </c>
      <c r="FK34" s="45">
        <v>168000</v>
      </c>
      <c r="FL34" s="46">
        <v>354680</v>
      </c>
      <c r="FM34" s="44">
        <v>181740</v>
      </c>
      <c r="FN34" s="45">
        <v>17400</v>
      </c>
      <c r="FO34" s="49">
        <v>199140</v>
      </c>
      <c r="FP34" s="45">
        <v>11180</v>
      </c>
      <c r="FQ34" s="45">
        <v>260</v>
      </c>
      <c r="FR34" s="45">
        <v>592570</v>
      </c>
      <c r="FS34" s="45">
        <v>1695560</v>
      </c>
      <c r="FT34" s="49">
        <v>2288130</v>
      </c>
      <c r="FU34" s="47">
        <v>314420</v>
      </c>
      <c r="FV34" s="48">
        <v>240570</v>
      </c>
      <c r="FW34" s="45">
        <v>29700</v>
      </c>
      <c r="FX34" s="45">
        <v>49400</v>
      </c>
      <c r="FY34" s="45">
        <v>78300</v>
      </c>
      <c r="FZ34" s="49">
        <v>397970</v>
      </c>
      <c r="GA34" s="45">
        <v>34270</v>
      </c>
      <c r="GB34" s="45">
        <v>6827040</v>
      </c>
      <c r="GC34" s="46">
        <v>16773111</v>
      </c>
      <c r="GD34" s="48">
        <v>13686209</v>
      </c>
      <c r="GE34" s="45">
        <v>0</v>
      </c>
      <c r="GF34" s="45">
        <v>0</v>
      </c>
      <c r="GG34" s="46">
        <v>13686209</v>
      </c>
      <c r="GH34" s="44">
        <v>820336</v>
      </c>
      <c r="GI34" s="45">
        <v>820336</v>
      </c>
      <c r="GJ34" s="50">
        <f t="shared" si="4"/>
        <v>5.9938877157290231E-2</v>
      </c>
      <c r="GK34" s="48">
        <v>14584842</v>
      </c>
      <c r="GL34" s="45">
        <v>0</v>
      </c>
      <c r="GM34" s="45">
        <v>0</v>
      </c>
      <c r="GN34" s="46">
        <v>14584842</v>
      </c>
      <c r="GO34" s="44">
        <v>400</v>
      </c>
      <c r="GP34" s="45">
        <v>421380</v>
      </c>
      <c r="GQ34" s="45">
        <v>99</v>
      </c>
      <c r="GR34" s="45">
        <v>1541707</v>
      </c>
      <c r="GS34" s="45">
        <v>143861</v>
      </c>
      <c r="GT34" s="45">
        <v>103918</v>
      </c>
      <c r="GU34" s="47">
        <v>21563</v>
      </c>
      <c r="GV34" s="48">
        <v>27560</v>
      </c>
      <c r="GW34" s="45">
        <v>28500</v>
      </c>
      <c r="GX34" s="46">
        <v>56060</v>
      </c>
      <c r="GY34" s="44">
        <v>57460</v>
      </c>
      <c r="GZ34" s="45">
        <v>2700</v>
      </c>
      <c r="HA34" s="49">
        <v>60160</v>
      </c>
      <c r="HB34" s="45">
        <v>520</v>
      </c>
      <c r="HC34" s="45">
        <v>0</v>
      </c>
      <c r="HD34" s="45">
        <v>133210</v>
      </c>
      <c r="HE34" s="45">
        <v>134400</v>
      </c>
      <c r="HF34" s="49">
        <v>267610</v>
      </c>
      <c r="HG34" s="47">
        <v>34240</v>
      </c>
      <c r="HH34" s="48">
        <v>71940</v>
      </c>
      <c r="HI34" s="45">
        <v>25650</v>
      </c>
      <c r="HJ34" s="45">
        <v>16340</v>
      </c>
      <c r="HK34" s="45">
        <v>27450</v>
      </c>
      <c r="HL34" s="49">
        <v>141380</v>
      </c>
      <c r="HM34" s="45">
        <v>6900</v>
      </c>
      <c r="HN34" s="45">
        <v>1016400</v>
      </c>
      <c r="HO34" s="46">
        <v>3816099</v>
      </c>
      <c r="HP34" s="48">
        <v>10768743</v>
      </c>
      <c r="HQ34" s="45">
        <v>0</v>
      </c>
      <c r="HR34" s="45">
        <v>0</v>
      </c>
      <c r="HS34" s="46">
        <v>10768743</v>
      </c>
      <c r="HT34" s="44">
        <v>645996</v>
      </c>
      <c r="HU34" s="45">
        <v>645996</v>
      </c>
      <c r="HV34" s="50">
        <f t="shared" si="5"/>
        <v>5.9988059887769632E-2</v>
      </c>
    </row>
    <row r="35" spans="1:230" s="18" customFormat="1" ht="12.6" customHeight="1" x14ac:dyDescent="0.2">
      <c r="A35" s="21">
        <v>23</v>
      </c>
      <c r="B35" s="22" t="s">
        <v>100</v>
      </c>
      <c r="C35" s="51">
        <v>4345758</v>
      </c>
      <c r="D35" s="52">
        <v>0</v>
      </c>
      <c r="E35" s="52">
        <v>0</v>
      </c>
      <c r="F35" s="53">
        <v>4345758</v>
      </c>
      <c r="G35" s="51">
        <v>0</v>
      </c>
      <c r="H35" s="52">
        <v>102813</v>
      </c>
      <c r="I35" s="52">
        <v>0</v>
      </c>
      <c r="J35" s="52">
        <v>380839</v>
      </c>
      <c r="K35" s="52">
        <v>47330</v>
      </c>
      <c r="L35" s="52">
        <v>21014</v>
      </c>
      <c r="M35" s="43">
        <v>4786</v>
      </c>
      <c r="N35" s="54">
        <v>5720</v>
      </c>
      <c r="O35" s="52">
        <v>7500</v>
      </c>
      <c r="P35" s="53">
        <v>13220</v>
      </c>
      <c r="Q35" s="51">
        <v>2080</v>
      </c>
      <c r="R35" s="52">
        <v>0</v>
      </c>
      <c r="S35" s="55">
        <v>2080</v>
      </c>
      <c r="T35" s="52">
        <v>0</v>
      </c>
      <c r="U35" s="52">
        <v>0</v>
      </c>
      <c r="V35" s="52">
        <v>18370</v>
      </c>
      <c r="W35" s="52">
        <v>17110</v>
      </c>
      <c r="X35" s="55">
        <v>35480</v>
      </c>
      <c r="Y35" s="43">
        <v>6140</v>
      </c>
      <c r="Z35" s="54">
        <v>18150</v>
      </c>
      <c r="AA35" s="52">
        <v>5850</v>
      </c>
      <c r="AB35" s="52">
        <v>3800</v>
      </c>
      <c r="AC35" s="52">
        <v>6750</v>
      </c>
      <c r="AD35" s="55">
        <v>34550</v>
      </c>
      <c r="AE35" s="52">
        <v>1840</v>
      </c>
      <c r="AF35" s="52">
        <v>187770</v>
      </c>
      <c r="AG35" s="53">
        <v>837862</v>
      </c>
      <c r="AH35" s="54">
        <v>3507896</v>
      </c>
      <c r="AI35" s="52">
        <v>0</v>
      </c>
      <c r="AJ35" s="52">
        <v>0</v>
      </c>
      <c r="AK35" s="53">
        <v>3507896</v>
      </c>
      <c r="AL35" s="51">
        <v>210448</v>
      </c>
      <c r="AM35" s="52">
        <v>210448</v>
      </c>
      <c r="AN35" s="56">
        <f t="shared" si="0"/>
        <v>5.9992656566785332E-2</v>
      </c>
      <c r="AO35" s="54">
        <v>6136115</v>
      </c>
      <c r="AP35" s="52">
        <v>0</v>
      </c>
      <c r="AQ35" s="52">
        <v>0</v>
      </c>
      <c r="AR35" s="53">
        <v>6136115</v>
      </c>
      <c r="AS35" s="51">
        <v>311</v>
      </c>
      <c r="AT35" s="52">
        <v>115601</v>
      </c>
      <c r="AU35" s="52">
        <v>0</v>
      </c>
      <c r="AV35" s="52">
        <v>428612</v>
      </c>
      <c r="AW35" s="52">
        <v>82908</v>
      </c>
      <c r="AX35" s="52">
        <v>24932</v>
      </c>
      <c r="AY35" s="43">
        <v>5385</v>
      </c>
      <c r="AZ35" s="54">
        <v>5720</v>
      </c>
      <c r="BA35" s="52">
        <v>7200</v>
      </c>
      <c r="BB35" s="53">
        <v>12920</v>
      </c>
      <c r="BC35" s="51">
        <v>1300</v>
      </c>
      <c r="BD35" s="52">
        <v>0</v>
      </c>
      <c r="BE35" s="55">
        <v>1300</v>
      </c>
      <c r="BF35" s="52">
        <v>0</v>
      </c>
      <c r="BG35" s="52">
        <v>0</v>
      </c>
      <c r="BH35" s="52">
        <v>7150</v>
      </c>
      <c r="BI35" s="52">
        <v>6840</v>
      </c>
      <c r="BJ35" s="55">
        <v>13990</v>
      </c>
      <c r="BK35" s="43">
        <v>1760</v>
      </c>
      <c r="BL35" s="54">
        <v>19800</v>
      </c>
      <c r="BM35" s="52">
        <v>13050</v>
      </c>
      <c r="BN35" s="52">
        <v>2660</v>
      </c>
      <c r="BO35" s="52">
        <v>3150</v>
      </c>
      <c r="BP35" s="55">
        <v>38660</v>
      </c>
      <c r="BQ35" s="52">
        <v>1610</v>
      </c>
      <c r="BR35" s="52">
        <v>206580</v>
      </c>
      <c r="BS35" s="53">
        <v>934569</v>
      </c>
      <c r="BT35" s="54">
        <v>5201546</v>
      </c>
      <c r="BU35" s="52">
        <v>0</v>
      </c>
      <c r="BV35" s="52">
        <v>0</v>
      </c>
      <c r="BW35" s="53">
        <v>5201546</v>
      </c>
      <c r="BX35" s="51">
        <v>312066</v>
      </c>
      <c r="BY35" s="52">
        <v>312066</v>
      </c>
      <c r="BZ35" s="56">
        <f t="shared" si="1"/>
        <v>5.9994855375690229E-2</v>
      </c>
      <c r="CA35" s="54">
        <v>29128218</v>
      </c>
      <c r="CB35" s="52">
        <v>0</v>
      </c>
      <c r="CC35" s="52">
        <v>0</v>
      </c>
      <c r="CD35" s="53">
        <v>29128218</v>
      </c>
      <c r="CE35" s="51">
        <v>565</v>
      </c>
      <c r="CF35" s="52">
        <v>334383</v>
      </c>
      <c r="CG35" s="52">
        <v>104</v>
      </c>
      <c r="CH35" s="52">
        <v>967081</v>
      </c>
      <c r="CI35" s="52">
        <v>184755</v>
      </c>
      <c r="CJ35" s="52">
        <v>43961</v>
      </c>
      <c r="CK35" s="43">
        <v>10492</v>
      </c>
      <c r="CL35" s="54">
        <v>12480</v>
      </c>
      <c r="CM35" s="52">
        <v>18000</v>
      </c>
      <c r="CN35" s="53">
        <v>30480</v>
      </c>
      <c r="CO35" s="51">
        <v>3380</v>
      </c>
      <c r="CP35" s="52">
        <v>0</v>
      </c>
      <c r="CQ35" s="55">
        <v>3380</v>
      </c>
      <c r="CR35" s="52">
        <v>0</v>
      </c>
      <c r="CS35" s="52">
        <v>0</v>
      </c>
      <c r="CT35" s="52">
        <v>0</v>
      </c>
      <c r="CU35" s="52">
        <v>0</v>
      </c>
      <c r="CV35" s="55">
        <v>0</v>
      </c>
      <c r="CW35" s="43">
        <v>0</v>
      </c>
      <c r="CX35" s="54">
        <v>44550</v>
      </c>
      <c r="CY35" s="52">
        <v>25200</v>
      </c>
      <c r="CZ35" s="52">
        <v>5700</v>
      </c>
      <c r="DA35" s="52">
        <v>13050</v>
      </c>
      <c r="DB35" s="55">
        <v>88500</v>
      </c>
      <c r="DC35" s="52">
        <v>3680</v>
      </c>
      <c r="DD35" s="52">
        <v>381150</v>
      </c>
      <c r="DE35" s="53">
        <v>2048427</v>
      </c>
      <c r="DF35" s="54">
        <v>27079791</v>
      </c>
      <c r="DG35" s="52">
        <v>0</v>
      </c>
      <c r="DH35" s="52">
        <v>0</v>
      </c>
      <c r="DI35" s="53">
        <v>27079791</v>
      </c>
      <c r="DJ35" s="51">
        <v>1624737</v>
      </c>
      <c r="DK35" s="52">
        <v>1624737</v>
      </c>
      <c r="DL35" s="56">
        <f t="shared" si="2"/>
        <v>5.9998136617819539E-2</v>
      </c>
      <c r="DM35" s="54">
        <v>96456540</v>
      </c>
      <c r="DN35" s="52">
        <v>0</v>
      </c>
      <c r="DO35" s="52">
        <v>0</v>
      </c>
      <c r="DP35" s="53">
        <v>96456540</v>
      </c>
      <c r="DQ35" s="51">
        <v>6703</v>
      </c>
      <c r="DR35" s="52">
        <v>2496736</v>
      </c>
      <c r="DS35" s="52">
        <v>970</v>
      </c>
      <c r="DT35" s="52">
        <v>9757142</v>
      </c>
      <c r="DU35" s="52">
        <v>646846</v>
      </c>
      <c r="DV35" s="52">
        <v>731217</v>
      </c>
      <c r="DW35" s="43">
        <v>121628</v>
      </c>
      <c r="DX35" s="54">
        <v>280540</v>
      </c>
      <c r="DY35" s="52">
        <v>339000</v>
      </c>
      <c r="DZ35" s="53">
        <v>619540</v>
      </c>
      <c r="EA35" s="51">
        <v>315640</v>
      </c>
      <c r="EB35" s="52">
        <v>38700</v>
      </c>
      <c r="EC35" s="55">
        <v>354340</v>
      </c>
      <c r="ED35" s="52">
        <v>16900</v>
      </c>
      <c r="EE35" s="52">
        <v>0</v>
      </c>
      <c r="EF35" s="52">
        <v>961510</v>
      </c>
      <c r="EG35" s="52">
        <v>2501810</v>
      </c>
      <c r="EH35" s="55">
        <v>3463320</v>
      </c>
      <c r="EI35" s="43">
        <v>493500</v>
      </c>
      <c r="EJ35" s="54">
        <v>443850</v>
      </c>
      <c r="EK35" s="52">
        <v>121050</v>
      </c>
      <c r="EL35" s="52">
        <v>82840</v>
      </c>
      <c r="EM35" s="52">
        <v>133200</v>
      </c>
      <c r="EN35" s="55">
        <v>780940</v>
      </c>
      <c r="EO35" s="52">
        <v>64400</v>
      </c>
      <c r="EP35" s="52">
        <v>10636890</v>
      </c>
      <c r="EQ35" s="53">
        <v>30190102</v>
      </c>
      <c r="ER35" s="54">
        <v>66266438</v>
      </c>
      <c r="ES35" s="52">
        <v>0</v>
      </c>
      <c r="ET35" s="52">
        <v>0</v>
      </c>
      <c r="EU35" s="53">
        <v>66266438</v>
      </c>
      <c r="EV35" s="51">
        <v>3974662</v>
      </c>
      <c r="EW35" s="52">
        <v>3974662</v>
      </c>
      <c r="EX35" s="56">
        <f t="shared" si="3"/>
        <v>5.9980015826412762E-2</v>
      </c>
      <c r="EY35" s="54">
        <v>38344229</v>
      </c>
      <c r="EZ35" s="52">
        <v>0</v>
      </c>
      <c r="FA35" s="52">
        <v>0</v>
      </c>
      <c r="FB35" s="53">
        <v>38344229</v>
      </c>
      <c r="FC35" s="51">
        <v>5214</v>
      </c>
      <c r="FD35" s="52">
        <v>1382452</v>
      </c>
      <c r="FE35" s="52">
        <v>818</v>
      </c>
      <c r="FF35" s="52">
        <v>5929466</v>
      </c>
      <c r="FG35" s="52">
        <v>145848</v>
      </c>
      <c r="FH35" s="52">
        <v>499118</v>
      </c>
      <c r="FI35" s="43">
        <v>74260</v>
      </c>
      <c r="FJ35" s="54">
        <v>217880</v>
      </c>
      <c r="FK35" s="52">
        <v>246600</v>
      </c>
      <c r="FL35" s="53">
        <v>464480</v>
      </c>
      <c r="FM35" s="51">
        <v>229580</v>
      </c>
      <c r="FN35" s="52">
        <v>31800</v>
      </c>
      <c r="FO35" s="55">
        <v>261380</v>
      </c>
      <c r="FP35" s="52">
        <v>15340</v>
      </c>
      <c r="FQ35" s="52">
        <v>0</v>
      </c>
      <c r="FR35" s="52">
        <v>741180</v>
      </c>
      <c r="FS35" s="52">
        <v>2282160</v>
      </c>
      <c r="FT35" s="55">
        <v>3023340</v>
      </c>
      <c r="FU35" s="43">
        <v>432490</v>
      </c>
      <c r="FV35" s="54">
        <v>273240</v>
      </c>
      <c r="FW35" s="52">
        <v>47700</v>
      </c>
      <c r="FX35" s="52">
        <v>49780</v>
      </c>
      <c r="FY35" s="52">
        <v>76050</v>
      </c>
      <c r="FZ35" s="55">
        <v>446770</v>
      </c>
      <c r="GA35" s="52">
        <v>48300</v>
      </c>
      <c r="GB35" s="52">
        <v>8489580</v>
      </c>
      <c r="GC35" s="53">
        <v>21218038</v>
      </c>
      <c r="GD35" s="54">
        <v>17126191</v>
      </c>
      <c r="GE35" s="52">
        <v>0</v>
      </c>
      <c r="GF35" s="52">
        <v>0</v>
      </c>
      <c r="GG35" s="53">
        <v>17126191</v>
      </c>
      <c r="GH35" s="51">
        <v>1026522</v>
      </c>
      <c r="GI35" s="52">
        <v>1026522</v>
      </c>
      <c r="GJ35" s="56">
        <f t="shared" si="4"/>
        <v>5.9938721925967074E-2</v>
      </c>
      <c r="GK35" s="54">
        <v>22847978</v>
      </c>
      <c r="GL35" s="52">
        <v>0</v>
      </c>
      <c r="GM35" s="52">
        <v>0</v>
      </c>
      <c r="GN35" s="53">
        <v>22847978</v>
      </c>
      <c r="GO35" s="51">
        <v>613</v>
      </c>
      <c r="GP35" s="52">
        <v>664300</v>
      </c>
      <c r="GQ35" s="52">
        <v>48</v>
      </c>
      <c r="GR35" s="52">
        <v>2431983</v>
      </c>
      <c r="GS35" s="52">
        <v>233335</v>
      </c>
      <c r="GT35" s="52">
        <v>163206</v>
      </c>
      <c r="GU35" s="43">
        <v>31491</v>
      </c>
      <c r="GV35" s="54">
        <v>44460</v>
      </c>
      <c r="GW35" s="52">
        <v>67200</v>
      </c>
      <c r="GX35" s="53">
        <v>111660</v>
      </c>
      <c r="GY35" s="51">
        <v>81380</v>
      </c>
      <c r="GZ35" s="52">
        <v>6900</v>
      </c>
      <c r="HA35" s="55">
        <v>88280</v>
      </c>
      <c r="HB35" s="52">
        <v>1560</v>
      </c>
      <c r="HC35" s="52">
        <v>0</v>
      </c>
      <c r="HD35" s="52">
        <v>213180</v>
      </c>
      <c r="HE35" s="52">
        <v>212810</v>
      </c>
      <c r="HF35" s="55">
        <v>425990</v>
      </c>
      <c r="HG35" s="43">
        <v>59250</v>
      </c>
      <c r="HH35" s="54">
        <v>106260</v>
      </c>
      <c r="HI35" s="52">
        <v>35100</v>
      </c>
      <c r="HJ35" s="52">
        <v>24700</v>
      </c>
      <c r="HK35" s="52">
        <v>40950</v>
      </c>
      <c r="HL35" s="55">
        <v>207010</v>
      </c>
      <c r="HM35" s="52">
        <v>10810</v>
      </c>
      <c r="HN35" s="52">
        <v>1559580</v>
      </c>
      <c r="HO35" s="53">
        <v>5989068</v>
      </c>
      <c r="HP35" s="54">
        <v>16858910</v>
      </c>
      <c r="HQ35" s="52">
        <v>0</v>
      </c>
      <c r="HR35" s="52">
        <v>0</v>
      </c>
      <c r="HS35" s="53">
        <v>16858910</v>
      </c>
      <c r="HT35" s="51">
        <v>1011337</v>
      </c>
      <c r="HU35" s="52">
        <v>1011337</v>
      </c>
      <c r="HV35" s="56">
        <f t="shared" si="5"/>
        <v>5.9988279194799661E-2</v>
      </c>
    </row>
    <row r="36" spans="1:230" s="18" customFormat="1" ht="12.6" customHeight="1" x14ac:dyDescent="0.2">
      <c r="A36" s="19">
        <v>24</v>
      </c>
      <c r="B36" s="20" t="s">
        <v>101</v>
      </c>
      <c r="C36" s="44">
        <f>SUM(C13:C35)</f>
        <v>88270562</v>
      </c>
      <c r="D36" s="45">
        <f t="shared" ref="D36:AM36" si="6">SUM(D13:D35)</f>
        <v>0</v>
      </c>
      <c r="E36" s="45">
        <f t="shared" si="6"/>
        <v>4518</v>
      </c>
      <c r="F36" s="46">
        <f t="shared" si="6"/>
        <v>88275080</v>
      </c>
      <c r="G36" s="44">
        <f t="shared" si="6"/>
        <v>10200</v>
      </c>
      <c r="H36" s="45">
        <f t="shared" si="6"/>
        <v>2421639</v>
      </c>
      <c r="I36" s="49">
        <f t="shared" si="6"/>
        <v>95</v>
      </c>
      <c r="J36" s="45">
        <f t="shared" si="6"/>
        <v>7692376</v>
      </c>
      <c r="K36" s="45">
        <f t="shared" si="6"/>
        <v>922984</v>
      </c>
      <c r="L36" s="45">
        <f t="shared" si="6"/>
        <v>405946</v>
      </c>
      <c r="M36" s="47">
        <f t="shared" si="6"/>
        <v>85791</v>
      </c>
      <c r="N36" s="48">
        <f t="shared" si="6"/>
        <v>124540</v>
      </c>
      <c r="O36" s="45">
        <f t="shared" si="6"/>
        <v>130500</v>
      </c>
      <c r="P36" s="46">
        <f t="shared" si="6"/>
        <v>255040</v>
      </c>
      <c r="Q36" s="44">
        <f t="shared" si="6"/>
        <v>32240</v>
      </c>
      <c r="R36" s="45">
        <f t="shared" si="6"/>
        <v>0</v>
      </c>
      <c r="S36" s="49">
        <f t="shared" si="6"/>
        <v>32240</v>
      </c>
      <c r="T36" s="45">
        <f t="shared" si="6"/>
        <v>0</v>
      </c>
      <c r="U36" s="45">
        <f t="shared" si="6"/>
        <v>0</v>
      </c>
      <c r="V36" s="45">
        <f t="shared" si="6"/>
        <v>383900</v>
      </c>
      <c r="W36" s="45">
        <f t="shared" si="6"/>
        <v>364090</v>
      </c>
      <c r="X36" s="49">
        <f t="shared" si="6"/>
        <v>747990</v>
      </c>
      <c r="Y36" s="47">
        <f t="shared" si="6"/>
        <v>95840</v>
      </c>
      <c r="Z36" s="48">
        <f t="shared" si="6"/>
        <v>273570</v>
      </c>
      <c r="AA36" s="45">
        <f t="shared" si="6"/>
        <v>121050</v>
      </c>
      <c r="AB36" s="45">
        <f t="shared" si="6"/>
        <v>83220</v>
      </c>
      <c r="AC36" s="45">
        <f t="shared" si="6"/>
        <v>88650</v>
      </c>
      <c r="AD36" s="49">
        <f t="shared" si="6"/>
        <v>566490</v>
      </c>
      <c r="AE36" s="45">
        <f t="shared" si="6"/>
        <v>23690</v>
      </c>
      <c r="AF36" s="45">
        <f t="shared" si="6"/>
        <v>3796320</v>
      </c>
      <c r="AG36" s="46">
        <f t="shared" si="6"/>
        <v>17056546</v>
      </c>
      <c r="AH36" s="48">
        <f t="shared" si="6"/>
        <v>71214016</v>
      </c>
      <c r="AI36" s="45">
        <f t="shared" si="6"/>
        <v>0</v>
      </c>
      <c r="AJ36" s="44">
        <f t="shared" si="6"/>
        <v>4518</v>
      </c>
      <c r="AK36" s="46">
        <f t="shared" si="6"/>
        <v>71218534</v>
      </c>
      <c r="AL36" s="44">
        <f t="shared" si="6"/>
        <v>4272616</v>
      </c>
      <c r="AM36" s="45">
        <f t="shared" si="6"/>
        <v>4272616</v>
      </c>
      <c r="AN36" s="50">
        <f>AL36/AK36</f>
        <v>5.9993034959130158E-2</v>
      </c>
      <c r="AO36" s="48">
        <f>SUM(AO13:AO35)</f>
        <v>118533601</v>
      </c>
      <c r="AP36" s="45">
        <f t="shared" ref="AP36:BY36" si="7">SUM(AP13:AP35)</f>
        <v>1</v>
      </c>
      <c r="AQ36" s="45">
        <f t="shared" si="7"/>
        <v>7300</v>
      </c>
      <c r="AR36" s="46">
        <f t="shared" si="7"/>
        <v>118540902</v>
      </c>
      <c r="AS36" s="44">
        <f t="shared" si="7"/>
        <v>14841</v>
      </c>
      <c r="AT36" s="45">
        <f t="shared" si="7"/>
        <v>2798592</v>
      </c>
      <c r="AU36" s="49">
        <f t="shared" si="7"/>
        <v>361</v>
      </c>
      <c r="AV36" s="45">
        <f t="shared" si="7"/>
        <v>8665447</v>
      </c>
      <c r="AW36" s="45">
        <f t="shared" si="7"/>
        <v>1235764</v>
      </c>
      <c r="AX36" s="45">
        <f t="shared" si="7"/>
        <v>429888</v>
      </c>
      <c r="AY36" s="47">
        <f t="shared" si="7"/>
        <v>91139</v>
      </c>
      <c r="AZ36" s="48">
        <f t="shared" si="7"/>
        <v>126100</v>
      </c>
      <c r="BA36" s="45">
        <f t="shared" si="7"/>
        <v>155400</v>
      </c>
      <c r="BB36" s="46">
        <f t="shared" si="7"/>
        <v>281500</v>
      </c>
      <c r="BC36" s="44">
        <f t="shared" si="7"/>
        <v>32760</v>
      </c>
      <c r="BD36" s="45">
        <f t="shared" si="7"/>
        <v>0</v>
      </c>
      <c r="BE36" s="49">
        <f t="shared" si="7"/>
        <v>32760</v>
      </c>
      <c r="BF36" s="45">
        <f t="shared" si="7"/>
        <v>0</v>
      </c>
      <c r="BG36" s="45">
        <f t="shared" si="7"/>
        <v>0</v>
      </c>
      <c r="BH36" s="45">
        <f t="shared" si="7"/>
        <v>127820</v>
      </c>
      <c r="BI36" s="45">
        <f t="shared" si="7"/>
        <v>95720</v>
      </c>
      <c r="BJ36" s="49">
        <f t="shared" si="7"/>
        <v>223540</v>
      </c>
      <c r="BK36" s="47">
        <f t="shared" si="7"/>
        <v>36750</v>
      </c>
      <c r="BL36" s="48">
        <f t="shared" si="7"/>
        <v>319440</v>
      </c>
      <c r="BM36" s="45">
        <f t="shared" si="7"/>
        <v>164700</v>
      </c>
      <c r="BN36" s="45">
        <f t="shared" si="7"/>
        <v>75620</v>
      </c>
      <c r="BO36" s="45">
        <f t="shared" si="7"/>
        <v>73350</v>
      </c>
      <c r="BP36" s="49">
        <f t="shared" si="7"/>
        <v>633110</v>
      </c>
      <c r="BQ36" s="45">
        <f t="shared" si="7"/>
        <v>27140</v>
      </c>
      <c r="BR36" s="45">
        <f t="shared" si="7"/>
        <v>3972870</v>
      </c>
      <c r="BS36" s="46">
        <f t="shared" si="7"/>
        <v>18443341</v>
      </c>
      <c r="BT36" s="48">
        <f t="shared" si="7"/>
        <v>100090260</v>
      </c>
      <c r="BU36" s="45">
        <f t="shared" si="7"/>
        <v>1</v>
      </c>
      <c r="BV36" s="44">
        <f t="shared" si="7"/>
        <v>7300</v>
      </c>
      <c r="BW36" s="46">
        <f t="shared" si="7"/>
        <v>100097561</v>
      </c>
      <c r="BX36" s="44">
        <f t="shared" si="7"/>
        <v>6005335</v>
      </c>
      <c r="BY36" s="45">
        <f t="shared" si="7"/>
        <v>6005335</v>
      </c>
      <c r="BZ36" s="50">
        <f>BX36/BW36</f>
        <v>5.9994818455166951E-2</v>
      </c>
      <c r="CA36" s="48">
        <f>SUM(CA13:CA35)</f>
        <v>509177194</v>
      </c>
      <c r="CB36" s="45">
        <f t="shared" ref="CB36:DK36" si="8">SUM(CB13:CB35)</f>
        <v>2668</v>
      </c>
      <c r="CC36" s="45">
        <f t="shared" si="8"/>
        <v>140660</v>
      </c>
      <c r="CD36" s="46">
        <f t="shared" si="8"/>
        <v>509320522</v>
      </c>
      <c r="CE36" s="44">
        <f t="shared" si="8"/>
        <v>5251</v>
      </c>
      <c r="CF36" s="45">
        <f t="shared" si="8"/>
        <v>5691181</v>
      </c>
      <c r="CG36" s="49">
        <f t="shared" si="8"/>
        <v>405</v>
      </c>
      <c r="CH36" s="45">
        <f t="shared" si="8"/>
        <v>16012460</v>
      </c>
      <c r="CI36" s="45">
        <f t="shared" si="8"/>
        <v>2514530</v>
      </c>
      <c r="CJ36" s="45">
        <f t="shared" si="8"/>
        <v>671917</v>
      </c>
      <c r="CK36" s="47">
        <f t="shared" si="8"/>
        <v>156502</v>
      </c>
      <c r="CL36" s="48">
        <f t="shared" si="8"/>
        <v>170560</v>
      </c>
      <c r="CM36" s="45">
        <f t="shared" si="8"/>
        <v>244200</v>
      </c>
      <c r="CN36" s="46">
        <f t="shared" si="8"/>
        <v>414760</v>
      </c>
      <c r="CO36" s="44">
        <f t="shared" si="8"/>
        <v>44980</v>
      </c>
      <c r="CP36" s="45">
        <f t="shared" si="8"/>
        <v>0</v>
      </c>
      <c r="CQ36" s="49">
        <f t="shared" si="8"/>
        <v>44980</v>
      </c>
      <c r="CR36" s="45">
        <f t="shared" si="8"/>
        <v>0</v>
      </c>
      <c r="CS36" s="45">
        <f t="shared" si="8"/>
        <v>0</v>
      </c>
      <c r="CT36" s="45">
        <f t="shared" si="8"/>
        <v>0</v>
      </c>
      <c r="CU36" s="45">
        <f t="shared" si="8"/>
        <v>0</v>
      </c>
      <c r="CV36" s="49">
        <f t="shared" si="8"/>
        <v>0</v>
      </c>
      <c r="CW36" s="47">
        <f t="shared" si="8"/>
        <v>0</v>
      </c>
      <c r="CX36" s="48">
        <f t="shared" si="8"/>
        <v>617430</v>
      </c>
      <c r="CY36" s="45">
        <f t="shared" si="8"/>
        <v>385650</v>
      </c>
      <c r="CZ36" s="45">
        <f t="shared" si="8"/>
        <v>131860</v>
      </c>
      <c r="DA36" s="45">
        <f t="shared" si="8"/>
        <v>127350</v>
      </c>
      <c r="DB36" s="49">
        <f t="shared" si="8"/>
        <v>1262290</v>
      </c>
      <c r="DC36" s="45">
        <f t="shared" si="8"/>
        <v>43010</v>
      </c>
      <c r="DD36" s="45">
        <f t="shared" si="8"/>
        <v>6182880</v>
      </c>
      <c r="DE36" s="46">
        <f t="shared" si="8"/>
        <v>32999761</v>
      </c>
      <c r="DF36" s="48">
        <f t="shared" si="8"/>
        <v>476178618</v>
      </c>
      <c r="DG36" s="45">
        <f t="shared" si="8"/>
        <v>2665</v>
      </c>
      <c r="DH36" s="44">
        <f t="shared" si="8"/>
        <v>139478</v>
      </c>
      <c r="DI36" s="46">
        <f t="shared" si="8"/>
        <v>476320761</v>
      </c>
      <c r="DJ36" s="44">
        <f t="shared" si="8"/>
        <v>28578429</v>
      </c>
      <c r="DK36" s="45">
        <f t="shared" si="8"/>
        <v>28578429</v>
      </c>
      <c r="DL36" s="50">
        <f>DJ36/DI36</f>
        <v>5.9998285483088568E-2</v>
      </c>
      <c r="DM36" s="48">
        <f>SUM(DM13:DM35)</f>
        <v>1796815682</v>
      </c>
      <c r="DN36" s="45">
        <f t="shared" ref="DN36:EW36" si="9">SUM(DN13:DN35)</f>
        <v>24724</v>
      </c>
      <c r="DO36" s="45">
        <f t="shared" si="9"/>
        <v>158222</v>
      </c>
      <c r="DP36" s="46">
        <f t="shared" si="9"/>
        <v>1796998628</v>
      </c>
      <c r="DQ36" s="44">
        <f t="shared" si="9"/>
        <v>162536</v>
      </c>
      <c r="DR36" s="45">
        <f t="shared" si="9"/>
        <v>56019160</v>
      </c>
      <c r="DS36" s="49">
        <f t="shared" si="9"/>
        <v>15051</v>
      </c>
      <c r="DT36" s="45">
        <f t="shared" si="9"/>
        <v>180558634</v>
      </c>
      <c r="DU36" s="45">
        <f t="shared" si="9"/>
        <v>11315157</v>
      </c>
      <c r="DV36" s="45">
        <f t="shared" si="9"/>
        <v>12768963</v>
      </c>
      <c r="DW36" s="47">
        <f t="shared" si="9"/>
        <v>2303992</v>
      </c>
      <c r="DX36" s="48">
        <f t="shared" si="9"/>
        <v>5567640</v>
      </c>
      <c r="DY36" s="45">
        <f t="shared" si="9"/>
        <v>5712000</v>
      </c>
      <c r="DZ36" s="46">
        <f t="shared" si="9"/>
        <v>11279640</v>
      </c>
      <c r="EA36" s="44">
        <f t="shared" si="9"/>
        <v>6646380</v>
      </c>
      <c r="EB36" s="45">
        <f t="shared" si="9"/>
        <v>617700</v>
      </c>
      <c r="EC36" s="49">
        <f t="shared" si="9"/>
        <v>7264080</v>
      </c>
      <c r="ED36" s="45">
        <f t="shared" si="9"/>
        <v>273000</v>
      </c>
      <c r="EE36" s="45">
        <f t="shared" si="9"/>
        <v>1820</v>
      </c>
      <c r="EF36" s="45">
        <f t="shared" si="9"/>
        <v>16009290</v>
      </c>
      <c r="EG36" s="45">
        <f t="shared" si="9"/>
        <v>40137330</v>
      </c>
      <c r="EH36" s="49">
        <f t="shared" si="9"/>
        <v>56146620</v>
      </c>
      <c r="EI36" s="47">
        <f t="shared" si="9"/>
        <v>6376920</v>
      </c>
      <c r="EJ36" s="48">
        <f t="shared" si="9"/>
        <v>7860930</v>
      </c>
      <c r="EK36" s="45">
        <f t="shared" si="9"/>
        <v>1978200</v>
      </c>
      <c r="EL36" s="45">
        <f t="shared" si="9"/>
        <v>1947880</v>
      </c>
      <c r="EM36" s="45">
        <f t="shared" si="9"/>
        <v>2508300</v>
      </c>
      <c r="EN36" s="49">
        <f t="shared" si="9"/>
        <v>14295310</v>
      </c>
      <c r="EO36" s="45">
        <f t="shared" si="9"/>
        <v>1099400</v>
      </c>
      <c r="EP36" s="45">
        <f t="shared" si="9"/>
        <v>182048790</v>
      </c>
      <c r="EQ36" s="46">
        <f t="shared" si="9"/>
        <v>541914022</v>
      </c>
      <c r="ER36" s="48">
        <f t="shared" si="9"/>
        <v>1254904670</v>
      </c>
      <c r="ES36" s="45">
        <f t="shared" si="9"/>
        <v>23226</v>
      </c>
      <c r="ET36" s="44">
        <f t="shared" si="9"/>
        <v>156710</v>
      </c>
      <c r="EU36" s="46">
        <f t="shared" si="9"/>
        <v>1255084606</v>
      </c>
      <c r="EV36" s="44">
        <f t="shared" si="9"/>
        <v>75282328</v>
      </c>
      <c r="EW36" s="45">
        <f t="shared" si="9"/>
        <v>75282328</v>
      </c>
      <c r="EX36" s="50">
        <f>EV36/EU36</f>
        <v>5.9981875038629867E-2</v>
      </c>
      <c r="EY36" s="48">
        <f>SUM(EY13:EY35)</f>
        <v>660163988</v>
      </c>
      <c r="EZ36" s="45">
        <f t="shared" ref="EZ36:GI36" si="10">SUM(EZ13:EZ35)</f>
        <v>4006</v>
      </c>
      <c r="FA36" s="45">
        <f t="shared" si="10"/>
        <v>1186</v>
      </c>
      <c r="FB36" s="46">
        <f t="shared" si="10"/>
        <v>660169180</v>
      </c>
      <c r="FC36" s="44">
        <f t="shared" si="10"/>
        <v>102319</v>
      </c>
      <c r="FD36" s="45">
        <f t="shared" si="10"/>
        <v>29878108</v>
      </c>
      <c r="FE36" s="45">
        <f t="shared" si="10"/>
        <v>10513</v>
      </c>
      <c r="FF36" s="45">
        <f t="shared" si="10"/>
        <v>101572863</v>
      </c>
      <c r="FG36" s="45">
        <f t="shared" si="10"/>
        <v>3020457</v>
      </c>
      <c r="FH36" s="45">
        <f t="shared" si="10"/>
        <v>8225967</v>
      </c>
      <c r="FI36" s="47">
        <f t="shared" si="10"/>
        <v>1339040</v>
      </c>
      <c r="FJ36" s="48">
        <f t="shared" si="10"/>
        <v>4161300</v>
      </c>
      <c r="FK36" s="45">
        <f t="shared" si="10"/>
        <v>4117800</v>
      </c>
      <c r="FL36" s="46">
        <f t="shared" si="10"/>
        <v>8279100</v>
      </c>
      <c r="FM36" s="44">
        <f t="shared" si="10"/>
        <v>4856540</v>
      </c>
      <c r="FN36" s="45">
        <f t="shared" si="10"/>
        <v>508800</v>
      </c>
      <c r="FO36" s="49">
        <f t="shared" si="10"/>
        <v>5365340</v>
      </c>
      <c r="FP36" s="45">
        <f t="shared" si="10"/>
        <v>243880</v>
      </c>
      <c r="FQ36" s="45">
        <f t="shared" si="10"/>
        <v>1820</v>
      </c>
      <c r="FR36" s="45">
        <f t="shared" si="10"/>
        <v>11367620</v>
      </c>
      <c r="FS36" s="45">
        <f t="shared" si="10"/>
        <v>34171650</v>
      </c>
      <c r="FT36" s="49">
        <f t="shared" si="10"/>
        <v>45539270</v>
      </c>
      <c r="FU36" s="47">
        <f t="shared" si="10"/>
        <v>5124000</v>
      </c>
      <c r="FV36" s="48">
        <f t="shared" si="10"/>
        <v>4827570</v>
      </c>
      <c r="FW36" s="45">
        <f t="shared" si="10"/>
        <v>719550</v>
      </c>
      <c r="FX36" s="45">
        <f t="shared" si="10"/>
        <v>1174580</v>
      </c>
      <c r="FY36" s="45">
        <f t="shared" si="10"/>
        <v>1588950</v>
      </c>
      <c r="FZ36" s="49">
        <f t="shared" si="10"/>
        <v>8310650</v>
      </c>
      <c r="GA36" s="45">
        <f t="shared" si="10"/>
        <v>817650</v>
      </c>
      <c r="GB36" s="45">
        <f t="shared" si="10"/>
        <v>136937790</v>
      </c>
      <c r="GC36" s="46">
        <f t="shared" si="10"/>
        <v>354758254</v>
      </c>
      <c r="GD36" s="48">
        <f t="shared" si="10"/>
        <v>305406887</v>
      </c>
      <c r="GE36" s="45">
        <f t="shared" si="10"/>
        <v>3183</v>
      </c>
      <c r="GF36" s="44">
        <f t="shared" si="10"/>
        <v>856</v>
      </c>
      <c r="GG36" s="46">
        <f t="shared" si="10"/>
        <v>305410926</v>
      </c>
      <c r="GH36" s="44">
        <f t="shared" si="10"/>
        <v>18307681</v>
      </c>
      <c r="GI36" s="45">
        <f t="shared" si="10"/>
        <v>18307681</v>
      </c>
      <c r="GJ36" s="50">
        <f t="shared" si="4"/>
        <v>5.9944420586970096E-2</v>
      </c>
      <c r="GK36" s="48">
        <f>SUM(GK13:GK35)</f>
        <v>508940899</v>
      </c>
      <c r="GL36" s="45">
        <f t="shared" ref="GL36:HU36" si="11">SUM(GL13:GL35)</f>
        <v>18049</v>
      </c>
      <c r="GM36" s="45">
        <f t="shared" si="11"/>
        <v>9076</v>
      </c>
      <c r="GN36" s="46">
        <f t="shared" si="11"/>
        <v>508968024</v>
      </c>
      <c r="GO36" s="44">
        <f t="shared" si="11"/>
        <v>40125</v>
      </c>
      <c r="GP36" s="45">
        <f t="shared" si="11"/>
        <v>17651279</v>
      </c>
      <c r="GQ36" s="49">
        <f t="shared" si="11"/>
        <v>3772</v>
      </c>
      <c r="GR36" s="45">
        <f t="shared" si="11"/>
        <v>54307864</v>
      </c>
      <c r="GS36" s="45">
        <f t="shared" si="11"/>
        <v>4544406</v>
      </c>
      <c r="GT36" s="45">
        <f t="shared" si="11"/>
        <v>3441191</v>
      </c>
      <c r="GU36" s="47">
        <f t="shared" si="11"/>
        <v>717311</v>
      </c>
      <c r="GV36" s="48">
        <f t="shared" si="11"/>
        <v>1109680</v>
      </c>
      <c r="GW36" s="45">
        <f t="shared" si="11"/>
        <v>1194600</v>
      </c>
      <c r="GX36" s="46">
        <f t="shared" si="11"/>
        <v>2304280</v>
      </c>
      <c r="GY36" s="44">
        <f t="shared" si="11"/>
        <v>1712100</v>
      </c>
      <c r="GZ36" s="45">
        <f t="shared" si="11"/>
        <v>108900</v>
      </c>
      <c r="HA36" s="49">
        <f t="shared" si="11"/>
        <v>1821000</v>
      </c>
      <c r="HB36" s="45">
        <f t="shared" si="11"/>
        <v>29120</v>
      </c>
      <c r="HC36" s="45">
        <f t="shared" si="11"/>
        <v>0</v>
      </c>
      <c r="HD36" s="45">
        <f t="shared" si="11"/>
        <v>4513850</v>
      </c>
      <c r="HE36" s="45">
        <f t="shared" si="11"/>
        <v>5869960</v>
      </c>
      <c r="HF36" s="49">
        <f t="shared" si="11"/>
        <v>10383810</v>
      </c>
      <c r="HG36" s="47">
        <f t="shared" si="11"/>
        <v>1216170</v>
      </c>
      <c r="HH36" s="48">
        <f t="shared" si="11"/>
        <v>2096490</v>
      </c>
      <c r="HI36" s="45">
        <f t="shared" si="11"/>
        <v>708300</v>
      </c>
      <c r="HJ36" s="45">
        <f t="shared" si="11"/>
        <v>565820</v>
      </c>
      <c r="HK36" s="45">
        <f t="shared" si="11"/>
        <v>718650</v>
      </c>
      <c r="HL36" s="49">
        <f t="shared" si="11"/>
        <v>4089260</v>
      </c>
      <c r="HM36" s="45">
        <f t="shared" si="11"/>
        <v>211600</v>
      </c>
      <c r="HN36" s="45">
        <f t="shared" si="11"/>
        <v>34955250</v>
      </c>
      <c r="HO36" s="46">
        <f t="shared" si="11"/>
        <v>135712666</v>
      </c>
      <c r="HP36" s="48">
        <f t="shared" si="11"/>
        <v>373228905</v>
      </c>
      <c r="HQ36" s="45">
        <f t="shared" si="11"/>
        <v>17377</v>
      </c>
      <c r="HR36" s="44">
        <f t="shared" si="11"/>
        <v>9076</v>
      </c>
      <c r="HS36" s="46">
        <f t="shared" si="11"/>
        <v>373255358</v>
      </c>
      <c r="HT36" s="44">
        <f t="shared" si="11"/>
        <v>22390883</v>
      </c>
      <c r="HU36" s="45">
        <f t="shared" si="11"/>
        <v>22390883</v>
      </c>
      <c r="HV36" s="50">
        <f>HT36/HS36</f>
        <v>5.9988108730645466E-2</v>
      </c>
    </row>
    <row r="37" spans="1:230" s="18" customFormat="1" ht="12.6" customHeight="1" x14ac:dyDescent="0.2">
      <c r="A37" s="21">
        <v>25</v>
      </c>
      <c r="B37" s="22" t="s">
        <v>102</v>
      </c>
      <c r="C37" s="51">
        <v>28603420</v>
      </c>
      <c r="D37" s="52">
        <v>9490</v>
      </c>
      <c r="E37" s="52">
        <v>0</v>
      </c>
      <c r="F37" s="53">
        <v>28612910</v>
      </c>
      <c r="G37" s="51">
        <v>1251</v>
      </c>
      <c r="H37" s="52">
        <v>710763</v>
      </c>
      <c r="I37" s="52">
        <v>85</v>
      </c>
      <c r="J37" s="52">
        <v>2387536</v>
      </c>
      <c r="K37" s="52">
        <v>296170</v>
      </c>
      <c r="L37" s="52">
        <v>140965</v>
      </c>
      <c r="M37" s="43">
        <v>34478</v>
      </c>
      <c r="N37" s="54">
        <v>46020</v>
      </c>
      <c r="O37" s="52">
        <v>46800</v>
      </c>
      <c r="P37" s="53">
        <v>92820</v>
      </c>
      <c r="Q37" s="51">
        <v>10140</v>
      </c>
      <c r="R37" s="52">
        <v>0</v>
      </c>
      <c r="S37" s="55">
        <v>10140</v>
      </c>
      <c r="T37" s="52">
        <v>0</v>
      </c>
      <c r="U37" s="52">
        <v>0</v>
      </c>
      <c r="V37" s="52">
        <v>173360</v>
      </c>
      <c r="W37" s="52">
        <v>140260</v>
      </c>
      <c r="X37" s="55">
        <v>313620</v>
      </c>
      <c r="Y37" s="43">
        <v>44700</v>
      </c>
      <c r="Z37" s="54">
        <v>122430</v>
      </c>
      <c r="AA37" s="52">
        <v>61650</v>
      </c>
      <c r="AB37" s="52">
        <v>20900</v>
      </c>
      <c r="AC37" s="52">
        <v>34200</v>
      </c>
      <c r="AD37" s="55">
        <v>239180</v>
      </c>
      <c r="AE37" s="52">
        <v>13110</v>
      </c>
      <c r="AF37" s="52">
        <v>1232880</v>
      </c>
      <c r="AG37" s="53">
        <v>5517613</v>
      </c>
      <c r="AH37" s="54">
        <v>23085807</v>
      </c>
      <c r="AI37" s="52">
        <v>9490</v>
      </c>
      <c r="AJ37" s="51">
        <v>0</v>
      </c>
      <c r="AK37" s="53">
        <v>23095297</v>
      </c>
      <c r="AL37" s="51">
        <v>1385568</v>
      </c>
      <c r="AM37" s="52">
        <v>1385568</v>
      </c>
      <c r="AN37" s="57">
        <f>AL37/AK37</f>
        <v>5.9993512964998892E-2</v>
      </c>
      <c r="AO37" s="54">
        <v>35766917</v>
      </c>
      <c r="AP37" s="52">
        <v>818</v>
      </c>
      <c r="AQ37" s="52">
        <v>0</v>
      </c>
      <c r="AR37" s="53">
        <v>35767735</v>
      </c>
      <c r="AS37" s="51">
        <v>624</v>
      </c>
      <c r="AT37" s="52">
        <v>727351</v>
      </c>
      <c r="AU37" s="52">
        <v>17</v>
      </c>
      <c r="AV37" s="52">
        <v>2551312</v>
      </c>
      <c r="AW37" s="52">
        <v>380381</v>
      </c>
      <c r="AX37" s="52">
        <v>144849</v>
      </c>
      <c r="AY37" s="43">
        <v>35830</v>
      </c>
      <c r="AZ37" s="54">
        <v>42120</v>
      </c>
      <c r="BA37" s="52">
        <v>51900</v>
      </c>
      <c r="BB37" s="53">
        <v>94020</v>
      </c>
      <c r="BC37" s="51">
        <v>10920</v>
      </c>
      <c r="BD37" s="52">
        <v>0</v>
      </c>
      <c r="BE37" s="55">
        <v>10920</v>
      </c>
      <c r="BF37" s="52">
        <v>0</v>
      </c>
      <c r="BG37" s="52">
        <v>0</v>
      </c>
      <c r="BH37" s="52">
        <v>52580</v>
      </c>
      <c r="BI37" s="52">
        <v>34350</v>
      </c>
      <c r="BJ37" s="55">
        <v>86930</v>
      </c>
      <c r="BK37" s="43">
        <v>12440</v>
      </c>
      <c r="BL37" s="54">
        <v>132660</v>
      </c>
      <c r="BM37" s="52">
        <v>85500</v>
      </c>
      <c r="BN37" s="52">
        <v>17860</v>
      </c>
      <c r="BO37" s="52">
        <v>39600</v>
      </c>
      <c r="BP37" s="55">
        <v>275620</v>
      </c>
      <c r="BQ37" s="52">
        <v>10580</v>
      </c>
      <c r="BR37" s="52">
        <v>1198890</v>
      </c>
      <c r="BS37" s="53">
        <v>5529747</v>
      </c>
      <c r="BT37" s="54">
        <v>30237171</v>
      </c>
      <c r="BU37" s="52">
        <v>817</v>
      </c>
      <c r="BV37" s="51">
        <v>0</v>
      </c>
      <c r="BW37" s="53">
        <v>30237988</v>
      </c>
      <c r="BX37" s="51">
        <v>1814138</v>
      </c>
      <c r="BY37" s="52">
        <v>1814138</v>
      </c>
      <c r="BZ37" s="57">
        <f>BX37/BW37</f>
        <v>5.9995327731461497E-2</v>
      </c>
      <c r="CA37" s="54">
        <v>124439754</v>
      </c>
      <c r="CB37" s="52">
        <v>255</v>
      </c>
      <c r="CC37" s="52">
        <v>12021</v>
      </c>
      <c r="CD37" s="53">
        <v>124452030</v>
      </c>
      <c r="CE37" s="51">
        <v>0</v>
      </c>
      <c r="CF37" s="52">
        <v>1480666</v>
      </c>
      <c r="CG37" s="52">
        <v>117</v>
      </c>
      <c r="CH37" s="52">
        <v>4581218</v>
      </c>
      <c r="CI37" s="52">
        <v>751341</v>
      </c>
      <c r="CJ37" s="52">
        <v>221285</v>
      </c>
      <c r="CK37" s="43">
        <v>63593</v>
      </c>
      <c r="CL37" s="54">
        <v>65780</v>
      </c>
      <c r="CM37" s="52">
        <v>84600</v>
      </c>
      <c r="CN37" s="53">
        <v>150380</v>
      </c>
      <c r="CO37" s="51">
        <v>12480</v>
      </c>
      <c r="CP37" s="52">
        <v>0</v>
      </c>
      <c r="CQ37" s="55">
        <v>12480</v>
      </c>
      <c r="CR37" s="52">
        <v>0</v>
      </c>
      <c r="CS37" s="52">
        <v>0</v>
      </c>
      <c r="CT37" s="52">
        <v>0</v>
      </c>
      <c r="CU37" s="52">
        <v>0</v>
      </c>
      <c r="CV37" s="55">
        <v>0</v>
      </c>
      <c r="CW37" s="43">
        <v>0</v>
      </c>
      <c r="CX37" s="54">
        <v>229680</v>
      </c>
      <c r="CY37" s="52">
        <v>155250</v>
      </c>
      <c r="CZ37" s="52">
        <v>25460</v>
      </c>
      <c r="DA37" s="52">
        <v>45000</v>
      </c>
      <c r="DB37" s="55">
        <v>455390</v>
      </c>
      <c r="DC37" s="52">
        <v>17710</v>
      </c>
      <c r="DD37" s="52">
        <v>1819620</v>
      </c>
      <c r="DE37" s="53">
        <v>9553683</v>
      </c>
      <c r="DF37" s="54">
        <v>114886071</v>
      </c>
      <c r="DG37" s="52">
        <v>255</v>
      </c>
      <c r="DH37" s="51">
        <v>12021</v>
      </c>
      <c r="DI37" s="53">
        <v>114898347</v>
      </c>
      <c r="DJ37" s="51">
        <v>6893679</v>
      </c>
      <c r="DK37" s="52">
        <v>6893679</v>
      </c>
      <c r="DL37" s="57">
        <f>DJ37/DI37</f>
        <v>5.9998069423923044E-2</v>
      </c>
      <c r="DM37" s="54">
        <v>783169116</v>
      </c>
      <c r="DN37" s="52">
        <v>15428</v>
      </c>
      <c r="DO37" s="52">
        <v>12158</v>
      </c>
      <c r="DP37" s="53">
        <v>783196702</v>
      </c>
      <c r="DQ37" s="51">
        <v>64536</v>
      </c>
      <c r="DR37" s="52">
        <v>23298291</v>
      </c>
      <c r="DS37" s="52">
        <v>6802</v>
      </c>
      <c r="DT37" s="52">
        <v>87528586</v>
      </c>
      <c r="DU37" s="52">
        <v>3613522</v>
      </c>
      <c r="DV37" s="52">
        <v>6942911</v>
      </c>
      <c r="DW37" s="43">
        <v>1228086</v>
      </c>
      <c r="DX37" s="54">
        <v>3683680</v>
      </c>
      <c r="DY37" s="52">
        <v>3360300</v>
      </c>
      <c r="DZ37" s="53">
        <v>7043980</v>
      </c>
      <c r="EA37" s="51">
        <v>2193620</v>
      </c>
      <c r="EB37" s="52">
        <v>236100</v>
      </c>
      <c r="EC37" s="55">
        <v>2429720</v>
      </c>
      <c r="ED37" s="52">
        <v>227760</v>
      </c>
      <c r="EE37" s="52">
        <v>1300</v>
      </c>
      <c r="EF37" s="52">
        <v>13104410</v>
      </c>
      <c r="EG37" s="52">
        <v>34286500</v>
      </c>
      <c r="EH37" s="55">
        <v>47390910</v>
      </c>
      <c r="EI37" s="43">
        <v>4832820</v>
      </c>
      <c r="EJ37" s="54">
        <v>4744740</v>
      </c>
      <c r="EK37" s="52">
        <v>890100</v>
      </c>
      <c r="EL37" s="52">
        <v>856520</v>
      </c>
      <c r="EM37" s="52">
        <v>1071900</v>
      </c>
      <c r="EN37" s="55">
        <v>7563260</v>
      </c>
      <c r="EO37" s="52">
        <v>749800</v>
      </c>
      <c r="EP37" s="52">
        <v>103821630</v>
      </c>
      <c r="EQ37" s="53">
        <v>296737112</v>
      </c>
      <c r="ER37" s="54">
        <v>486432009</v>
      </c>
      <c r="ES37" s="52">
        <v>15423</v>
      </c>
      <c r="ET37" s="51">
        <v>12158</v>
      </c>
      <c r="EU37" s="53">
        <v>486459590</v>
      </c>
      <c r="EV37" s="51">
        <v>29174945</v>
      </c>
      <c r="EW37" s="52">
        <v>29174945</v>
      </c>
      <c r="EX37" s="57">
        <f>EV37/EU37</f>
        <v>5.9974036075637858E-2</v>
      </c>
      <c r="EY37" s="54">
        <v>420918084</v>
      </c>
      <c r="EZ37" s="52">
        <v>1325</v>
      </c>
      <c r="FA37" s="52">
        <v>0</v>
      </c>
      <c r="FB37" s="53">
        <v>420919409</v>
      </c>
      <c r="FC37" s="51">
        <v>46944</v>
      </c>
      <c r="FD37" s="52">
        <v>15174256</v>
      </c>
      <c r="FE37" s="52">
        <v>5039</v>
      </c>
      <c r="FF37" s="52">
        <v>60098941</v>
      </c>
      <c r="FG37" s="52">
        <v>1061789</v>
      </c>
      <c r="FH37" s="52">
        <v>5071648</v>
      </c>
      <c r="FI37" s="43">
        <v>806956</v>
      </c>
      <c r="FJ37" s="54">
        <v>3104660</v>
      </c>
      <c r="FK37" s="52">
        <v>2730600</v>
      </c>
      <c r="FL37" s="53">
        <v>5835260</v>
      </c>
      <c r="FM37" s="51">
        <v>1692600</v>
      </c>
      <c r="FN37" s="52">
        <v>203100</v>
      </c>
      <c r="FO37" s="55">
        <v>1895700</v>
      </c>
      <c r="FP37" s="52">
        <v>208780</v>
      </c>
      <c r="FQ37" s="52">
        <v>1300</v>
      </c>
      <c r="FR37" s="52">
        <v>10259920</v>
      </c>
      <c r="FS37" s="52">
        <v>30658300</v>
      </c>
      <c r="FT37" s="55">
        <v>40918220</v>
      </c>
      <c r="FU37" s="43">
        <v>4182430</v>
      </c>
      <c r="FV37" s="54">
        <v>3430680</v>
      </c>
      <c r="FW37" s="52">
        <v>361350</v>
      </c>
      <c r="FX37" s="52">
        <v>630040</v>
      </c>
      <c r="FY37" s="52">
        <v>726300</v>
      </c>
      <c r="FZ37" s="55">
        <v>5148370</v>
      </c>
      <c r="GA37" s="52">
        <v>613870</v>
      </c>
      <c r="GB37" s="52">
        <v>86065980</v>
      </c>
      <c r="GC37" s="53">
        <v>227130444</v>
      </c>
      <c r="GD37" s="54">
        <v>193787644</v>
      </c>
      <c r="GE37" s="52">
        <v>1321</v>
      </c>
      <c r="GF37" s="51">
        <v>0</v>
      </c>
      <c r="GG37" s="53">
        <v>193788965</v>
      </c>
      <c r="GH37" s="51">
        <v>11616896</v>
      </c>
      <c r="GI37" s="52">
        <v>11616896</v>
      </c>
      <c r="GJ37" s="57">
        <f t="shared" si="4"/>
        <v>5.994611715894143E-2</v>
      </c>
      <c r="GK37" s="54">
        <v>202044361</v>
      </c>
      <c r="GL37" s="52">
        <v>13030</v>
      </c>
      <c r="GM37" s="52">
        <v>137</v>
      </c>
      <c r="GN37" s="53">
        <v>202057528</v>
      </c>
      <c r="GO37" s="51">
        <v>16968</v>
      </c>
      <c r="GP37" s="52">
        <v>5916018</v>
      </c>
      <c r="GQ37" s="52">
        <v>1629</v>
      </c>
      <c r="GR37" s="52">
        <v>20297115</v>
      </c>
      <c r="GS37" s="52">
        <v>1420011</v>
      </c>
      <c r="GT37" s="52">
        <v>1505129</v>
      </c>
      <c r="GU37" s="43">
        <v>321707</v>
      </c>
      <c r="GV37" s="54">
        <v>471120</v>
      </c>
      <c r="GW37" s="52">
        <v>493200</v>
      </c>
      <c r="GX37" s="53">
        <v>964320</v>
      </c>
      <c r="GY37" s="51">
        <v>477620</v>
      </c>
      <c r="GZ37" s="52">
        <v>33000</v>
      </c>
      <c r="HA37" s="55">
        <v>510620</v>
      </c>
      <c r="HB37" s="52">
        <v>18980</v>
      </c>
      <c r="HC37" s="52">
        <v>0</v>
      </c>
      <c r="HD37" s="52">
        <v>2791910</v>
      </c>
      <c r="HE37" s="52">
        <v>3593850</v>
      </c>
      <c r="HF37" s="55">
        <v>6385760</v>
      </c>
      <c r="HG37" s="43">
        <v>637950</v>
      </c>
      <c r="HH37" s="54">
        <v>951720</v>
      </c>
      <c r="HI37" s="52">
        <v>288000</v>
      </c>
      <c r="HJ37" s="52">
        <v>183160</v>
      </c>
      <c r="HK37" s="52">
        <v>261000</v>
      </c>
      <c r="HL37" s="55">
        <v>1683880</v>
      </c>
      <c r="HM37" s="52">
        <v>107640</v>
      </c>
      <c r="HN37" s="52">
        <v>14737140</v>
      </c>
      <c r="HO37" s="53">
        <v>54523238</v>
      </c>
      <c r="HP37" s="54">
        <v>147521123</v>
      </c>
      <c r="HQ37" s="52">
        <v>13030</v>
      </c>
      <c r="HR37" s="51">
        <v>137</v>
      </c>
      <c r="HS37" s="53">
        <v>147534290</v>
      </c>
      <c r="HT37" s="51">
        <v>8850232</v>
      </c>
      <c r="HU37" s="52">
        <v>8850232</v>
      </c>
      <c r="HV37" s="57">
        <f>HT37/HS37</f>
        <v>5.9987627283121778E-2</v>
      </c>
    </row>
    <row r="38" spans="1:230" s="18" customFormat="1" ht="12.6" customHeight="1" x14ac:dyDescent="0.2">
      <c r="A38" s="23">
        <v>26</v>
      </c>
      <c r="B38" s="24" t="s">
        <v>103</v>
      </c>
      <c r="C38" s="58">
        <f>C36+C37</f>
        <v>116873982</v>
      </c>
      <c r="D38" s="59">
        <f t="shared" ref="D38:AM38" si="12">D36+D37</f>
        <v>9490</v>
      </c>
      <c r="E38" s="59">
        <f t="shared" si="12"/>
        <v>4518</v>
      </c>
      <c r="F38" s="60">
        <f t="shared" si="12"/>
        <v>116887990</v>
      </c>
      <c r="G38" s="58">
        <f t="shared" si="12"/>
        <v>11451</v>
      </c>
      <c r="H38" s="59">
        <f t="shared" si="12"/>
        <v>3132402</v>
      </c>
      <c r="I38" s="63">
        <f t="shared" si="12"/>
        <v>180</v>
      </c>
      <c r="J38" s="59">
        <f t="shared" si="12"/>
        <v>10079912</v>
      </c>
      <c r="K38" s="59">
        <f t="shared" si="12"/>
        <v>1219154</v>
      </c>
      <c r="L38" s="59">
        <f t="shared" si="12"/>
        <v>546911</v>
      </c>
      <c r="M38" s="61">
        <f t="shared" si="12"/>
        <v>120269</v>
      </c>
      <c r="N38" s="62">
        <f t="shared" si="12"/>
        <v>170560</v>
      </c>
      <c r="O38" s="59">
        <f t="shared" si="12"/>
        <v>177300</v>
      </c>
      <c r="P38" s="60">
        <f t="shared" si="12"/>
        <v>347860</v>
      </c>
      <c r="Q38" s="58">
        <f t="shared" si="12"/>
        <v>42380</v>
      </c>
      <c r="R38" s="59">
        <f t="shared" si="12"/>
        <v>0</v>
      </c>
      <c r="S38" s="63">
        <f t="shared" si="12"/>
        <v>42380</v>
      </c>
      <c r="T38" s="59">
        <f t="shared" si="12"/>
        <v>0</v>
      </c>
      <c r="U38" s="59">
        <f t="shared" si="12"/>
        <v>0</v>
      </c>
      <c r="V38" s="59">
        <f t="shared" si="12"/>
        <v>557260</v>
      </c>
      <c r="W38" s="59">
        <f t="shared" si="12"/>
        <v>504350</v>
      </c>
      <c r="X38" s="63">
        <f t="shared" si="12"/>
        <v>1061610</v>
      </c>
      <c r="Y38" s="61">
        <f t="shared" si="12"/>
        <v>140540</v>
      </c>
      <c r="Z38" s="62">
        <f t="shared" si="12"/>
        <v>396000</v>
      </c>
      <c r="AA38" s="59">
        <f t="shared" si="12"/>
        <v>182700</v>
      </c>
      <c r="AB38" s="59">
        <f t="shared" si="12"/>
        <v>104120</v>
      </c>
      <c r="AC38" s="59">
        <f t="shared" si="12"/>
        <v>122850</v>
      </c>
      <c r="AD38" s="63">
        <f t="shared" si="12"/>
        <v>805670</v>
      </c>
      <c r="AE38" s="59">
        <f t="shared" si="12"/>
        <v>36800</v>
      </c>
      <c r="AF38" s="59">
        <f t="shared" si="12"/>
        <v>5029200</v>
      </c>
      <c r="AG38" s="60">
        <f t="shared" si="12"/>
        <v>22574159</v>
      </c>
      <c r="AH38" s="62">
        <f t="shared" si="12"/>
        <v>94299823</v>
      </c>
      <c r="AI38" s="59">
        <f t="shared" si="12"/>
        <v>9490</v>
      </c>
      <c r="AJ38" s="58">
        <f t="shared" si="12"/>
        <v>4518</v>
      </c>
      <c r="AK38" s="60">
        <f t="shared" si="12"/>
        <v>94313831</v>
      </c>
      <c r="AL38" s="58">
        <f t="shared" si="12"/>
        <v>5658184</v>
      </c>
      <c r="AM38" s="59">
        <f t="shared" si="12"/>
        <v>5658184</v>
      </c>
      <c r="AN38" s="64">
        <f>AL38/AK38</f>
        <v>5.9993152011818922E-2</v>
      </c>
      <c r="AO38" s="62">
        <f>AO36+AO37</f>
        <v>154300518</v>
      </c>
      <c r="AP38" s="59">
        <f t="shared" ref="AP38:BY38" si="13">AP36+AP37</f>
        <v>819</v>
      </c>
      <c r="AQ38" s="59">
        <f t="shared" si="13"/>
        <v>7300</v>
      </c>
      <c r="AR38" s="60">
        <f t="shared" si="13"/>
        <v>154308637</v>
      </c>
      <c r="AS38" s="58">
        <f t="shared" si="13"/>
        <v>15465</v>
      </c>
      <c r="AT38" s="59">
        <f t="shared" si="13"/>
        <v>3525943</v>
      </c>
      <c r="AU38" s="63">
        <f t="shared" si="13"/>
        <v>378</v>
      </c>
      <c r="AV38" s="59">
        <f t="shared" si="13"/>
        <v>11216759</v>
      </c>
      <c r="AW38" s="59">
        <f t="shared" si="13"/>
        <v>1616145</v>
      </c>
      <c r="AX38" s="59">
        <f t="shared" si="13"/>
        <v>574737</v>
      </c>
      <c r="AY38" s="61">
        <f t="shared" si="13"/>
        <v>126969</v>
      </c>
      <c r="AZ38" s="62">
        <f t="shared" si="13"/>
        <v>168220</v>
      </c>
      <c r="BA38" s="59">
        <f t="shared" si="13"/>
        <v>207300</v>
      </c>
      <c r="BB38" s="60">
        <f t="shared" si="13"/>
        <v>375520</v>
      </c>
      <c r="BC38" s="58">
        <f t="shared" si="13"/>
        <v>43680</v>
      </c>
      <c r="BD38" s="59">
        <f t="shared" si="13"/>
        <v>0</v>
      </c>
      <c r="BE38" s="63">
        <f t="shared" si="13"/>
        <v>43680</v>
      </c>
      <c r="BF38" s="59">
        <f t="shared" si="13"/>
        <v>0</v>
      </c>
      <c r="BG38" s="59">
        <f t="shared" si="13"/>
        <v>0</v>
      </c>
      <c r="BH38" s="59">
        <f t="shared" si="13"/>
        <v>180400</v>
      </c>
      <c r="BI38" s="59">
        <f t="shared" si="13"/>
        <v>130070</v>
      </c>
      <c r="BJ38" s="63">
        <f t="shared" si="13"/>
        <v>310470</v>
      </c>
      <c r="BK38" s="61">
        <f t="shared" si="13"/>
        <v>49190</v>
      </c>
      <c r="BL38" s="62">
        <f t="shared" si="13"/>
        <v>452100</v>
      </c>
      <c r="BM38" s="59">
        <f t="shared" si="13"/>
        <v>250200</v>
      </c>
      <c r="BN38" s="59">
        <f t="shared" si="13"/>
        <v>93480</v>
      </c>
      <c r="BO38" s="59">
        <f t="shared" si="13"/>
        <v>112950</v>
      </c>
      <c r="BP38" s="63">
        <f t="shared" si="13"/>
        <v>908730</v>
      </c>
      <c r="BQ38" s="59">
        <f t="shared" si="13"/>
        <v>37720</v>
      </c>
      <c r="BR38" s="59">
        <f t="shared" si="13"/>
        <v>5171760</v>
      </c>
      <c r="BS38" s="60">
        <f t="shared" si="13"/>
        <v>23973088</v>
      </c>
      <c r="BT38" s="62">
        <f t="shared" si="13"/>
        <v>130327431</v>
      </c>
      <c r="BU38" s="59">
        <f t="shared" si="13"/>
        <v>818</v>
      </c>
      <c r="BV38" s="58">
        <f t="shared" si="13"/>
        <v>7300</v>
      </c>
      <c r="BW38" s="60">
        <f t="shared" si="13"/>
        <v>130335549</v>
      </c>
      <c r="BX38" s="58">
        <f t="shared" si="13"/>
        <v>7819473</v>
      </c>
      <c r="BY38" s="59">
        <f t="shared" si="13"/>
        <v>7819473</v>
      </c>
      <c r="BZ38" s="64">
        <f>BX38/BW38</f>
        <v>5.9994936607816796E-2</v>
      </c>
      <c r="CA38" s="62">
        <f>CA36+CA37</f>
        <v>633616948</v>
      </c>
      <c r="CB38" s="59">
        <f t="shared" ref="CB38:DK38" si="14">CB36+CB37</f>
        <v>2923</v>
      </c>
      <c r="CC38" s="59">
        <f t="shared" si="14"/>
        <v>152681</v>
      </c>
      <c r="CD38" s="60">
        <f t="shared" si="14"/>
        <v>633772552</v>
      </c>
      <c r="CE38" s="58">
        <f t="shared" si="14"/>
        <v>5251</v>
      </c>
      <c r="CF38" s="59">
        <f t="shared" si="14"/>
        <v>7171847</v>
      </c>
      <c r="CG38" s="63">
        <f t="shared" si="14"/>
        <v>522</v>
      </c>
      <c r="CH38" s="59">
        <f t="shared" si="14"/>
        <v>20593678</v>
      </c>
      <c r="CI38" s="59">
        <f t="shared" si="14"/>
        <v>3265871</v>
      </c>
      <c r="CJ38" s="59">
        <f t="shared" si="14"/>
        <v>893202</v>
      </c>
      <c r="CK38" s="61">
        <f t="shared" si="14"/>
        <v>220095</v>
      </c>
      <c r="CL38" s="62">
        <f t="shared" si="14"/>
        <v>236340</v>
      </c>
      <c r="CM38" s="59">
        <f t="shared" si="14"/>
        <v>328800</v>
      </c>
      <c r="CN38" s="60">
        <f t="shared" si="14"/>
        <v>565140</v>
      </c>
      <c r="CO38" s="58">
        <f t="shared" si="14"/>
        <v>57460</v>
      </c>
      <c r="CP38" s="59">
        <f t="shared" si="14"/>
        <v>0</v>
      </c>
      <c r="CQ38" s="63">
        <f t="shared" si="14"/>
        <v>57460</v>
      </c>
      <c r="CR38" s="59">
        <f t="shared" si="14"/>
        <v>0</v>
      </c>
      <c r="CS38" s="59">
        <f t="shared" si="14"/>
        <v>0</v>
      </c>
      <c r="CT38" s="59">
        <f t="shared" si="14"/>
        <v>0</v>
      </c>
      <c r="CU38" s="59">
        <f t="shared" si="14"/>
        <v>0</v>
      </c>
      <c r="CV38" s="63">
        <f t="shared" si="14"/>
        <v>0</v>
      </c>
      <c r="CW38" s="61">
        <f t="shared" si="14"/>
        <v>0</v>
      </c>
      <c r="CX38" s="62">
        <f t="shared" si="14"/>
        <v>847110</v>
      </c>
      <c r="CY38" s="59">
        <f t="shared" si="14"/>
        <v>540900</v>
      </c>
      <c r="CZ38" s="59">
        <f t="shared" si="14"/>
        <v>157320</v>
      </c>
      <c r="DA38" s="59">
        <f t="shared" si="14"/>
        <v>172350</v>
      </c>
      <c r="DB38" s="63">
        <f t="shared" si="14"/>
        <v>1717680</v>
      </c>
      <c r="DC38" s="59">
        <f t="shared" si="14"/>
        <v>60720</v>
      </c>
      <c r="DD38" s="59">
        <f t="shared" si="14"/>
        <v>8002500</v>
      </c>
      <c r="DE38" s="60">
        <f t="shared" si="14"/>
        <v>42553444</v>
      </c>
      <c r="DF38" s="62">
        <f t="shared" si="14"/>
        <v>591064689</v>
      </c>
      <c r="DG38" s="59">
        <f t="shared" si="14"/>
        <v>2920</v>
      </c>
      <c r="DH38" s="58">
        <f t="shared" si="14"/>
        <v>151499</v>
      </c>
      <c r="DI38" s="60">
        <f t="shared" si="14"/>
        <v>591219108</v>
      </c>
      <c r="DJ38" s="58">
        <f t="shared" si="14"/>
        <v>35472108</v>
      </c>
      <c r="DK38" s="59">
        <f t="shared" si="14"/>
        <v>35472108</v>
      </c>
      <c r="DL38" s="64">
        <f>DJ38/DI38</f>
        <v>5.9998243493848649E-2</v>
      </c>
      <c r="DM38" s="62">
        <f>DM36+DM37</f>
        <v>2579984798</v>
      </c>
      <c r="DN38" s="59">
        <f t="shared" ref="DN38:EW38" si="15">DN36+DN37</f>
        <v>40152</v>
      </c>
      <c r="DO38" s="59">
        <f t="shared" si="15"/>
        <v>170380</v>
      </c>
      <c r="DP38" s="60">
        <f t="shared" si="15"/>
        <v>2580195330</v>
      </c>
      <c r="DQ38" s="58">
        <f t="shared" si="15"/>
        <v>227072</v>
      </c>
      <c r="DR38" s="59">
        <f t="shared" si="15"/>
        <v>79317451</v>
      </c>
      <c r="DS38" s="63">
        <f t="shared" si="15"/>
        <v>21853</v>
      </c>
      <c r="DT38" s="59">
        <f t="shared" si="15"/>
        <v>268087220</v>
      </c>
      <c r="DU38" s="59">
        <f t="shared" si="15"/>
        <v>14928679</v>
      </c>
      <c r="DV38" s="59">
        <f t="shared" si="15"/>
        <v>19711874</v>
      </c>
      <c r="DW38" s="61">
        <f t="shared" si="15"/>
        <v>3532078</v>
      </c>
      <c r="DX38" s="62">
        <f t="shared" si="15"/>
        <v>9251320</v>
      </c>
      <c r="DY38" s="59">
        <f t="shared" si="15"/>
        <v>9072300</v>
      </c>
      <c r="DZ38" s="60">
        <f t="shared" si="15"/>
        <v>18323620</v>
      </c>
      <c r="EA38" s="58">
        <f t="shared" si="15"/>
        <v>8840000</v>
      </c>
      <c r="EB38" s="59">
        <f t="shared" si="15"/>
        <v>853800</v>
      </c>
      <c r="EC38" s="63">
        <f t="shared" si="15"/>
        <v>9693800</v>
      </c>
      <c r="ED38" s="59">
        <f t="shared" si="15"/>
        <v>500760</v>
      </c>
      <c r="EE38" s="59">
        <f t="shared" si="15"/>
        <v>3120</v>
      </c>
      <c r="EF38" s="59">
        <f t="shared" si="15"/>
        <v>29113700</v>
      </c>
      <c r="EG38" s="59">
        <f t="shared" si="15"/>
        <v>74423830</v>
      </c>
      <c r="EH38" s="63">
        <f t="shared" si="15"/>
        <v>103537530</v>
      </c>
      <c r="EI38" s="61">
        <f t="shared" si="15"/>
        <v>11209740</v>
      </c>
      <c r="EJ38" s="62">
        <f t="shared" si="15"/>
        <v>12605670</v>
      </c>
      <c r="EK38" s="59">
        <f t="shared" si="15"/>
        <v>2868300</v>
      </c>
      <c r="EL38" s="59">
        <f t="shared" si="15"/>
        <v>2804400</v>
      </c>
      <c r="EM38" s="59">
        <f t="shared" si="15"/>
        <v>3580200</v>
      </c>
      <c r="EN38" s="63">
        <f t="shared" si="15"/>
        <v>21858570</v>
      </c>
      <c r="EO38" s="59">
        <f t="shared" si="15"/>
        <v>1849200</v>
      </c>
      <c r="EP38" s="59">
        <f t="shared" si="15"/>
        <v>285870420</v>
      </c>
      <c r="EQ38" s="60">
        <f t="shared" si="15"/>
        <v>838651134</v>
      </c>
      <c r="ER38" s="62">
        <f t="shared" si="15"/>
        <v>1741336679</v>
      </c>
      <c r="ES38" s="59">
        <f t="shared" si="15"/>
        <v>38649</v>
      </c>
      <c r="ET38" s="58">
        <f t="shared" si="15"/>
        <v>168868</v>
      </c>
      <c r="EU38" s="60">
        <f t="shared" si="15"/>
        <v>1741544196</v>
      </c>
      <c r="EV38" s="58">
        <f t="shared" si="15"/>
        <v>104457273</v>
      </c>
      <c r="EW38" s="59">
        <f t="shared" si="15"/>
        <v>104457273</v>
      </c>
      <c r="EX38" s="64">
        <f>EV38/EU38</f>
        <v>5.9979685407880401E-2</v>
      </c>
      <c r="EY38" s="62">
        <f>EY36+EY37</f>
        <v>1081082072</v>
      </c>
      <c r="EZ38" s="59">
        <f t="shared" ref="EZ38:GI38" si="16">EZ36+EZ37</f>
        <v>5331</v>
      </c>
      <c r="FA38" s="59">
        <f t="shared" si="16"/>
        <v>1186</v>
      </c>
      <c r="FB38" s="60">
        <f t="shared" si="16"/>
        <v>1081088589</v>
      </c>
      <c r="FC38" s="58">
        <f t="shared" si="16"/>
        <v>149263</v>
      </c>
      <c r="FD38" s="59">
        <f t="shared" si="16"/>
        <v>45052364</v>
      </c>
      <c r="FE38" s="59">
        <f t="shared" si="16"/>
        <v>15552</v>
      </c>
      <c r="FF38" s="59">
        <f t="shared" si="16"/>
        <v>161671804</v>
      </c>
      <c r="FG38" s="59">
        <f t="shared" si="16"/>
        <v>4082246</v>
      </c>
      <c r="FH38" s="59">
        <f t="shared" si="16"/>
        <v>13297615</v>
      </c>
      <c r="FI38" s="61">
        <f t="shared" si="16"/>
        <v>2145996</v>
      </c>
      <c r="FJ38" s="62">
        <f t="shared" si="16"/>
        <v>7265960</v>
      </c>
      <c r="FK38" s="59">
        <f t="shared" si="16"/>
        <v>6848400</v>
      </c>
      <c r="FL38" s="60">
        <f t="shared" si="16"/>
        <v>14114360</v>
      </c>
      <c r="FM38" s="58">
        <f t="shared" si="16"/>
        <v>6549140</v>
      </c>
      <c r="FN38" s="59">
        <f t="shared" si="16"/>
        <v>711900</v>
      </c>
      <c r="FO38" s="63">
        <f t="shared" si="16"/>
        <v>7261040</v>
      </c>
      <c r="FP38" s="59">
        <f t="shared" si="16"/>
        <v>452660</v>
      </c>
      <c r="FQ38" s="59">
        <f t="shared" si="16"/>
        <v>3120</v>
      </c>
      <c r="FR38" s="59">
        <f t="shared" si="16"/>
        <v>21627540</v>
      </c>
      <c r="FS38" s="59">
        <f t="shared" si="16"/>
        <v>64829950</v>
      </c>
      <c r="FT38" s="63">
        <f t="shared" si="16"/>
        <v>86457490</v>
      </c>
      <c r="FU38" s="61">
        <f t="shared" si="16"/>
        <v>9306430</v>
      </c>
      <c r="FV38" s="62">
        <f t="shared" si="16"/>
        <v>8258250</v>
      </c>
      <c r="FW38" s="59">
        <f t="shared" si="16"/>
        <v>1080900</v>
      </c>
      <c r="FX38" s="59">
        <f t="shared" si="16"/>
        <v>1804620</v>
      </c>
      <c r="FY38" s="59">
        <f t="shared" si="16"/>
        <v>2315250</v>
      </c>
      <c r="FZ38" s="63">
        <f t="shared" si="16"/>
        <v>13459020</v>
      </c>
      <c r="GA38" s="59">
        <f t="shared" si="16"/>
        <v>1431520</v>
      </c>
      <c r="GB38" s="59">
        <f t="shared" si="16"/>
        <v>223003770</v>
      </c>
      <c r="GC38" s="60">
        <f t="shared" si="16"/>
        <v>581888698</v>
      </c>
      <c r="GD38" s="62">
        <f t="shared" si="16"/>
        <v>499194531</v>
      </c>
      <c r="GE38" s="59">
        <f t="shared" si="16"/>
        <v>4504</v>
      </c>
      <c r="GF38" s="58">
        <f t="shared" si="16"/>
        <v>856</v>
      </c>
      <c r="GG38" s="60">
        <f t="shared" si="16"/>
        <v>499199891</v>
      </c>
      <c r="GH38" s="58">
        <f t="shared" si="16"/>
        <v>29924577</v>
      </c>
      <c r="GI38" s="59">
        <f t="shared" si="16"/>
        <v>29924577</v>
      </c>
      <c r="GJ38" s="64">
        <f t="shared" si="4"/>
        <v>5.9945079194738848E-2</v>
      </c>
      <c r="GK38" s="62">
        <f>GK36+GK37</f>
        <v>710985260</v>
      </c>
      <c r="GL38" s="59">
        <f t="shared" ref="GL38:HU38" si="17">GL36+GL37</f>
        <v>31079</v>
      </c>
      <c r="GM38" s="59">
        <f t="shared" si="17"/>
        <v>9213</v>
      </c>
      <c r="GN38" s="60">
        <f t="shared" si="17"/>
        <v>711025552</v>
      </c>
      <c r="GO38" s="58">
        <f t="shared" si="17"/>
        <v>57093</v>
      </c>
      <c r="GP38" s="59">
        <f t="shared" si="17"/>
        <v>23567297</v>
      </c>
      <c r="GQ38" s="63">
        <f t="shared" si="17"/>
        <v>5401</v>
      </c>
      <c r="GR38" s="59">
        <f t="shared" si="17"/>
        <v>74604979</v>
      </c>
      <c r="GS38" s="59">
        <f t="shared" si="17"/>
        <v>5964417</v>
      </c>
      <c r="GT38" s="59">
        <f t="shared" si="17"/>
        <v>4946320</v>
      </c>
      <c r="GU38" s="61">
        <f t="shared" si="17"/>
        <v>1039018</v>
      </c>
      <c r="GV38" s="62">
        <f t="shared" si="17"/>
        <v>1580800</v>
      </c>
      <c r="GW38" s="59">
        <f t="shared" si="17"/>
        <v>1687800</v>
      </c>
      <c r="GX38" s="60">
        <f t="shared" si="17"/>
        <v>3268600</v>
      </c>
      <c r="GY38" s="58">
        <f t="shared" si="17"/>
        <v>2189720</v>
      </c>
      <c r="GZ38" s="59">
        <f t="shared" si="17"/>
        <v>141900</v>
      </c>
      <c r="HA38" s="63">
        <f t="shared" si="17"/>
        <v>2331620</v>
      </c>
      <c r="HB38" s="59">
        <f t="shared" si="17"/>
        <v>48100</v>
      </c>
      <c r="HC38" s="59">
        <f t="shared" si="17"/>
        <v>0</v>
      </c>
      <c r="HD38" s="59">
        <f t="shared" si="17"/>
        <v>7305760</v>
      </c>
      <c r="HE38" s="59">
        <f t="shared" si="17"/>
        <v>9463810</v>
      </c>
      <c r="HF38" s="63">
        <f t="shared" si="17"/>
        <v>16769570</v>
      </c>
      <c r="HG38" s="61">
        <f t="shared" si="17"/>
        <v>1854120</v>
      </c>
      <c r="HH38" s="62">
        <f t="shared" si="17"/>
        <v>3048210</v>
      </c>
      <c r="HI38" s="59">
        <f t="shared" si="17"/>
        <v>996300</v>
      </c>
      <c r="HJ38" s="59">
        <f t="shared" si="17"/>
        <v>748980</v>
      </c>
      <c r="HK38" s="59">
        <f t="shared" si="17"/>
        <v>979650</v>
      </c>
      <c r="HL38" s="63">
        <f t="shared" si="17"/>
        <v>5773140</v>
      </c>
      <c r="HM38" s="59">
        <f t="shared" si="17"/>
        <v>319240</v>
      </c>
      <c r="HN38" s="59">
        <f t="shared" si="17"/>
        <v>49692390</v>
      </c>
      <c r="HO38" s="60">
        <f t="shared" si="17"/>
        <v>190235904</v>
      </c>
      <c r="HP38" s="62">
        <f t="shared" si="17"/>
        <v>520750028</v>
      </c>
      <c r="HQ38" s="59">
        <f t="shared" si="17"/>
        <v>30407</v>
      </c>
      <c r="HR38" s="58">
        <f t="shared" si="17"/>
        <v>9213</v>
      </c>
      <c r="HS38" s="60">
        <f t="shared" si="17"/>
        <v>520789648</v>
      </c>
      <c r="HT38" s="58">
        <f t="shared" si="17"/>
        <v>31241115</v>
      </c>
      <c r="HU38" s="59">
        <f t="shared" si="17"/>
        <v>31241115</v>
      </c>
      <c r="HV38" s="64">
        <f>HT38/HS38</f>
        <v>5.9987972341570044E-2</v>
      </c>
    </row>
  </sheetData>
  <mergeCells count="399">
    <mergeCell ref="C2:M2"/>
    <mergeCell ref="AO2:AY2"/>
    <mergeCell ref="CA2:CK2"/>
    <mergeCell ref="C4:F4"/>
    <mergeCell ref="G4:M4"/>
    <mergeCell ref="N4:P4"/>
    <mergeCell ref="Q4:Y4"/>
    <mergeCell ref="Z4:AG4"/>
    <mergeCell ref="GP7:GQ8"/>
    <mergeCell ref="H7:I8"/>
    <mergeCell ref="AT7:AU8"/>
    <mergeCell ref="CF7:CG8"/>
    <mergeCell ref="N8:P8"/>
    <mergeCell ref="AA8:AA11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HT4:HU4"/>
    <mergeCell ref="GK4:GN4"/>
    <mergeCell ref="GO4:GU4"/>
    <mergeCell ref="GV4:GX4"/>
    <mergeCell ref="GY4:HG4"/>
    <mergeCell ref="HH4:HO4"/>
    <mergeCell ref="HP4:HS4"/>
    <mergeCell ref="DJ4:DK4"/>
    <mergeCell ref="DM4:DP4"/>
    <mergeCell ref="C5:F5"/>
    <mergeCell ref="G5:M5"/>
    <mergeCell ref="DQ4:DW4"/>
    <mergeCell ref="BL4:BS4"/>
    <mergeCell ref="BT4:BW4"/>
    <mergeCell ref="BX4:BY4"/>
    <mergeCell ref="CA4:CD4"/>
    <mergeCell ref="CE4:CK4"/>
    <mergeCell ref="A5:B6"/>
    <mergeCell ref="A4:B4"/>
    <mergeCell ref="GD4:GG4"/>
    <mergeCell ref="GH4:GI4"/>
    <mergeCell ref="DX4:DZ4"/>
    <mergeCell ref="EA4:EI4"/>
    <mergeCell ref="EJ4:EQ4"/>
    <mergeCell ref="ER4:EU4"/>
    <mergeCell ref="EV4:EW4"/>
    <mergeCell ref="EY4:FB4"/>
    <mergeCell ref="FC4:FI4"/>
    <mergeCell ref="FJ4:FL4"/>
    <mergeCell ref="FM4:FU4"/>
    <mergeCell ref="FV4:GC4"/>
    <mergeCell ref="N5:P5"/>
    <mergeCell ref="Q5:Y5"/>
    <mergeCell ref="Z5:AG5"/>
    <mergeCell ref="AH5:AK5"/>
    <mergeCell ref="EA5:EI5"/>
    <mergeCell ref="CX4:DE4"/>
    <mergeCell ref="BL5:BS5"/>
    <mergeCell ref="BT5:BW5"/>
    <mergeCell ref="BX5:BZ5"/>
    <mergeCell ref="CO5:CW5"/>
    <mergeCell ref="CX5:DE5"/>
    <mergeCell ref="CL4:CN4"/>
    <mergeCell ref="CO4:CW4"/>
    <mergeCell ref="CL5:CN5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HP5:HS5"/>
    <mergeCell ref="FM5:FU5"/>
    <mergeCell ref="DJ6:DL6"/>
    <mergeCell ref="DF5:DI5"/>
    <mergeCell ref="FC6:FI6"/>
    <mergeCell ref="EV5:EX5"/>
    <mergeCell ref="Z6:AG6"/>
    <mergeCell ref="AH6:AK6"/>
    <mergeCell ref="CA5:CD5"/>
    <mergeCell ref="CE5:CK5"/>
    <mergeCell ref="AL5:AN5"/>
    <mergeCell ref="AO5:AR5"/>
    <mergeCell ref="AS5:AY5"/>
    <mergeCell ref="AZ5:BB5"/>
    <mergeCell ref="BC5:BK5"/>
    <mergeCell ref="AL6:AN6"/>
    <mergeCell ref="DQ5:DW5"/>
    <mergeCell ref="DX5:DZ5"/>
    <mergeCell ref="EY5:FB5"/>
    <mergeCell ref="FC5:FI5"/>
    <mergeCell ref="FJ5:FL5"/>
    <mergeCell ref="ER5:EU5"/>
    <mergeCell ref="CL6:CN6"/>
    <mergeCell ref="CO6:CW6"/>
    <mergeCell ref="CX6:DE6"/>
    <mergeCell ref="DF6:DI6"/>
    <mergeCell ref="DJ5:DL5"/>
    <mergeCell ref="DM5:DP5"/>
    <mergeCell ref="EJ5:EQ5"/>
    <mergeCell ref="A7:B12"/>
    <mergeCell ref="GO6:GU6"/>
    <mergeCell ref="EA6:EI6"/>
    <mergeCell ref="EJ6:EQ6"/>
    <mergeCell ref="ER6:EU6"/>
    <mergeCell ref="EV6:EX6"/>
    <mergeCell ref="EY6:FB6"/>
    <mergeCell ref="AO6:AR6"/>
    <mergeCell ref="GH6:GJ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BC6:BK6"/>
    <mergeCell ref="C6:F6"/>
    <mergeCell ref="G6:M6"/>
    <mergeCell ref="N6:P6"/>
    <mergeCell ref="Q6:Y6"/>
    <mergeCell ref="GQ9:GQ11"/>
    <mergeCell ref="HT6:HV6"/>
    <mergeCell ref="FJ6:FL6"/>
    <mergeCell ref="FM6:FU6"/>
    <mergeCell ref="FV6:GC6"/>
    <mergeCell ref="GD6:GG6"/>
    <mergeCell ref="Q7:S7"/>
    <mergeCell ref="T7:T11"/>
    <mergeCell ref="U7:U11"/>
    <mergeCell ref="GK6:GN6"/>
    <mergeCell ref="GV6:GX6"/>
    <mergeCell ref="GY6:HG6"/>
    <mergeCell ref="HH6:HO6"/>
    <mergeCell ref="HP6:HS6"/>
    <mergeCell ref="V7:X7"/>
    <mergeCell ref="AW7:AW11"/>
    <mergeCell ref="AZ9:AZ11"/>
    <mergeCell ref="BA9:BA11"/>
    <mergeCell ref="BL6:BS6"/>
    <mergeCell ref="AU9:AU11"/>
    <mergeCell ref="CG9:CG11"/>
    <mergeCell ref="C7:C11"/>
    <mergeCell ref="D7:D11"/>
    <mergeCell ref="E7:E11"/>
    <mergeCell ref="F7:F11"/>
    <mergeCell ref="G7:G11"/>
    <mergeCell ref="N9:N11"/>
    <mergeCell ref="J7:J11"/>
    <mergeCell ref="P9:P11"/>
    <mergeCell ref="O9:O11"/>
    <mergeCell ref="N7:P7"/>
    <mergeCell ref="I9:I11"/>
    <mergeCell ref="K7:K11"/>
    <mergeCell ref="L7:L11"/>
    <mergeCell ref="M7:M11"/>
    <mergeCell ref="AR7:AR11"/>
    <mergeCell ref="AS7:AS11"/>
    <mergeCell ref="AE7:AE11"/>
    <mergeCell ref="W8:W11"/>
    <mergeCell ref="X8:X11"/>
    <mergeCell ref="Z8:Z11"/>
    <mergeCell ref="AJ7:AJ11"/>
    <mergeCell ref="R8:R11"/>
    <mergeCell ref="S8:S11"/>
    <mergeCell ref="Q8:Q11"/>
    <mergeCell ref="V8:V11"/>
    <mergeCell ref="AH7:AH11"/>
    <mergeCell ref="AI7:AI11"/>
    <mergeCell ref="AF7:AF11"/>
    <mergeCell ref="AG7:AG11"/>
    <mergeCell ref="AV7:AV11"/>
    <mergeCell ref="AD8:AD11"/>
    <mergeCell ref="Y7:Y11"/>
    <mergeCell ref="Z7:AD7"/>
    <mergeCell ref="AP7:AP11"/>
    <mergeCell ref="AM9:AM11"/>
    <mergeCell ref="AQ7:AQ11"/>
    <mergeCell ref="AB8:AB11"/>
    <mergeCell ref="AC8:AC11"/>
    <mergeCell ref="AK7:AK11"/>
    <mergeCell ref="AL7:AL11"/>
    <mergeCell ref="AM7:AM8"/>
    <mergeCell ref="AN7:AN11"/>
    <mergeCell ref="AO7:AO11"/>
    <mergeCell ref="AX7:AX11"/>
    <mergeCell ref="BC7:BE7"/>
    <mergeCell ref="BF7:BF11"/>
    <mergeCell ref="BG7:BG11"/>
    <mergeCell ref="AZ8:BB8"/>
    <mergeCell ref="BC8:BC11"/>
    <mergeCell ref="BD8:BD11"/>
    <mergeCell ref="BE8:BE11"/>
    <mergeCell ref="BB9:BB11"/>
    <mergeCell ref="AY7:AY11"/>
    <mergeCell ref="AZ7:BB7"/>
    <mergeCell ref="DI7:DI11"/>
    <mergeCell ref="DJ7:DJ11"/>
    <mergeCell ref="DO7:DO11"/>
    <mergeCell ref="CO7:CQ7"/>
    <mergeCell ref="CR7:CR11"/>
    <mergeCell ref="CS7:CS11"/>
    <mergeCell ref="CT7:CV7"/>
    <mergeCell ref="CW7:CW11"/>
    <mergeCell ref="CX7:DB7"/>
    <mergeCell ref="CV8:CV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B8:DB11"/>
    <mergeCell ref="DA8:DA11"/>
    <mergeCell ref="EC8:EC11"/>
    <mergeCell ref="DX7:DZ7"/>
    <mergeCell ref="EA7:EC7"/>
    <mergeCell ref="DZ9:DZ11"/>
    <mergeCell ref="DX9:DX11"/>
    <mergeCell ref="DN7:DN11"/>
    <mergeCell ref="DK9:DK11"/>
    <mergeCell ref="DR7:DS8"/>
    <mergeCell ref="DS9:DS11"/>
    <mergeCell ref="EO7:EO11"/>
    <mergeCell ref="ER7:ER11"/>
    <mergeCell ref="ES7:ES11"/>
    <mergeCell ref="ET7:ET11"/>
    <mergeCell ref="EU7:EU11"/>
    <mergeCell ref="EP7:EP11"/>
    <mergeCell ref="EQ7:EQ11"/>
    <mergeCell ref="ED7:ED11"/>
    <mergeCell ref="EE7:EE11"/>
    <mergeCell ref="EV7:EV11"/>
    <mergeCell ref="EW7:EW8"/>
    <mergeCell ref="EW9:EW11"/>
    <mergeCell ref="FJ8:FL8"/>
    <mergeCell ref="FD7:FE8"/>
    <mergeCell ref="FE9:FE11"/>
    <mergeCell ref="FK9:FK11"/>
    <mergeCell ref="EZ7:EZ11"/>
    <mergeCell ref="FA7:FA11"/>
    <mergeCell ref="FF7:FF11"/>
    <mergeCell ref="EX7:EX11"/>
    <mergeCell ref="EY7:EY11"/>
    <mergeCell ref="FQ7:FQ11"/>
    <mergeCell ref="FR7:FT7"/>
    <mergeCell ref="FU7:FU11"/>
    <mergeCell ref="FV7:FZ7"/>
    <mergeCell ref="FB7:FB11"/>
    <mergeCell ref="GA7:GA11"/>
    <mergeCell ref="GB7:GB11"/>
    <mergeCell ref="FN8:FN11"/>
    <mergeCell ref="FO8:FO11"/>
    <mergeCell ref="FR8:FR11"/>
    <mergeCell ref="FS8:FS11"/>
    <mergeCell ref="FG7:FG11"/>
    <mergeCell ref="FM8:FM11"/>
    <mergeCell ref="FL9:FL11"/>
    <mergeCell ref="FC7:FC11"/>
    <mergeCell ref="HV7:HV11"/>
    <mergeCell ref="HP7:HP11"/>
    <mergeCell ref="HQ7:HQ11"/>
    <mergeCell ref="HR7:HR11"/>
    <mergeCell ref="HS7:HS11"/>
    <mergeCell ref="HT7:HT11"/>
    <mergeCell ref="HU7:HU8"/>
    <mergeCell ref="GN7:GN11"/>
    <mergeCell ref="GO7:GO11"/>
    <mergeCell ref="BL8:BL11"/>
    <mergeCell ref="BH8:BH11"/>
    <mergeCell ref="BI8:BI11"/>
    <mergeCell ref="BJ8:BJ11"/>
    <mergeCell ref="BK7:BK11"/>
    <mergeCell ref="BL7:BP7"/>
    <mergeCell ref="BP8:BP11"/>
    <mergeCell ref="BH7:BJ7"/>
    <mergeCell ref="BM8:BM11"/>
    <mergeCell ref="BN8:BN11"/>
    <mergeCell ref="BO8:BO11"/>
    <mergeCell ref="BT7:BT11"/>
    <mergeCell ref="CB7:CB11"/>
    <mergeCell ref="DY9:DY11"/>
    <mergeCell ref="BZ7:BZ11"/>
    <mergeCell ref="CA7:CA11"/>
    <mergeCell ref="BY7:BY8"/>
    <mergeCell ref="CO8:CO11"/>
    <mergeCell ref="BW7:BW11"/>
    <mergeCell ref="BY9:BY11"/>
    <mergeCell ref="CH7:CH11"/>
    <mergeCell ref="CD7:CD11"/>
    <mergeCell ref="CX8:CX11"/>
    <mergeCell ref="CP8:CP11"/>
    <mergeCell ref="CK7:CK11"/>
    <mergeCell ref="CL7:CN7"/>
    <mergeCell ref="CL9:CL11"/>
    <mergeCell ref="CM9:CM11"/>
    <mergeCell ref="CL8:CN8"/>
    <mergeCell ref="CE7:CE11"/>
    <mergeCell ref="DX8:DZ8"/>
    <mergeCell ref="DF7:DF11"/>
    <mergeCell ref="DG7:DG11"/>
    <mergeCell ref="DH7:DH11"/>
    <mergeCell ref="BQ7:BQ11"/>
    <mergeCell ref="BR7:BR11"/>
    <mergeCell ref="BX7:BX11"/>
    <mergeCell ref="BS7:BS11"/>
    <mergeCell ref="BU7:BU11"/>
    <mergeCell ref="BV7:BV11"/>
    <mergeCell ref="EK8:EK11"/>
    <mergeCell ref="EL8:EL11"/>
    <mergeCell ref="EM8:EM11"/>
    <mergeCell ref="CN9:CN11"/>
    <mergeCell ref="CC7:CC11"/>
    <mergeCell ref="CI7:CI11"/>
    <mergeCell ref="CJ7:CJ11"/>
    <mergeCell ref="DT7:DT11"/>
    <mergeCell ref="DU7:DU11"/>
    <mergeCell ref="EH8:EH11"/>
    <mergeCell ref="EJ8:EJ11"/>
    <mergeCell ref="EF8:EF11"/>
    <mergeCell ref="EG8:EG11"/>
    <mergeCell ref="EF7:EH7"/>
    <mergeCell ref="EI7:EI11"/>
    <mergeCell ref="EJ7:EN7"/>
    <mergeCell ref="EA8:EA11"/>
    <mergeCell ref="EB8:EB11"/>
    <mergeCell ref="DP7:DP11"/>
    <mergeCell ref="DQ7:DQ11"/>
    <mergeCell ref="DK7:DK8"/>
    <mergeCell ref="DL7:DL11"/>
    <mergeCell ref="DM7:DM11"/>
    <mergeCell ref="HO7:HO11"/>
    <mergeCell ref="HM7:HM11"/>
    <mergeCell ref="GR7:GR11"/>
    <mergeCell ref="GS7:GS11"/>
    <mergeCell ref="GG7:GG11"/>
    <mergeCell ref="FH7:FH11"/>
    <mergeCell ref="FI7:FI11"/>
    <mergeCell ref="DV7:DV11"/>
    <mergeCell ref="DW7:DW11"/>
    <mergeCell ref="EN8:EN11"/>
    <mergeCell ref="HH8:HH11"/>
    <mergeCell ref="GI9:GI11"/>
    <mergeCell ref="HI8:HI11"/>
    <mergeCell ref="FT8:FT11"/>
    <mergeCell ref="FV8:FV11"/>
    <mergeCell ref="FW8:FW11"/>
    <mergeCell ref="FX8:FX11"/>
    <mergeCell ref="FY8:FY11"/>
    <mergeCell ref="FZ8:FZ11"/>
    <mergeCell ref="HU9:HU11"/>
    <mergeCell ref="HJ8:HJ11"/>
    <mergeCell ref="HK8:HK11"/>
    <mergeCell ref="HL8:HL11"/>
    <mergeCell ref="HN7:HN11"/>
    <mergeCell ref="HA8:HA11"/>
    <mergeCell ref="HG7:HG11"/>
    <mergeCell ref="HH7:HL7"/>
    <mergeCell ref="HE8:HE11"/>
    <mergeCell ref="HF8:HF11"/>
    <mergeCell ref="HD7:HF7"/>
    <mergeCell ref="HB7:HB11"/>
    <mergeCell ref="HC7:HC11"/>
    <mergeCell ref="HD8:HD11"/>
    <mergeCell ref="GT7:GT11"/>
    <mergeCell ref="GU7:GU11"/>
    <mergeCell ref="GV7:GX7"/>
    <mergeCell ref="GV8:GX8"/>
    <mergeCell ref="GY7:HA7"/>
    <mergeCell ref="FJ7:FL7"/>
    <mergeCell ref="FJ9:FJ11"/>
    <mergeCell ref="GX9:GX11"/>
    <mergeCell ref="GV9:GV11"/>
    <mergeCell ref="GH7:GH11"/>
    <mergeCell ref="GI7:GI8"/>
    <mergeCell ref="GL7:GL11"/>
    <mergeCell ref="GW9:GW11"/>
    <mergeCell ref="GY8:GY11"/>
    <mergeCell ref="GZ8:GZ11"/>
    <mergeCell ref="GM7:GM11"/>
    <mergeCell ref="GJ7:GJ11"/>
    <mergeCell ref="GK7:GK11"/>
    <mergeCell ref="GC7:GC11"/>
    <mergeCell ref="GD7:GD11"/>
    <mergeCell ref="GE7:GE11"/>
    <mergeCell ref="GF7:GF11"/>
    <mergeCell ref="FM7:FO7"/>
    <mergeCell ref="FP7:FP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Q13:R38 K13:K38 N13:O38 T13:T38 Z13:AC38 BQ13:BQ38 BC13:BD38 AW13:AW38 AZ13:BA38 BF13:BF38 BL13:BO38 DC13:DC38 CO13:CP38 CI13:CI38 CL13:CM38 CR13:CR38 CX13:DA38 EO13:EO38 EA13:EB38 DU13:DU38 DX13:DY38 ED13:ED38 EJ13:EM38 GA13:GA38 FM13:FN38 FG13:FG38 FJ13:FK38 FP13:FP38 FV13:FY38 HM13:HM38 GY13:GZ38 GS13:GS38 GV13:GW38 HB13:HB38 HH13:HK38 AE13:AE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3:AH38 AO13:AO38 BT13:BT38 CA13:CA38 DF13:DF38 DM13:DM38 ER13:ER38 EY13:EY38 GD13:GD38 GK13:GK38 HP13:HP38 C13:C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GP13:GQ38 EZ13:EZ38 HQ13:HQ38 DR13:DS38 GL13:GL38 FD13:FE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3:AJ38 AQ13:AQ38 BV13:BV38 CC13:CC38 DH13:DH38 DO13:DO38 ET13:ET38 FA13:FA38 GF13:GF38 GM13:GM38 HR13:HR38 E13:E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3:AM38 AF13:AF38 Y13:Y38 G13:G38 BH13:BI38 BX13:BY38 BR13:BR38 BK13:BK38 AS13:AS38 CT13:CU38 DJ13:DK38 DD13:DD38 CW13:CW38 CE13:CE38 EF13:EG38 EV13:EW38 EP13:EP38 EI13:EI38 DQ13:DQ38 FR13:FS38 GH13:GI38 GB13:GB38 FU13:FU38 FC13:FC38 HD13:HE38 HT13:HU38 HN13:HN38 HG13:HG38 GO13:GO38 V13:W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課税標準額段階別令和２年度分所得割額等に関する調
【その他の所得者】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F3 G3:HU3" numberStoredAsText="1"/>
    <ignoredError sqref="J36:AM36 AV36:BY36 CH36:DK36 DT36:EW36 FE36:GI36 GR36:HU36 C36:H36 AO36:AT36 CA36:CF36 DM36:DR36 EY36:FD36 GK36:GP36 J38:AM38 C38:H38 AV38:BY38 AO38:AT38 CH38:DK38 CA38:CF38 DT38:EW38 DM38:DR38 FE38:GI38 EY38:FD38 GR38:HU38 GK38:GP38" unlockedFormula="1"/>
    <ignoredError sqref="AN36:AN38 BZ36:BZ38 DL36:DL38 EX36:EX38 GJ36:G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8">
    <tabColor theme="8"/>
  </sheetPr>
  <dimension ref="A1:HV38"/>
  <sheetViews>
    <sheetView showGridLines="0" topLeftCell="A7" zoomScale="70" zoomScaleNormal="70" zoomScaleSheetLayoutView="100" workbookViewId="0">
      <selection activeCell="IL34" sqref="IL3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44" width="15" style="1" customWidth="1"/>
    <col min="45" max="45" width="8" style="1" customWidth="1"/>
    <col min="46" max="46" width="7" style="18" customWidth="1"/>
    <col min="47" max="47" width="8.44140625" style="18" customWidth="1"/>
    <col min="48" max="48" width="10" style="1" customWidth="1"/>
    <col min="49" max="49" width="9" style="1" customWidth="1"/>
    <col min="50" max="51" width="10" style="1" customWidth="1"/>
    <col min="52" max="54" width="9" style="1" customWidth="1"/>
    <col min="55" max="58" width="8" style="1" customWidth="1"/>
    <col min="59" max="63" width="7" style="1" customWidth="1"/>
    <col min="64" max="70" width="10" style="1" customWidth="1"/>
    <col min="71" max="71" width="12" style="1" customWidth="1"/>
    <col min="72" max="77" width="18" style="1" customWidth="1"/>
    <col min="78" max="78" width="6" style="1" customWidth="1"/>
    <col min="79" max="82" width="15" style="1" customWidth="1"/>
    <col min="83" max="83" width="8" style="1" customWidth="1"/>
    <col min="84" max="84" width="7" style="18" customWidth="1"/>
    <col min="85" max="85" width="8.44140625" style="18" customWidth="1"/>
    <col min="86" max="86" width="10" style="1" customWidth="1"/>
    <col min="87" max="87" width="9" style="1" customWidth="1"/>
    <col min="88" max="89" width="10" style="1" customWidth="1"/>
    <col min="90" max="92" width="9" style="1" customWidth="1"/>
    <col min="93" max="96" width="8" style="1" customWidth="1"/>
    <col min="97" max="101" width="7" style="1" customWidth="1"/>
    <col min="102" max="108" width="10" style="1" customWidth="1"/>
    <col min="109" max="109" width="12" style="1" customWidth="1"/>
    <col min="110" max="115" width="18" style="1" customWidth="1"/>
    <col min="116" max="116" width="6" style="1" customWidth="1"/>
    <col min="117" max="120" width="15" style="1" customWidth="1"/>
    <col min="121" max="121" width="8" style="1" customWidth="1"/>
    <col min="122" max="122" width="7" style="18" customWidth="1"/>
    <col min="123" max="123" width="8.44140625" style="18" customWidth="1"/>
    <col min="124" max="124" width="10" style="1" customWidth="1"/>
    <col min="125" max="125" width="9" style="1" customWidth="1"/>
    <col min="126" max="127" width="10" style="1" customWidth="1"/>
    <col min="128" max="130" width="9" style="1" customWidth="1"/>
    <col min="131" max="134" width="8" style="1" customWidth="1"/>
    <col min="135" max="139" width="7" style="1" customWidth="1"/>
    <col min="140" max="146" width="10" style="1" customWidth="1"/>
    <col min="147" max="147" width="12" style="1" customWidth="1"/>
    <col min="148" max="153" width="18" style="1" customWidth="1"/>
    <col min="154" max="154" width="6" style="1" customWidth="1"/>
    <col min="155" max="158" width="15" style="1" customWidth="1"/>
    <col min="159" max="159" width="8" style="1" customWidth="1"/>
    <col min="160" max="160" width="7" style="18" customWidth="1"/>
    <col min="161" max="161" width="8.44140625" style="18" customWidth="1"/>
    <col min="162" max="162" width="10" style="1" customWidth="1"/>
    <col min="163" max="163" width="9" style="1" customWidth="1"/>
    <col min="164" max="165" width="10" style="1" customWidth="1"/>
    <col min="166" max="168" width="9" style="1" customWidth="1"/>
    <col min="169" max="172" width="8" style="1" customWidth="1"/>
    <col min="173" max="177" width="7" style="1" customWidth="1"/>
    <col min="178" max="184" width="10" style="1" customWidth="1"/>
    <col min="185" max="185" width="12" style="1" customWidth="1"/>
    <col min="186" max="191" width="18" style="1" customWidth="1"/>
    <col min="192" max="192" width="6" style="1" customWidth="1"/>
    <col min="193" max="196" width="15" style="1" customWidth="1"/>
    <col min="197" max="197" width="8" style="1" customWidth="1"/>
    <col min="198" max="198" width="7" style="18" customWidth="1"/>
    <col min="199" max="199" width="8.44140625" style="18" customWidth="1"/>
    <col min="200" max="200" width="10" style="1" customWidth="1"/>
    <col min="201" max="201" width="9" style="1" customWidth="1"/>
    <col min="202" max="203" width="10" style="1" customWidth="1"/>
    <col min="204" max="206" width="9" style="1" customWidth="1"/>
    <col min="207" max="210" width="8" style="1" customWidth="1"/>
    <col min="211" max="215" width="7" style="1" customWidth="1"/>
    <col min="216" max="222" width="10" style="1" customWidth="1"/>
    <col min="223" max="223" width="12" style="1" customWidth="1"/>
    <col min="224" max="229" width="18" style="1" customWidth="1"/>
    <col min="230" max="230" width="6" style="1" customWidth="1"/>
    <col min="231" max="231" width="2.21875" style="1" bestFit="1" customWidth="1"/>
    <col min="232" max="232" width="1" style="1"/>
    <col min="233" max="233" width="2.21875" style="1" bestFit="1" customWidth="1"/>
    <col min="234" max="234" width="1" style="1"/>
    <col min="235" max="235" width="2.21875" style="1" bestFit="1" customWidth="1"/>
    <col min="236" max="236" width="1" style="1"/>
    <col min="237" max="237" width="2.21875" style="1" bestFit="1" customWidth="1"/>
    <col min="238" max="238" width="1" style="1"/>
    <col min="239" max="239" width="2.21875" style="1" bestFit="1" customWidth="1"/>
    <col min="240" max="240" width="1" style="1"/>
    <col min="241" max="241" width="2.21875" style="1" bestFit="1" customWidth="1"/>
    <col min="242" max="242" width="1" style="1"/>
    <col min="243" max="243" width="2.21875" style="1" bestFit="1" customWidth="1"/>
    <col min="244" max="244" width="1" style="1"/>
    <col min="245" max="245" width="2.21875" style="1" bestFit="1" customWidth="1"/>
    <col min="246" max="246" width="1" style="1"/>
    <col min="247" max="247" width="2.21875" style="1" bestFit="1" customWidth="1"/>
    <col min="248" max="248" width="1" style="1"/>
    <col min="249" max="249" width="2.21875" style="1" bestFit="1" customWidth="1"/>
    <col min="250" max="250" width="1" style="1"/>
    <col min="251" max="251" width="2.21875" style="1" bestFit="1" customWidth="1"/>
    <col min="252" max="252" width="1" style="1"/>
    <col min="253" max="253" width="2.21875" style="1" bestFit="1" customWidth="1"/>
    <col min="254" max="254" width="1" style="1"/>
    <col min="255" max="255" width="2.21875" style="1" bestFit="1" customWidth="1"/>
    <col min="256" max="16384" width="1" style="1"/>
  </cols>
  <sheetData>
    <row r="1" spans="1:230" ht="13.5" customHeight="1" x14ac:dyDescent="0.2">
      <c r="C1" s="2"/>
      <c r="D1" s="2"/>
      <c r="E1" s="2"/>
      <c r="F1" s="2"/>
      <c r="H1" s="1"/>
      <c r="I1" s="1"/>
      <c r="AO1" s="2"/>
      <c r="AP1" s="2"/>
      <c r="AQ1" s="2"/>
      <c r="AR1" s="2"/>
      <c r="AT1" s="1"/>
      <c r="AU1" s="1"/>
      <c r="CA1" s="2"/>
      <c r="CB1" s="2"/>
      <c r="CC1" s="2"/>
      <c r="CD1" s="2"/>
      <c r="CF1" s="1"/>
      <c r="CG1" s="1"/>
      <c r="DM1" s="2"/>
      <c r="DN1" s="2"/>
      <c r="DO1" s="2"/>
      <c r="DP1" s="2"/>
      <c r="DR1" s="1"/>
      <c r="DS1" s="1"/>
      <c r="EY1" s="2"/>
      <c r="EZ1" s="2"/>
      <c r="FA1" s="2"/>
      <c r="FB1" s="2"/>
      <c r="FD1" s="1"/>
      <c r="FE1" s="1"/>
      <c r="GK1" s="2"/>
      <c r="GL1" s="2"/>
      <c r="GM1" s="2"/>
      <c r="GN1" s="2"/>
      <c r="GP1" s="1"/>
      <c r="GQ1" s="1"/>
    </row>
    <row r="2" spans="1:230" ht="19.5" customHeight="1" x14ac:dyDescent="0.2"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</row>
    <row r="3" spans="1:23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176</v>
      </c>
      <c r="H3" s="3" t="s">
        <v>177</v>
      </c>
      <c r="I3" s="3" t="s">
        <v>178</v>
      </c>
      <c r="J3" s="3" t="s">
        <v>179</v>
      </c>
      <c r="K3" s="3" t="s">
        <v>180</v>
      </c>
      <c r="L3" s="3" t="s">
        <v>181</v>
      </c>
      <c r="M3" s="4" t="s">
        <v>182</v>
      </c>
      <c r="N3" s="4" t="s">
        <v>4</v>
      </c>
      <c r="O3" s="4" t="s">
        <v>5</v>
      </c>
      <c r="P3" s="4" t="s">
        <v>183</v>
      </c>
      <c r="Q3" s="3" t="s">
        <v>6</v>
      </c>
      <c r="R3" s="3" t="s">
        <v>7</v>
      </c>
      <c r="S3" s="3" t="s">
        <v>8</v>
      </c>
      <c r="T3" s="3" t="s">
        <v>184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185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186</v>
      </c>
      <c r="AF3" s="3" t="s">
        <v>187</v>
      </c>
      <c r="AG3" s="3" t="s">
        <v>188</v>
      </c>
      <c r="AH3" s="3" t="s">
        <v>18</v>
      </c>
      <c r="AI3" s="3" t="s">
        <v>19</v>
      </c>
      <c r="AJ3" s="3" t="s">
        <v>20</v>
      </c>
      <c r="AK3" s="3" t="s">
        <v>189</v>
      </c>
      <c r="AL3" s="3" t="s">
        <v>21</v>
      </c>
      <c r="AM3" s="3" t="s">
        <v>190</v>
      </c>
      <c r="AO3" s="3" t="s">
        <v>191</v>
      </c>
      <c r="AP3" s="3" t="s">
        <v>192</v>
      </c>
      <c r="AQ3" s="3" t="s">
        <v>193</v>
      </c>
      <c r="AR3" s="3" t="s">
        <v>194</v>
      </c>
      <c r="AS3" s="3" t="s">
        <v>176</v>
      </c>
      <c r="AT3" s="3" t="s">
        <v>177</v>
      </c>
      <c r="AU3" s="3" t="s">
        <v>178</v>
      </c>
      <c r="AV3" s="3" t="s">
        <v>179</v>
      </c>
      <c r="AW3" s="3" t="s">
        <v>180</v>
      </c>
      <c r="AX3" s="3" t="s">
        <v>181</v>
      </c>
      <c r="AY3" s="4" t="s">
        <v>182</v>
      </c>
      <c r="AZ3" s="4" t="s">
        <v>4</v>
      </c>
      <c r="BA3" s="4" t="s">
        <v>5</v>
      </c>
      <c r="BB3" s="4" t="s">
        <v>183</v>
      </c>
      <c r="BC3" s="3" t="s">
        <v>6</v>
      </c>
      <c r="BD3" s="3" t="s">
        <v>7</v>
      </c>
      <c r="BE3" s="3" t="s">
        <v>8</v>
      </c>
      <c r="BF3" s="3" t="s">
        <v>184</v>
      </c>
      <c r="BG3" s="3" t="s">
        <v>9</v>
      </c>
      <c r="BH3" s="3" t="s">
        <v>10</v>
      </c>
      <c r="BI3" s="3" t="s">
        <v>11</v>
      </c>
      <c r="BJ3" s="3" t="s">
        <v>12</v>
      </c>
      <c r="BK3" s="3" t="s">
        <v>185</v>
      </c>
      <c r="BL3" s="3" t="s">
        <v>13</v>
      </c>
      <c r="BM3" s="3" t="s">
        <v>14</v>
      </c>
      <c r="BN3" s="3" t="s">
        <v>15</v>
      </c>
      <c r="BO3" s="3" t="s">
        <v>16</v>
      </c>
      <c r="BP3" s="3" t="s">
        <v>17</v>
      </c>
      <c r="BQ3" s="3" t="s">
        <v>186</v>
      </c>
      <c r="BR3" s="3" t="s">
        <v>187</v>
      </c>
      <c r="BS3" s="3" t="s">
        <v>188</v>
      </c>
      <c r="BT3" s="3" t="s">
        <v>18</v>
      </c>
      <c r="BU3" s="3" t="s">
        <v>19</v>
      </c>
      <c r="BV3" s="3" t="s">
        <v>20</v>
      </c>
      <c r="BW3" s="3" t="s">
        <v>189</v>
      </c>
      <c r="BX3" s="3" t="s">
        <v>21</v>
      </c>
      <c r="BY3" s="3" t="s">
        <v>190</v>
      </c>
      <c r="CA3" s="3" t="s">
        <v>191</v>
      </c>
      <c r="CB3" s="3" t="s">
        <v>192</v>
      </c>
      <c r="CC3" s="3" t="s">
        <v>193</v>
      </c>
      <c r="CD3" s="3" t="s">
        <v>194</v>
      </c>
      <c r="CE3" s="3" t="s">
        <v>176</v>
      </c>
      <c r="CF3" s="3" t="s">
        <v>177</v>
      </c>
      <c r="CG3" s="3" t="s">
        <v>178</v>
      </c>
      <c r="CH3" s="3" t="s">
        <v>179</v>
      </c>
      <c r="CI3" s="3" t="s">
        <v>180</v>
      </c>
      <c r="CJ3" s="3" t="s">
        <v>181</v>
      </c>
      <c r="CK3" s="4" t="s">
        <v>182</v>
      </c>
      <c r="CL3" s="4" t="s">
        <v>4</v>
      </c>
      <c r="CM3" s="4" t="s">
        <v>5</v>
      </c>
      <c r="CN3" s="4" t="s">
        <v>183</v>
      </c>
      <c r="CO3" s="3" t="s">
        <v>6</v>
      </c>
      <c r="CP3" s="3" t="s">
        <v>7</v>
      </c>
      <c r="CQ3" s="3" t="s">
        <v>8</v>
      </c>
      <c r="CR3" s="3" t="s">
        <v>184</v>
      </c>
      <c r="CS3" s="3" t="s">
        <v>9</v>
      </c>
      <c r="CT3" s="3" t="s">
        <v>10</v>
      </c>
      <c r="CU3" s="3" t="s">
        <v>11</v>
      </c>
      <c r="CV3" s="3" t="s">
        <v>12</v>
      </c>
      <c r="CW3" s="3" t="s">
        <v>185</v>
      </c>
      <c r="CX3" s="3" t="s">
        <v>13</v>
      </c>
      <c r="CY3" s="3" t="s">
        <v>14</v>
      </c>
      <c r="CZ3" s="3" t="s">
        <v>15</v>
      </c>
      <c r="DA3" s="3" t="s">
        <v>16</v>
      </c>
      <c r="DB3" s="3" t="s">
        <v>17</v>
      </c>
      <c r="DC3" s="3" t="s">
        <v>186</v>
      </c>
      <c r="DD3" s="3" t="s">
        <v>187</v>
      </c>
      <c r="DE3" s="3" t="s">
        <v>188</v>
      </c>
      <c r="DF3" s="3" t="s">
        <v>18</v>
      </c>
      <c r="DG3" s="3" t="s">
        <v>19</v>
      </c>
      <c r="DH3" s="3" t="s">
        <v>20</v>
      </c>
      <c r="DI3" s="3" t="s">
        <v>189</v>
      </c>
      <c r="DJ3" s="3" t="s">
        <v>21</v>
      </c>
      <c r="DK3" s="3" t="s">
        <v>190</v>
      </c>
      <c r="DM3" s="3" t="s">
        <v>191</v>
      </c>
      <c r="DN3" s="3" t="s">
        <v>192</v>
      </c>
      <c r="DO3" s="3" t="s">
        <v>193</v>
      </c>
      <c r="DP3" s="3" t="s">
        <v>194</v>
      </c>
      <c r="DQ3" s="3" t="s">
        <v>176</v>
      </c>
      <c r="DR3" s="3" t="s">
        <v>177</v>
      </c>
      <c r="DS3" s="3" t="s">
        <v>178</v>
      </c>
      <c r="DT3" s="3" t="s">
        <v>179</v>
      </c>
      <c r="DU3" s="3" t="s">
        <v>180</v>
      </c>
      <c r="DV3" s="3" t="s">
        <v>181</v>
      </c>
      <c r="DW3" s="4" t="s">
        <v>182</v>
      </c>
      <c r="DX3" s="4" t="s">
        <v>4</v>
      </c>
      <c r="DY3" s="4" t="s">
        <v>5</v>
      </c>
      <c r="DZ3" s="4" t="s">
        <v>183</v>
      </c>
      <c r="EA3" s="3" t="s">
        <v>6</v>
      </c>
      <c r="EB3" s="3" t="s">
        <v>7</v>
      </c>
      <c r="EC3" s="3" t="s">
        <v>8</v>
      </c>
      <c r="ED3" s="3" t="s">
        <v>184</v>
      </c>
      <c r="EE3" s="3" t="s">
        <v>9</v>
      </c>
      <c r="EF3" s="3" t="s">
        <v>10</v>
      </c>
      <c r="EG3" s="3" t="s">
        <v>11</v>
      </c>
      <c r="EH3" s="3" t="s">
        <v>12</v>
      </c>
      <c r="EI3" s="3" t="s">
        <v>185</v>
      </c>
      <c r="EJ3" s="3" t="s">
        <v>13</v>
      </c>
      <c r="EK3" s="3" t="s">
        <v>14</v>
      </c>
      <c r="EL3" s="3" t="s">
        <v>15</v>
      </c>
      <c r="EM3" s="3" t="s">
        <v>16</v>
      </c>
      <c r="EN3" s="3" t="s">
        <v>17</v>
      </c>
      <c r="EO3" s="3" t="s">
        <v>186</v>
      </c>
      <c r="EP3" s="3" t="s">
        <v>187</v>
      </c>
      <c r="EQ3" s="3" t="s">
        <v>188</v>
      </c>
      <c r="ER3" s="3" t="s">
        <v>18</v>
      </c>
      <c r="ES3" s="3" t="s">
        <v>19</v>
      </c>
      <c r="ET3" s="3" t="s">
        <v>20</v>
      </c>
      <c r="EU3" s="3" t="s">
        <v>189</v>
      </c>
      <c r="EV3" s="3" t="s">
        <v>21</v>
      </c>
      <c r="EW3" s="3" t="s">
        <v>190</v>
      </c>
      <c r="EY3" s="3" t="s">
        <v>191</v>
      </c>
      <c r="EZ3" s="3" t="s">
        <v>192</v>
      </c>
      <c r="FA3" s="3" t="s">
        <v>193</v>
      </c>
      <c r="FB3" s="3" t="s">
        <v>194</v>
      </c>
      <c r="FC3" s="3" t="s">
        <v>176</v>
      </c>
      <c r="FD3" s="3" t="s">
        <v>177</v>
      </c>
      <c r="FE3" s="3" t="s">
        <v>178</v>
      </c>
      <c r="FF3" s="3" t="s">
        <v>179</v>
      </c>
      <c r="FG3" s="3" t="s">
        <v>180</v>
      </c>
      <c r="FH3" s="3" t="s">
        <v>181</v>
      </c>
      <c r="FI3" s="4" t="s">
        <v>182</v>
      </c>
      <c r="FJ3" s="4" t="s">
        <v>4</v>
      </c>
      <c r="FK3" s="4" t="s">
        <v>5</v>
      </c>
      <c r="FL3" s="4" t="s">
        <v>183</v>
      </c>
      <c r="FM3" s="3" t="s">
        <v>6</v>
      </c>
      <c r="FN3" s="3" t="s">
        <v>7</v>
      </c>
      <c r="FO3" s="3" t="s">
        <v>8</v>
      </c>
      <c r="FP3" s="3" t="s">
        <v>184</v>
      </c>
      <c r="FQ3" s="3" t="s">
        <v>9</v>
      </c>
      <c r="FR3" s="3" t="s">
        <v>10</v>
      </c>
      <c r="FS3" s="3" t="s">
        <v>11</v>
      </c>
      <c r="FT3" s="3" t="s">
        <v>12</v>
      </c>
      <c r="FU3" s="3" t="s">
        <v>185</v>
      </c>
      <c r="FV3" s="3" t="s">
        <v>13</v>
      </c>
      <c r="FW3" s="3" t="s">
        <v>14</v>
      </c>
      <c r="FX3" s="3" t="s">
        <v>15</v>
      </c>
      <c r="FY3" s="3" t="s">
        <v>16</v>
      </c>
      <c r="FZ3" s="3" t="s">
        <v>17</v>
      </c>
      <c r="GA3" s="3" t="s">
        <v>186</v>
      </c>
      <c r="GB3" s="3" t="s">
        <v>187</v>
      </c>
      <c r="GC3" s="3" t="s">
        <v>188</v>
      </c>
      <c r="GD3" s="3" t="s">
        <v>18</v>
      </c>
      <c r="GE3" s="3" t="s">
        <v>19</v>
      </c>
      <c r="GF3" s="3" t="s">
        <v>20</v>
      </c>
      <c r="GG3" s="3" t="s">
        <v>189</v>
      </c>
      <c r="GH3" s="3" t="s">
        <v>21</v>
      </c>
      <c r="GI3" s="3" t="s">
        <v>190</v>
      </c>
      <c r="GK3" s="3" t="s">
        <v>191</v>
      </c>
      <c r="GL3" s="3" t="s">
        <v>192</v>
      </c>
      <c r="GM3" s="3" t="s">
        <v>193</v>
      </c>
      <c r="GN3" s="3" t="s">
        <v>194</v>
      </c>
      <c r="GO3" s="3" t="s">
        <v>176</v>
      </c>
      <c r="GP3" s="3" t="s">
        <v>177</v>
      </c>
      <c r="GQ3" s="3" t="s">
        <v>178</v>
      </c>
      <c r="GR3" s="3" t="s">
        <v>179</v>
      </c>
      <c r="GS3" s="3" t="s">
        <v>180</v>
      </c>
      <c r="GT3" s="3" t="s">
        <v>181</v>
      </c>
      <c r="GU3" s="4" t="s">
        <v>182</v>
      </c>
      <c r="GV3" s="4" t="s">
        <v>4</v>
      </c>
      <c r="GW3" s="4" t="s">
        <v>5</v>
      </c>
      <c r="GX3" s="4" t="s">
        <v>183</v>
      </c>
      <c r="GY3" s="3" t="s">
        <v>6</v>
      </c>
      <c r="GZ3" s="3" t="s">
        <v>7</v>
      </c>
      <c r="HA3" s="3" t="s">
        <v>8</v>
      </c>
      <c r="HB3" s="3" t="s">
        <v>184</v>
      </c>
      <c r="HC3" s="3" t="s">
        <v>9</v>
      </c>
      <c r="HD3" s="3" t="s">
        <v>10</v>
      </c>
      <c r="HE3" s="3" t="s">
        <v>11</v>
      </c>
      <c r="HF3" s="3" t="s">
        <v>12</v>
      </c>
      <c r="HG3" s="3" t="s">
        <v>185</v>
      </c>
      <c r="HH3" s="3" t="s">
        <v>13</v>
      </c>
      <c r="HI3" s="3" t="s">
        <v>14</v>
      </c>
      <c r="HJ3" s="3" t="s">
        <v>15</v>
      </c>
      <c r="HK3" s="3" t="s">
        <v>16</v>
      </c>
      <c r="HL3" s="3" t="s">
        <v>17</v>
      </c>
      <c r="HM3" s="3" t="s">
        <v>186</v>
      </c>
      <c r="HN3" s="3" t="s">
        <v>187</v>
      </c>
      <c r="HO3" s="3" t="s">
        <v>188</v>
      </c>
      <c r="HP3" s="3" t="s">
        <v>18</v>
      </c>
      <c r="HQ3" s="3" t="s">
        <v>19</v>
      </c>
      <c r="HR3" s="3" t="s">
        <v>20</v>
      </c>
      <c r="HS3" s="3" t="s">
        <v>189</v>
      </c>
      <c r="HT3" s="3" t="s">
        <v>21</v>
      </c>
      <c r="HU3" s="3" t="s">
        <v>190</v>
      </c>
    </row>
    <row r="4" spans="1:230" ht="13.5" customHeight="1" x14ac:dyDescent="0.2">
      <c r="A4" s="157" t="s">
        <v>22</v>
      </c>
      <c r="B4" s="158"/>
      <c r="C4" s="150">
        <v>130</v>
      </c>
      <c r="D4" s="150"/>
      <c r="E4" s="150"/>
      <c r="F4" s="150"/>
      <c r="G4" s="156">
        <v>131</v>
      </c>
      <c r="H4" s="156"/>
      <c r="I4" s="156"/>
      <c r="J4" s="156"/>
      <c r="K4" s="156"/>
      <c r="L4" s="156"/>
      <c r="M4" s="151"/>
      <c r="N4" s="156">
        <v>131</v>
      </c>
      <c r="O4" s="156"/>
      <c r="P4" s="151"/>
      <c r="Q4" s="150">
        <v>132</v>
      </c>
      <c r="R4" s="150"/>
      <c r="S4" s="150"/>
      <c r="T4" s="150"/>
      <c r="U4" s="150"/>
      <c r="V4" s="150"/>
      <c r="W4" s="150"/>
      <c r="X4" s="150"/>
      <c r="Y4" s="150"/>
      <c r="Z4" s="150">
        <v>133</v>
      </c>
      <c r="AA4" s="150"/>
      <c r="AB4" s="150"/>
      <c r="AC4" s="150"/>
      <c r="AD4" s="150"/>
      <c r="AE4" s="150"/>
      <c r="AF4" s="150"/>
      <c r="AG4" s="150"/>
      <c r="AH4" s="150">
        <v>134</v>
      </c>
      <c r="AI4" s="150"/>
      <c r="AJ4" s="150"/>
      <c r="AK4" s="150"/>
      <c r="AL4" s="150">
        <v>135</v>
      </c>
      <c r="AM4" s="150"/>
      <c r="AN4" s="5"/>
      <c r="AO4" s="151">
        <v>140</v>
      </c>
      <c r="AP4" s="150"/>
      <c r="AQ4" s="150"/>
      <c r="AR4" s="150"/>
      <c r="AS4" s="156">
        <v>141</v>
      </c>
      <c r="AT4" s="156"/>
      <c r="AU4" s="156"/>
      <c r="AV4" s="156"/>
      <c r="AW4" s="156"/>
      <c r="AX4" s="156"/>
      <c r="AY4" s="151"/>
      <c r="AZ4" s="156">
        <v>141</v>
      </c>
      <c r="BA4" s="156"/>
      <c r="BB4" s="151"/>
      <c r="BC4" s="150">
        <v>142</v>
      </c>
      <c r="BD4" s="150"/>
      <c r="BE4" s="150"/>
      <c r="BF4" s="150"/>
      <c r="BG4" s="150"/>
      <c r="BH4" s="150"/>
      <c r="BI4" s="150"/>
      <c r="BJ4" s="150"/>
      <c r="BK4" s="150"/>
      <c r="BL4" s="150">
        <v>143</v>
      </c>
      <c r="BM4" s="150"/>
      <c r="BN4" s="150"/>
      <c r="BO4" s="150"/>
      <c r="BP4" s="150"/>
      <c r="BQ4" s="150"/>
      <c r="BR4" s="150"/>
      <c r="BS4" s="150"/>
      <c r="BT4" s="150">
        <v>144</v>
      </c>
      <c r="BU4" s="150"/>
      <c r="BV4" s="150"/>
      <c r="BW4" s="150"/>
      <c r="BX4" s="150">
        <v>145</v>
      </c>
      <c r="BY4" s="150"/>
      <c r="BZ4" s="5"/>
      <c r="CA4" s="151">
        <v>150</v>
      </c>
      <c r="CB4" s="150"/>
      <c r="CC4" s="150"/>
      <c r="CD4" s="150"/>
      <c r="CE4" s="156">
        <v>151</v>
      </c>
      <c r="CF4" s="156"/>
      <c r="CG4" s="156"/>
      <c r="CH4" s="156"/>
      <c r="CI4" s="156"/>
      <c r="CJ4" s="156"/>
      <c r="CK4" s="151"/>
      <c r="CL4" s="156">
        <v>151</v>
      </c>
      <c r="CM4" s="156"/>
      <c r="CN4" s="151"/>
      <c r="CO4" s="150">
        <v>152</v>
      </c>
      <c r="CP4" s="150"/>
      <c r="CQ4" s="150"/>
      <c r="CR4" s="150"/>
      <c r="CS4" s="150"/>
      <c r="CT4" s="150"/>
      <c r="CU4" s="150"/>
      <c r="CV4" s="150"/>
      <c r="CW4" s="150"/>
      <c r="CX4" s="150">
        <v>153</v>
      </c>
      <c r="CY4" s="150"/>
      <c r="CZ4" s="150"/>
      <c r="DA4" s="150"/>
      <c r="DB4" s="150"/>
      <c r="DC4" s="150"/>
      <c r="DD4" s="150"/>
      <c r="DE4" s="150"/>
      <c r="DF4" s="150">
        <v>154</v>
      </c>
      <c r="DG4" s="150"/>
      <c r="DH4" s="150"/>
      <c r="DI4" s="150"/>
      <c r="DJ4" s="150">
        <v>155</v>
      </c>
      <c r="DK4" s="150"/>
      <c r="DL4" s="5"/>
      <c r="DM4" s="151">
        <v>160</v>
      </c>
      <c r="DN4" s="150"/>
      <c r="DO4" s="150"/>
      <c r="DP4" s="150"/>
      <c r="DQ4" s="156">
        <v>161</v>
      </c>
      <c r="DR4" s="156"/>
      <c r="DS4" s="156"/>
      <c r="DT4" s="156"/>
      <c r="DU4" s="156"/>
      <c r="DV4" s="156"/>
      <c r="DW4" s="151"/>
      <c r="DX4" s="156">
        <v>161</v>
      </c>
      <c r="DY4" s="156"/>
      <c r="DZ4" s="151"/>
      <c r="EA4" s="150">
        <v>162</v>
      </c>
      <c r="EB4" s="150"/>
      <c r="EC4" s="150"/>
      <c r="ED4" s="150"/>
      <c r="EE4" s="150"/>
      <c r="EF4" s="150"/>
      <c r="EG4" s="150"/>
      <c r="EH4" s="150"/>
      <c r="EI4" s="150"/>
      <c r="EJ4" s="150">
        <v>163</v>
      </c>
      <c r="EK4" s="150"/>
      <c r="EL4" s="150"/>
      <c r="EM4" s="150"/>
      <c r="EN4" s="150"/>
      <c r="EO4" s="150"/>
      <c r="EP4" s="150"/>
      <c r="EQ4" s="150"/>
      <c r="ER4" s="150">
        <v>164</v>
      </c>
      <c r="ES4" s="150"/>
      <c r="ET4" s="150"/>
      <c r="EU4" s="150"/>
      <c r="EV4" s="150">
        <v>165</v>
      </c>
      <c r="EW4" s="150"/>
      <c r="EX4" s="5"/>
      <c r="EY4" s="151">
        <v>170</v>
      </c>
      <c r="EZ4" s="150"/>
      <c r="FA4" s="150"/>
      <c r="FB4" s="150"/>
      <c r="FC4" s="156">
        <v>171</v>
      </c>
      <c r="FD4" s="156"/>
      <c r="FE4" s="156"/>
      <c r="FF4" s="156"/>
      <c r="FG4" s="156"/>
      <c r="FH4" s="156"/>
      <c r="FI4" s="151"/>
      <c r="FJ4" s="156">
        <v>171</v>
      </c>
      <c r="FK4" s="156"/>
      <c r="FL4" s="151"/>
      <c r="FM4" s="150">
        <v>172</v>
      </c>
      <c r="FN4" s="150"/>
      <c r="FO4" s="150"/>
      <c r="FP4" s="150"/>
      <c r="FQ4" s="150"/>
      <c r="FR4" s="150"/>
      <c r="FS4" s="150"/>
      <c r="FT4" s="150"/>
      <c r="FU4" s="150"/>
      <c r="FV4" s="150">
        <v>173</v>
      </c>
      <c r="FW4" s="150"/>
      <c r="FX4" s="150"/>
      <c r="FY4" s="150"/>
      <c r="FZ4" s="150"/>
      <c r="GA4" s="150"/>
      <c r="GB4" s="150"/>
      <c r="GC4" s="150"/>
      <c r="GD4" s="150">
        <v>174</v>
      </c>
      <c r="GE4" s="150"/>
      <c r="GF4" s="150"/>
      <c r="GG4" s="150"/>
      <c r="GH4" s="150">
        <v>175</v>
      </c>
      <c r="GI4" s="150"/>
      <c r="GJ4" s="5"/>
      <c r="GK4" s="151">
        <v>180</v>
      </c>
      <c r="GL4" s="150"/>
      <c r="GM4" s="150"/>
      <c r="GN4" s="150"/>
      <c r="GO4" s="156">
        <v>181</v>
      </c>
      <c r="GP4" s="156"/>
      <c r="GQ4" s="156"/>
      <c r="GR4" s="156"/>
      <c r="GS4" s="156"/>
      <c r="GT4" s="156"/>
      <c r="GU4" s="151"/>
      <c r="GV4" s="156">
        <v>181</v>
      </c>
      <c r="GW4" s="156"/>
      <c r="GX4" s="151"/>
      <c r="GY4" s="150">
        <v>182</v>
      </c>
      <c r="GZ4" s="150"/>
      <c r="HA4" s="150"/>
      <c r="HB4" s="150"/>
      <c r="HC4" s="150"/>
      <c r="HD4" s="150"/>
      <c r="HE4" s="150"/>
      <c r="HF4" s="150"/>
      <c r="HG4" s="150"/>
      <c r="HH4" s="150">
        <v>183</v>
      </c>
      <c r="HI4" s="150"/>
      <c r="HJ4" s="150"/>
      <c r="HK4" s="150"/>
      <c r="HL4" s="150"/>
      <c r="HM4" s="150"/>
      <c r="HN4" s="150"/>
      <c r="HO4" s="150"/>
      <c r="HP4" s="150">
        <v>184</v>
      </c>
      <c r="HQ4" s="150"/>
      <c r="HR4" s="150"/>
      <c r="HS4" s="150"/>
      <c r="HT4" s="150">
        <v>185</v>
      </c>
      <c r="HU4" s="150"/>
      <c r="HV4" s="5"/>
    </row>
    <row r="5" spans="1:230" ht="13.5" customHeight="1" x14ac:dyDescent="0.2">
      <c r="A5" s="152" t="s">
        <v>23</v>
      </c>
      <c r="B5" s="153"/>
      <c r="C5" s="146" t="s">
        <v>160</v>
      </c>
      <c r="D5" s="146"/>
      <c r="E5" s="146"/>
      <c r="F5" s="146"/>
      <c r="G5" s="147" t="s">
        <v>160</v>
      </c>
      <c r="H5" s="147"/>
      <c r="I5" s="147"/>
      <c r="J5" s="147"/>
      <c r="K5" s="147"/>
      <c r="L5" s="147"/>
      <c r="M5" s="148"/>
      <c r="N5" s="147" t="s">
        <v>160</v>
      </c>
      <c r="O5" s="147"/>
      <c r="P5" s="148"/>
      <c r="Q5" s="146" t="s">
        <v>160</v>
      </c>
      <c r="R5" s="146"/>
      <c r="S5" s="146"/>
      <c r="T5" s="146"/>
      <c r="U5" s="146"/>
      <c r="V5" s="146"/>
      <c r="W5" s="146"/>
      <c r="X5" s="146"/>
      <c r="Y5" s="146"/>
      <c r="Z5" s="146" t="s">
        <v>160</v>
      </c>
      <c r="AA5" s="146"/>
      <c r="AB5" s="146"/>
      <c r="AC5" s="146"/>
      <c r="AD5" s="146"/>
      <c r="AE5" s="146"/>
      <c r="AF5" s="146"/>
      <c r="AG5" s="146"/>
      <c r="AH5" s="146" t="s">
        <v>160</v>
      </c>
      <c r="AI5" s="146"/>
      <c r="AJ5" s="146"/>
      <c r="AK5" s="146"/>
      <c r="AL5" s="147" t="s">
        <v>160</v>
      </c>
      <c r="AM5" s="147"/>
      <c r="AN5" s="149"/>
      <c r="AO5" s="146" t="s">
        <v>160</v>
      </c>
      <c r="AP5" s="146"/>
      <c r="AQ5" s="146"/>
      <c r="AR5" s="146"/>
      <c r="AS5" s="147" t="s">
        <v>160</v>
      </c>
      <c r="AT5" s="147"/>
      <c r="AU5" s="147"/>
      <c r="AV5" s="147"/>
      <c r="AW5" s="147"/>
      <c r="AX5" s="147"/>
      <c r="AY5" s="148"/>
      <c r="AZ5" s="147" t="s">
        <v>160</v>
      </c>
      <c r="BA5" s="147"/>
      <c r="BB5" s="148"/>
      <c r="BC5" s="146" t="s">
        <v>160</v>
      </c>
      <c r="BD5" s="146"/>
      <c r="BE5" s="146"/>
      <c r="BF5" s="146"/>
      <c r="BG5" s="146"/>
      <c r="BH5" s="146"/>
      <c r="BI5" s="146"/>
      <c r="BJ5" s="146"/>
      <c r="BK5" s="146"/>
      <c r="BL5" s="146" t="s">
        <v>160</v>
      </c>
      <c r="BM5" s="146"/>
      <c r="BN5" s="146"/>
      <c r="BO5" s="146"/>
      <c r="BP5" s="146"/>
      <c r="BQ5" s="146"/>
      <c r="BR5" s="146"/>
      <c r="BS5" s="146"/>
      <c r="BT5" s="146" t="s">
        <v>160</v>
      </c>
      <c r="BU5" s="146"/>
      <c r="BV5" s="146"/>
      <c r="BW5" s="146"/>
      <c r="BX5" s="147" t="s">
        <v>160</v>
      </c>
      <c r="BY5" s="147"/>
      <c r="BZ5" s="149"/>
      <c r="CA5" s="146" t="s">
        <v>25</v>
      </c>
      <c r="CB5" s="146"/>
      <c r="CC5" s="146"/>
      <c r="CD5" s="146"/>
      <c r="CE5" s="147" t="s">
        <v>161</v>
      </c>
      <c r="CF5" s="147"/>
      <c r="CG5" s="147"/>
      <c r="CH5" s="147"/>
      <c r="CI5" s="147"/>
      <c r="CJ5" s="147"/>
      <c r="CK5" s="148"/>
      <c r="CL5" s="147" t="s">
        <v>161</v>
      </c>
      <c r="CM5" s="147"/>
      <c r="CN5" s="148"/>
      <c r="CO5" s="146" t="s">
        <v>161</v>
      </c>
      <c r="CP5" s="146"/>
      <c r="CQ5" s="146"/>
      <c r="CR5" s="146"/>
      <c r="CS5" s="146"/>
      <c r="CT5" s="146"/>
      <c r="CU5" s="146"/>
      <c r="CV5" s="146"/>
      <c r="CW5" s="146"/>
      <c r="CX5" s="146" t="s">
        <v>161</v>
      </c>
      <c r="CY5" s="146"/>
      <c r="CZ5" s="146"/>
      <c r="DA5" s="146"/>
      <c r="DB5" s="146"/>
      <c r="DC5" s="146"/>
      <c r="DD5" s="146"/>
      <c r="DE5" s="146"/>
      <c r="DF5" s="146" t="s">
        <v>161</v>
      </c>
      <c r="DG5" s="146"/>
      <c r="DH5" s="146"/>
      <c r="DI5" s="146"/>
      <c r="DJ5" s="147" t="s">
        <v>161</v>
      </c>
      <c r="DK5" s="147"/>
      <c r="DL5" s="149"/>
      <c r="DM5" s="146" t="s">
        <v>25</v>
      </c>
      <c r="DN5" s="146"/>
      <c r="DO5" s="146"/>
      <c r="DP5" s="146"/>
      <c r="DQ5" s="147" t="s">
        <v>161</v>
      </c>
      <c r="DR5" s="147"/>
      <c r="DS5" s="147"/>
      <c r="DT5" s="147"/>
      <c r="DU5" s="147"/>
      <c r="DV5" s="147"/>
      <c r="DW5" s="148"/>
      <c r="DX5" s="147" t="s">
        <v>161</v>
      </c>
      <c r="DY5" s="147"/>
      <c r="DZ5" s="148"/>
      <c r="EA5" s="146" t="s">
        <v>161</v>
      </c>
      <c r="EB5" s="146"/>
      <c r="EC5" s="146"/>
      <c r="ED5" s="146"/>
      <c r="EE5" s="146"/>
      <c r="EF5" s="146"/>
      <c r="EG5" s="146"/>
      <c r="EH5" s="146"/>
      <c r="EI5" s="146"/>
      <c r="EJ5" s="146" t="s">
        <v>161</v>
      </c>
      <c r="EK5" s="146"/>
      <c r="EL5" s="146"/>
      <c r="EM5" s="146"/>
      <c r="EN5" s="146"/>
      <c r="EO5" s="146"/>
      <c r="EP5" s="146"/>
      <c r="EQ5" s="146"/>
      <c r="ER5" s="146" t="s">
        <v>161</v>
      </c>
      <c r="ES5" s="146"/>
      <c r="ET5" s="146"/>
      <c r="EU5" s="146"/>
      <c r="EV5" s="147" t="s">
        <v>161</v>
      </c>
      <c r="EW5" s="147"/>
      <c r="EX5" s="149"/>
      <c r="EY5" s="146" t="s">
        <v>25</v>
      </c>
      <c r="EZ5" s="146"/>
      <c r="FA5" s="146"/>
      <c r="FB5" s="146"/>
      <c r="FC5" s="147" t="s">
        <v>161</v>
      </c>
      <c r="FD5" s="147"/>
      <c r="FE5" s="147"/>
      <c r="FF5" s="147"/>
      <c r="FG5" s="147"/>
      <c r="FH5" s="147"/>
      <c r="FI5" s="148"/>
      <c r="FJ5" s="147" t="s">
        <v>161</v>
      </c>
      <c r="FK5" s="147"/>
      <c r="FL5" s="148"/>
      <c r="FM5" s="146" t="s">
        <v>161</v>
      </c>
      <c r="FN5" s="146"/>
      <c r="FO5" s="146"/>
      <c r="FP5" s="146"/>
      <c r="FQ5" s="146"/>
      <c r="FR5" s="146"/>
      <c r="FS5" s="146"/>
      <c r="FT5" s="146"/>
      <c r="FU5" s="146"/>
      <c r="FV5" s="146" t="s">
        <v>161</v>
      </c>
      <c r="FW5" s="146"/>
      <c r="FX5" s="146"/>
      <c r="FY5" s="146"/>
      <c r="FZ5" s="146"/>
      <c r="GA5" s="146"/>
      <c r="GB5" s="146"/>
      <c r="GC5" s="146"/>
      <c r="GD5" s="146" t="s">
        <v>161</v>
      </c>
      <c r="GE5" s="146"/>
      <c r="GF5" s="146"/>
      <c r="GG5" s="146"/>
      <c r="GH5" s="147" t="s">
        <v>161</v>
      </c>
      <c r="GI5" s="147"/>
      <c r="GJ5" s="149"/>
      <c r="GK5" s="146" t="s">
        <v>25</v>
      </c>
      <c r="GL5" s="146"/>
      <c r="GM5" s="146"/>
      <c r="GN5" s="146"/>
      <c r="GO5" s="147" t="s">
        <v>161</v>
      </c>
      <c r="GP5" s="147"/>
      <c r="GQ5" s="147"/>
      <c r="GR5" s="147"/>
      <c r="GS5" s="147"/>
      <c r="GT5" s="147"/>
      <c r="GU5" s="148"/>
      <c r="GV5" s="147" t="s">
        <v>161</v>
      </c>
      <c r="GW5" s="147"/>
      <c r="GX5" s="148"/>
      <c r="GY5" s="146" t="s">
        <v>161</v>
      </c>
      <c r="GZ5" s="146"/>
      <c r="HA5" s="146"/>
      <c r="HB5" s="146"/>
      <c r="HC5" s="146"/>
      <c r="HD5" s="146"/>
      <c r="HE5" s="146"/>
      <c r="HF5" s="146"/>
      <c r="HG5" s="146"/>
      <c r="HH5" s="146" t="s">
        <v>161</v>
      </c>
      <c r="HI5" s="146"/>
      <c r="HJ5" s="146"/>
      <c r="HK5" s="146"/>
      <c r="HL5" s="146"/>
      <c r="HM5" s="146"/>
      <c r="HN5" s="146"/>
      <c r="HO5" s="146"/>
      <c r="HP5" s="146" t="s">
        <v>161</v>
      </c>
      <c r="HQ5" s="146"/>
      <c r="HR5" s="146"/>
      <c r="HS5" s="146"/>
      <c r="HT5" s="147" t="s">
        <v>161</v>
      </c>
      <c r="HU5" s="147"/>
      <c r="HV5" s="149"/>
    </row>
    <row r="6" spans="1:230" ht="13.5" customHeight="1" x14ac:dyDescent="0.2">
      <c r="A6" s="154"/>
      <c r="B6" s="155"/>
      <c r="C6" s="143" t="s">
        <v>33</v>
      </c>
      <c r="D6" s="143"/>
      <c r="E6" s="143"/>
      <c r="F6" s="143"/>
      <c r="G6" s="144" t="s">
        <v>33</v>
      </c>
      <c r="H6" s="144"/>
      <c r="I6" s="144"/>
      <c r="J6" s="144"/>
      <c r="K6" s="144"/>
      <c r="L6" s="144"/>
      <c r="M6" s="145"/>
      <c r="N6" s="144" t="s">
        <v>33</v>
      </c>
      <c r="O6" s="144"/>
      <c r="P6" s="145"/>
      <c r="Q6" s="143" t="s">
        <v>33</v>
      </c>
      <c r="R6" s="143"/>
      <c r="S6" s="143"/>
      <c r="T6" s="143"/>
      <c r="U6" s="143"/>
      <c r="V6" s="143"/>
      <c r="W6" s="143"/>
      <c r="X6" s="143"/>
      <c r="Y6" s="143"/>
      <c r="Z6" s="143" t="s">
        <v>33</v>
      </c>
      <c r="AA6" s="143"/>
      <c r="AB6" s="143"/>
      <c r="AC6" s="143"/>
      <c r="AD6" s="143"/>
      <c r="AE6" s="143"/>
      <c r="AF6" s="143"/>
      <c r="AG6" s="143"/>
      <c r="AH6" s="143" t="s">
        <v>33</v>
      </c>
      <c r="AI6" s="143"/>
      <c r="AJ6" s="143"/>
      <c r="AK6" s="143"/>
      <c r="AL6" s="144" t="s">
        <v>33</v>
      </c>
      <c r="AM6" s="144"/>
      <c r="AN6" s="145"/>
      <c r="AO6" s="143" t="s">
        <v>34</v>
      </c>
      <c r="AP6" s="143"/>
      <c r="AQ6" s="143"/>
      <c r="AR6" s="143"/>
      <c r="AS6" s="144" t="s">
        <v>34</v>
      </c>
      <c r="AT6" s="144"/>
      <c r="AU6" s="144"/>
      <c r="AV6" s="144"/>
      <c r="AW6" s="144"/>
      <c r="AX6" s="144"/>
      <c r="AY6" s="145"/>
      <c r="AZ6" s="144" t="s">
        <v>34</v>
      </c>
      <c r="BA6" s="144"/>
      <c r="BB6" s="145"/>
      <c r="BC6" s="143" t="s">
        <v>34</v>
      </c>
      <c r="BD6" s="143"/>
      <c r="BE6" s="143"/>
      <c r="BF6" s="143"/>
      <c r="BG6" s="143"/>
      <c r="BH6" s="143"/>
      <c r="BI6" s="143"/>
      <c r="BJ6" s="143"/>
      <c r="BK6" s="143"/>
      <c r="BL6" s="143" t="s">
        <v>34</v>
      </c>
      <c r="BM6" s="143"/>
      <c r="BN6" s="143"/>
      <c r="BO6" s="143"/>
      <c r="BP6" s="143"/>
      <c r="BQ6" s="143"/>
      <c r="BR6" s="143"/>
      <c r="BS6" s="143"/>
      <c r="BT6" s="143" t="s">
        <v>34</v>
      </c>
      <c r="BU6" s="143"/>
      <c r="BV6" s="143"/>
      <c r="BW6" s="143"/>
      <c r="BX6" s="144" t="s">
        <v>34</v>
      </c>
      <c r="BY6" s="144"/>
      <c r="BZ6" s="145"/>
      <c r="CA6" s="143" t="s">
        <v>38</v>
      </c>
      <c r="CB6" s="143"/>
      <c r="CC6" s="143"/>
      <c r="CD6" s="143"/>
      <c r="CE6" s="144" t="s">
        <v>38</v>
      </c>
      <c r="CF6" s="144"/>
      <c r="CG6" s="144"/>
      <c r="CH6" s="144"/>
      <c r="CI6" s="144"/>
      <c r="CJ6" s="144"/>
      <c r="CK6" s="145"/>
      <c r="CL6" s="144" t="s">
        <v>38</v>
      </c>
      <c r="CM6" s="144"/>
      <c r="CN6" s="145"/>
      <c r="CO6" s="143" t="s">
        <v>38</v>
      </c>
      <c r="CP6" s="143"/>
      <c r="CQ6" s="143"/>
      <c r="CR6" s="143"/>
      <c r="CS6" s="143"/>
      <c r="CT6" s="143"/>
      <c r="CU6" s="143"/>
      <c r="CV6" s="143"/>
      <c r="CW6" s="143"/>
      <c r="CX6" s="143" t="s">
        <v>38</v>
      </c>
      <c r="CY6" s="143"/>
      <c r="CZ6" s="143"/>
      <c r="DA6" s="143"/>
      <c r="DB6" s="143"/>
      <c r="DC6" s="143"/>
      <c r="DD6" s="143"/>
      <c r="DE6" s="143"/>
      <c r="DF6" s="143" t="s">
        <v>38</v>
      </c>
      <c r="DG6" s="143"/>
      <c r="DH6" s="143"/>
      <c r="DI6" s="143"/>
      <c r="DJ6" s="144" t="s">
        <v>38</v>
      </c>
      <c r="DK6" s="144"/>
      <c r="DL6" s="145"/>
      <c r="DM6" s="143" t="s">
        <v>33</v>
      </c>
      <c r="DN6" s="143"/>
      <c r="DO6" s="143"/>
      <c r="DP6" s="143"/>
      <c r="DQ6" s="144" t="s">
        <v>33</v>
      </c>
      <c r="DR6" s="144"/>
      <c r="DS6" s="144"/>
      <c r="DT6" s="144"/>
      <c r="DU6" s="144"/>
      <c r="DV6" s="144"/>
      <c r="DW6" s="145"/>
      <c r="DX6" s="144" t="s">
        <v>33</v>
      </c>
      <c r="DY6" s="144"/>
      <c r="DZ6" s="145"/>
      <c r="EA6" s="143" t="s">
        <v>33</v>
      </c>
      <c r="EB6" s="143"/>
      <c r="EC6" s="143"/>
      <c r="ED6" s="143"/>
      <c r="EE6" s="143"/>
      <c r="EF6" s="143"/>
      <c r="EG6" s="143"/>
      <c r="EH6" s="143"/>
      <c r="EI6" s="143"/>
      <c r="EJ6" s="143" t="s">
        <v>33</v>
      </c>
      <c r="EK6" s="143"/>
      <c r="EL6" s="143"/>
      <c r="EM6" s="143"/>
      <c r="EN6" s="143"/>
      <c r="EO6" s="143"/>
      <c r="EP6" s="143"/>
      <c r="EQ6" s="143"/>
      <c r="ER6" s="143" t="s">
        <v>33</v>
      </c>
      <c r="ES6" s="143"/>
      <c r="ET6" s="143"/>
      <c r="EU6" s="143"/>
      <c r="EV6" s="144" t="s">
        <v>33</v>
      </c>
      <c r="EW6" s="144"/>
      <c r="EX6" s="145"/>
      <c r="EY6" s="143" t="s">
        <v>34</v>
      </c>
      <c r="EZ6" s="143"/>
      <c r="FA6" s="143"/>
      <c r="FB6" s="143"/>
      <c r="FC6" s="144" t="s">
        <v>34</v>
      </c>
      <c r="FD6" s="144"/>
      <c r="FE6" s="144"/>
      <c r="FF6" s="144"/>
      <c r="FG6" s="144"/>
      <c r="FH6" s="144"/>
      <c r="FI6" s="145"/>
      <c r="FJ6" s="144" t="s">
        <v>34</v>
      </c>
      <c r="FK6" s="144"/>
      <c r="FL6" s="145"/>
      <c r="FM6" s="143" t="s">
        <v>34</v>
      </c>
      <c r="FN6" s="143"/>
      <c r="FO6" s="143"/>
      <c r="FP6" s="143"/>
      <c r="FQ6" s="143"/>
      <c r="FR6" s="143"/>
      <c r="FS6" s="143"/>
      <c r="FT6" s="143"/>
      <c r="FU6" s="143"/>
      <c r="FV6" s="143" t="s">
        <v>34</v>
      </c>
      <c r="FW6" s="143"/>
      <c r="FX6" s="143"/>
      <c r="FY6" s="143"/>
      <c r="FZ6" s="143"/>
      <c r="GA6" s="143"/>
      <c r="GB6" s="143"/>
      <c r="GC6" s="143"/>
      <c r="GD6" s="143" t="s">
        <v>34</v>
      </c>
      <c r="GE6" s="143"/>
      <c r="GF6" s="143"/>
      <c r="GG6" s="143"/>
      <c r="GH6" s="144" t="s">
        <v>34</v>
      </c>
      <c r="GI6" s="144"/>
      <c r="GJ6" s="145"/>
      <c r="GK6" s="143" t="s">
        <v>35</v>
      </c>
      <c r="GL6" s="143"/>
      <c r="GM6" s="143"/>
      <c r="GN6" s="143"/>
      <c r="GO6" s="144" t="s">
        <v>35</v>
      </c>
      <c r="GP6" s="144"/>
      <c r="GQ6" s="144"/>
      <c r="GR6" s="144"/>
      <c r="GS6" s="144"/>
      <c r="GT6" s="144"/>
      <c r="GU6" s="145"/>
      <c r="GV6" s="144" t="s">
        <v>35</v>
      </c>
      <c r="GW6" s="144"/>
      <c r="GX6" s="145"/>
      <c r="GY6" s="143" t="s">
        <v>35</v>
      </c>
      <c r="GZ6" s="143"/>
      <c r="HA6" s="143"/>
      <c r="HB6" s="143"/>
      <c r="HC6" s="143"/>
      <c r="HD6" s="143"/>
      <c r="HE6" s="143"/>
      <c r="HF6" s="143"/>
      <c r="HG6" s="143"/>
      <c r="HH6" s="143" t="s">
        <v>35</v>
      </c>
      <c r="HI6" s="143"/>
      <c r="HJ6" s="143"/>
      <c r="HK6" s="143"/>
      <c r="HL6" s="143"/>
      <c r="HM6" s="143"/>
      <c r="HN6" s="143"/>
      <c r="HO6" s="143"/>
      <c r="HP6" s="143" t="s">
        <v>35</v>
      </c>
      <c r="HQ6" s="143"/>
      <c r="HR6" s="143"/>
      <c r="HS6" s="143"/>
      <c r="HT6" s="144" t="s">
        <v>35</v>
      </c>
      <c r="HU6" s="144"/>
      <c r="HV6" s="145"/>
    </row>
    <row r="7" spans="1:230" ht="15" customHeight="1" x14ac:dyDescent="0.2">
      <c r="A7" s="137" t="s">
        <v>159</v>
      </c>
      <c r="B7" s="138"/>
      <c r="C7" s="100" t="s">
        <v>39</v>
      </c>
      <c r="D7" s="101" t="s">
        <v>40</v>
      </c>
      <c r="E7" s="101" t="s">
        <v>41</v>
      </c>
      <c r="F7" s="102" t="s">
        <v>42</v>
      </c>
      <c r="G7" s="100" t="s">
        <v>43</v>
      </c>
      <c r="H7" s="131" t="s">
        <v>172</v>
      </c>
      <c r="I7" s="132"/>
      <c r="J7" s="101" t="s">
        <v>45</v>
      </c>
      <c r="K7" s="101" t="s">
        <v>46</v>
      </c>
      <c r="L7" s="101" t="s">
        <v>47</v>
      </c>
      <c r="M7" s="102" t="s">
        <v>48</v>
      </c>
      <c r="N7" s="100" t="s">
        <v>49</v>
      </c>
      <c r="O7" s="101"/>
      <c r="P7" s="102"/>
      <c r="Q7" s="115" t="s">
        <v>50</v>
      </c>
      <c r="R7" s="115"/>
      <c r="S7" s="103"/>
      <c r="T7" s="101" t="s">
        <v>51</v>
      </c>
      <c r="U7" s="117" t="s">
        <v>52</v>
      </c>
      <c r="V7" s="129" t="s">
        <v>53</v>
      </c>
      <c r="W7" s="129"/>
      <c r="X7" s="130"/>
      <c r="Y7" s="113" t="s">
        <v>54</v>
      </c>
      <c r="Z7" s="115" t="s">
        <v>55</v>
      </c>
      <c r="AA7" s="115"/>
      <c r="AB7" s="115"/>
      <c r="AC7" s="115"/>
      <c r="AD7" s="103"/>
      <c r="AE7" s="101" t="s">
        <v>56</v>
      </c>
      <c r="AF7" s="101" t="s">
        <v>57</v>
      </c>
      <c r="AG7" s="102" t="s">
        <v>42</v>
      </c>
      <c r="AH7" s="100" t="s">
        <v>58</v>
      </c>
      <c r="AI7" s="101" t="s">
        <v>59</v>
      </c>
      <c r="AJ7" s="101" t="s">
        <v>60</v>
      </c>
      <c r="AK7" s="102" t="s">
        <v>42</v>
      </c>
      <c r="AL7" s="119" t="s">
        <v>61</v>
      </c>
      <c r="AM7" s="121"/>
      <c r="AN7" s="107" t="s">
        <v>168</v>
      </c>
      <c r="AO7" s="100" t="s">
        <v>39</v>
      </c>
      <c r="AP7" s="101" t="s">
        <v>40</v>
      </c>
      <c r="AQ7" s="101" t="s">
        <v>41</v>
      </c>
      <c r="AR7" s="102" t="s">
        <v>42</v>
      </c>
      <c r="AS7" s="100" t="s">
        <v>43</v>
      </c>
      <c r="AT7" s="131" t="s">
        <v>172</v>
      </c>
      <c r="AU7" s="132"/>
      <c r="AV7" s="101" t="s">
        <v>45</v>
      </c>
      <c r="AW7" s="101" t="s">
        <v>46</v>
      </c>
      <c r="AX7" s="101" t="s">
        <v>47</v>
      </c>
      <c r="AY7" s="102" t="s">
        <v>48</v>
      </c>
      <c r="AZ7" s="100" t="s">
        <v>49</v>
      </c>
      <c r="BA7" s="101"/>
      <c r="BB7" s="102"/>
      <c r="BC7" s="115" t="s">
        <v>50</v>
      </c>
      <c r="BD7" s="115"/>
      <c r="BE7" s="103"/>
      <c r="BF7" s="101" t="s">
        <v>51</v>
      </c>
      <c r="BG7" s="117" t="s">
        <v>52</v>
      </c>
      <c r="BH7" s="129" t="s">
        <v>53</v>
      </c>
      <c r="BI7" s="129"/>
      <c r="BJ7" s="130"/>
      <c r="BK7" s="113" t="s">
        <v>54</v>
      </c>
      <c r="BL7" s="115" t="s">
        <v>55</v>
      </c>
      <c r="BM7" s="115"/>
      <c r="BN7" s="115"/>
      <c r="BO7" s="115"/>
      <c r="BP7" s="103"/>
      <c r="BQ7" s="101" t="s">
        <v>56</v>
      </c>
      <c r="BR7" s="101" t="s">
        <v>57</v>
      </c>
      <c r="BS7" s="102" t="s">
        <v>42</v>
      </c>
      <c r="BT7" s="100" t="s">
        <v>58</v>
      </c>
      <c r="BU7" s="101" t="s">
        <v>59</v>
      </c>
      <c r="BV7" s="101" t="s">
        <v>60</v>
      </c>
      <c r="BW7" s="102" t="s">
        <v>42</v>
      </c>
      <c r="BX7" s="119" t="s">
        <v>61</v>
      </c>
      <c r="BY7" s="121"/>
      <c r="BZ7" s="107" t="s">
        <v>168</v>
      </c>
      <c r="CA7" s="100" t="s">
        <v>39</v>
      </c>
      <c r="CB7" s="101" t="s">
        <v>40</v>
      </c>
      <c r="CC7" s="101" t="s">
        <v>41</v>
      </c>
      <c r="CD7" s="102" t="s">
        <v>42</v>
      </c>
      <c r="CE7" s="100" t="s">
        <v>43</v>
      </c>
      <c r="CF7" s="131" t="s">
        <v>172</v>
      </c>
      <c r="CG7" s="132"/>
      <c r="CH7" s="101" t="s">
        <v>45</v>
      </c>
      <c r="CI7" s="101" t="s">
        <v>46</v>
      </c>
      <c r="CJ7" s="101" t="s">
        <v>47</v>
      </c>
      <c r="CK7" s="102" t="s">
        <v>48</v>
      </c>
      <c r="CL7" s="100" t="s">
        <v>49</v>
      </c>
      <c r="CM7" s="101"/>
      <c r="CN7" s="102"/>
      <c r="CO7" s="115" t="s">
        <v>50</v>
      </c>
      <c r="CP7" s="115"/>
      <c r="CQ7" s="103"/>
      <c r="CR7" s="101" t="s">
        <v>51</v>
      </c>
      <c r="CS7" s="117" t="s">
        <v>52</v>
      </c>
      <c r="CT7" s="129" t="s">
        <v>53</v>
      </c>
      <c r="CU7" s="129"/>
      <c r="CV7" s="130"/>
      <c r="CW7" s="113" t="s">
        <v>54</v>
      </c>
      <c r="CX7" s="115" t="s">
        <v>55</v>
      </c>
      <c r="CY7" s="115"/>
      <c r="CZ7" s="115"/>
      <c r="DA7" s="115"/>
      <c r="DB7" s="103"/>
      <c r="DC7" s="101" t="s">
        <v>56</v>
      </c>
      <c r="DD7" s="101" t="s">
        <v>57</v>
      </c>
      <c r="DE7" s="102" t="s">
        <v>42</v>
      </c>
      <c r="DF7" s="100" t="s">
        <v>58</v>
      </c>
      <c r="DG7" s="101" t="s">
        <v>59</v>
      </c>
      <c r="DH7" s="101" t="s">
        <v>60</v>
      </c>
      <c r="DI7" s="102" t="s">
        <v>42</v>
      </c>
      <c r="DJ7" s="119" t="s">
        <v>61</v>
      </c>
      <c r="DK7" s="121"/>
      <c r="DL7" s="107" t="s">
        <v>168</v>
      </c>
      <c r="DM7" s="100" t="s">
        <v>39</v>
      </c>
      <c r="DN7" s="101" t="s">
        <v>40</v>
      </c>
      <c r="DO7" s="101" t="s">
        <v>41</v>
      </c>
      <c r="DP7" s="102" t="s">
        <v>42</v>
      </c>
      <c r="DQ7" s="100" t="s">
        <v>43</v>
      </c>
      <c r="DR7" s="131" t="s">
        <v>172</v>
      </c>
      <c r="DS7" s="132"/>
      <c r="DT7" s="101" t="s">
        <v>45</v>
      </c>
      <c r="DU7" s="101" t="s">
        <v>46</v>
      </c>
      <c r="DV7" s="101" t="s">
        <v>47</v>
      </c>
      <c r="DW7" s="102" t="s">
        <v>48</v>
      </c>
      <c r="DX7" s="100" t="s">
        <v>49</v>
      </c>
      <c r="DY7" s="101"/>
      <c r="DZ7" s="102"/>
      <c r="EA7" s="115" t="s">
        <v>50</v>
      </c>
      <c r="EB7" s="115"/>
      <c r="EC7" s="103"/>
      <c r="ED7" s="101" t="s">
        <v>51</v>
      </c>
      <c r="EE7" s="117" t="s">
        <v>52</v>
      </c>
      <c r="EF7" s="129" t="s">
        <v>53</v>
      </c>
      <c r="EG7" s="129"/>
      <c r="EH7" s="130"/>
      <c r="EI7" s="113" t="s">
        <v>54</v>
      </c>
      <c r="EJ7" s="115" t="s">
        <v>55</v>
      </c>
      <c r="EK7" s="115"/>
      <c r="EL7" s="115"/>
      <c r="EM7" s="115"/>
      <c r="EN7" s="103"/>
      <c r="EO7" s="101" t="s">
        <v>56</v>
      </c>
      <c r="EP7" s="101" t="s">
        <v>57</v>
      </c>
      <c r="EQ7" s="102" t="s">
        <v>42</v>
      </c>
      <c r="ER7" s="100" t="s">
        <v>58</v>
      </c>
      <c r="ES7" s="101" t="s">
        <v>59</v>
      </c>
      <c r="ET7" s="101" t="s">
        <v>60</v>
      </c>
      <c r="EU7" s="102" t="s">
        <v>42</v>
      </c>
      <c r="EV7" s="119" t="s">
        <v>61</v>
      </c>
      <c r="EW7" s="121"/>
      <c r="EX7" s="107" t="s">
        <v>168</v>
      </c>
      <c r="EY7" s="100" t="s">
        <v>39</v>
      </c>
      <c r="EZ7" s="101" t="s">
        <v>40</v>
      </c>
      <c r="FA7" s="101" t="s">
        <v>41</v>
      </c>
      <c r="FB7" s="102" t="s">
        <v>42</v>
      </c>
      <c r="FC7" s="100" t="s">
        <v>43</v>
      </c>
      <c r="FD7" s="131" t="s">
        <v>172</v>
      </c>
      <c r="FE7" s="132"/>
      <c r="FF7" s="101" t="s">
        <v>45</v>
      </c>
      <c r="FG7" s="101" t="s">
        <v>46</v>
      </c>
      <c r="FH7" s="101" t="s">
        <v>47</v>
      </c>
      <c r="FI7" s="102" t="s">
        <v>48</v>
      </c>
      <c r="FJ7" s="100" t="s">
        <v>49</v>
      </c>
      <c r="FK7" s="101"/>
      <c r="FL7" s="102"/>
      <c r="FM7" s="115" t="s">
        <v>50</v>
      </c>
      <c r="FN7" s="115"/>
      <c r="FO7" s="103"/>
      <c r="FP7" s="101" t="s">
        <v>51</v>
      </c>
      <c r="FQ7" s="117" t="s">
        <v>52</v>
      </c>
      <c r="FR7" s="129" t="s">
        <v>53</v>
      </c>
      <c r="FS7" s="129"/>
      <c r="FT7" s="130"/>
      <c r="FU7" s="113" t="s">
        <v>54</v>
      </c>
      <c r="FV7" s="115" t="s">
        <v>55</v>
      </c>
      <c r="FW7" s="115"/>
      <c r="FX7" s="115"/>
      <c r="FY7" s="115"/>
      <c r="FZ7" s="103"/>
      <c r="GA7" s="101" t="s">
        <v>56</v>
      </c>
      <c r="GB7" s="101" t="s">
        <v>57</v>
      </c>
      <c r="GC7" s="102" t="s">
        <v>42</v>
      </c>
      <c r="GD7" s="100" t="s">
        <v>58</v>
      </c>
      <c r="GE7" s="101" t="s">
        <v>59</v>
      </c>
      <c r="GF7" s="101" t="s">
        <v>60</v>
      </c>
      <c r="GG7" s="102" t="s">
        <v>42</v>
      </c>
      <c r="GH7" s="119" t="s">
        <v>61</v>
      </c>
      <c r="GI7" s="121"/>
      <c r="GJ7" s="107" t="s">
        <v>168</v>
      </c>
      <c r="GK7" s="100" t="s">
        <v>39</v>
      </c>
      <c r="GL7" s="101" t="s">
        <v>40</v>
      </c>
      <c r="GM7" s="101" t="s">
        <v>41</v>
      </c>
      <c r="GN7" s="102" t="s">
        <v>42</v>
      </c>
      <c r="GO7" s="100" t="s">
        <v>43</v>
      </c>
      <c r="GP7" s="131" t="s">
        <v>172</v>
      </c>
      <c r="GQ7" s="132"/>
      <c r="GR7" s="101" t="s">
        <v>45</v>
      </c>
      <c r="GS7" s="101" t="s">
        <v>46</v>
      </c>
      <c r="GT7" s="101" t="s">
        <v>47</v>
      </c>
      <c r="GU7" s="102" t="s">
        <v>48</v>
      </c>
      <c r="GV7" s="100" t="s">
        <v>49</v>
      </c>
      <c r="GW7" s="101"/>
      <c r="GX7" s="102"/>
      <c r="GY7" s="115" t="s">
        <v>50</v>
      </c>
      <c r="GZ7" s="115"/>
      <c r="HA7" s="103"/>
      <c r="HB7" s="101" t="s">
        <v>51</v>
      </c>
      <c r="HC7" s="117" t="s">
        <v>52</v>
      </c>
      <c r="HD7" s="129" t="s">
        <v>53</v>
      </c>
      <c r="HE7" s="129"/>
      <c r="HF7" s="130"/>
      <c r="HG7" s="113" t="s">
        <v>54</v>
      </c>
      <c r="HH7" s="115" t="s">
        <v>55</v>
      </c>
      <c r="HI7" s="115"/>
      <c r="HJ7" s="115"/>
      <c r="HK7" s="115"/>
      <c r="HL7" s="103"/>
      <c r="HM7" s="101" t="s">
        <v>56</v>
      </c>
      <c r="HN7" s="101" t="s">
        <v>57</v>
      </c>
      <c r="HO7" s="102" t="s">
        <v>42</v>
      </c>
      <c r="HP7" s="100" t="s">
        <v>58</v>
      </c>
      <c r="HQ7" s="101" t="s">
        <v>59</v>
      </c>
      <c r="HR7" s="101" t="s">
        <v>60</v>
      </c>
      <c r="HS7" s="102" t="s">
        <v>42</v>
      </c>
      <c r="HT7" s="119" t="s">
        <v>61</v>
      </c>
      <c r="HU7" s="121"/>
      <c r="HV7" s="107" t="s">
        <v>168</v>
      </c>
    </row>
    <row r="8" spans="1:230" ht="15" customHeight="1" x14ac:dyDescent="0.2">
      <c r="A8" s="139"/>
      <c r="B8" s="140"/>
      <c r="C8" s="100"/>
      <c r="D8" s="101"/>
      <c r="E8" s="101"/>
      <c r="F8" s="106"/>
      <c r="G8" s="100"/>
      <c r="H8" s="133"/>
      <c r="I8" s="134"/>
      <c r="J8" s="101"/>
      <c r="K8" s="101"/>
      <c r="L8" s="101"/>
      <c r="M8" s="106"/>
      <c r="N8" s="103" t="s">
        <v>62</v>
      </c>
      <c r="O8" s="104"/>
      <c r="P8" s="105"/>
      <c r="Q8" s="109" t="s">
        <v>63</v>
      </c>
      <c r="R8" s="118" t="s">
        <v>64</v>
      </c>
      <c r="S8" s="118" t="s">
        <v>65</v>
      </c>
      <c r="T8" s="101"/>
      <c r="U8" s="117"/>
      <c r="V8" s="118" t="s">
        <v>169</v>
      </c>
      <c r="W8" s="127" t="s">
        <v>170</v>
      </c>
      <c r="X8" s="118" t="s">
        <v>65</v>
      </c>
      <c r="Y8" s="114"/>
      <c r="Z8" s="123" t="s">
        <v>66</v>
      </c>
      <c r="AA8" s="125" t="s">
        <v>67</v>
      </c>
      <c r="AB8" s="116" t="s">
        <v>68</v>
      </c>
      <c r="AC8" s="116" t="s">
        <v>69</v>
      </c>
      <c r="AD8" s="118" t="s">
        <v>65</v>
      </c>
      <c r="AE8" s="101"/>
      <c r="AF8" s="101"/>
      <c r="AG8" s="106"/>
      <c r="AH8" s="100"/>
      <c r="AI8" s="101"/>
      <c r="AJ8" s="101"/>
      <c r="AK8" s="106"/>
      <c r="AL8" s="119"/>
      <c r="AM8" s="122"/>
      <c r="AN8" s="108"/>
      <c r="AO8" s="100"/>
      <c r="AP8" s="101"/>
      <c r="AQ8" s="101"/>
      <c r="AR8" s="106"/>
      <c r="AS8" s="100"/>
      <c r="AT8" s="133"/>
      <c r="AU8" s="134"/>
      <c r="AV8" s="101"/>
      <c r="AW8" s="101"/>
      <c r="AX8" s="101"/>
      <c r="AY8" s="106"/>
      <c r="AZ8" s="103" t="s">
        <v>62</v>
      </c>
      <c r="BA8" s="104"/>
      <c r="BB8" s="105"/>
      <c r="BC8" s="109" t="s">
        <v>63</v>
      </c>
      <c r="BD8" s="118" t="s">
        <v>64</v>
      </c>
      <c r="BE8" s="118" t="s">
        <v>65</v>
      </c>
      <c r="BF8" s="101"/>
      <c r="BG8" s="117"/>
      <c r="BH8" s="118" t="s">
        <v>169</v>
      </c>
      <c r="BI8" s="127" t="s">
        <v>170</v>
      </c>
      <c r="BJ8" s="118" t="s">
        <v>65</v>
      </c>
      <c r="BK8" s="114"/>
      <c r="BL8" s="123" t="s">
        <v>66</v>
      </c>
      <c r="BM8" s="125" t="s">
        <v>67</v>
      </c>
      <c r="BN8" s="116" t="s">
        <v>68</v>
      </c>
      <c r="BO8" s="116" t="s">
        <v>69</v>
      </c>
      <c r="BP8" s="118" t="s">
        <v>65</v>
      </c>
      <c r="BQ8" s="101"/>
      <c r="BR8" s="101"/>
      <c r="BS8" s="106"/>
      <c r="BT8" s="100"/>
      <c r="BU8" s="101"/>
      <c r="BV8" s="101"/>
      <c r="BW8" s="106"/>
      <c r="BX8" s="119"/>
      <c r="BY8" s="122"/>
      <c r="BZ8" s="108"/>
      <c r="CA8" s="100"/>
      <c r="CB8" s="101"/>
      <c r="CC8" s="101"/>
      <c r="CD8" s="106"/>
      <c r="CE8" s="100"/>
      <c r="CF8" s="133"/>
      <c r="CG8" s="134"/>
      <c r="CH8" s="101"/>
      <c r="CI8" s="101"/>
      <c r="CJ8" s="101"/>
      <c r="CK8" s="106"/>
      <c r="CL8" s="103" t="s">
        <v>62</v>
      </c>
      <c r="CM8" s="104"/>
      <c r="CN8" s="105"/>
      <c r="CO8" s="109" t="s">
        <v>63</v>
      </c>
      <c r="CP8" s="118" t="s">
        <v>64</v>
      </c>
      <c r="CQ8" s="118" t="s">
        <v>65</v>
      </c>
      <c r="CR8" s="101"/>
      <c r="CS8" s="117"/>
      <c r="CT8" s="118" t="s">
        <v>169</v>
      </c>
      <c r="CU8" s="127" t="s">
        <v>170</v>
      </c>
      <c r="CV8" s="118" t="s">
        <v>65</v>
      </c>
      <c r="CW8" s="114"/>
      <c r="CX8" s="123" t="s">
        <v>66</v>
      </c>
      <c r="CY8" s="125" t="s">
        <v>67</v>
      </c>
      <c r="CZ8" s="116" t="s">
        <v>68</v>
      </c>
      <c r="DA8" s="116" t="s">
        <v>69</v>
      </c>
      <c r="DB8" s="118" t="s">
        <v>65</v>
      </c>
      <c r="DC8" s="101"/>
      <c r="DD8" s="101"/>
      <c r="DE8" s="106"/>
      <c r="DF8" s="100"/>
      <c r="DG8" s="101"/>
      <c r="DH8" s="101"/>
      <c r="DI8" s="106"/>
      <c r="DJ8" s="119"/>
      <c r="DK8" s="122"/>
      <c r="DL8" s="108"/>
      <c r="DM8" s="100"/>
      <c r="DN8" s="101"/>
      <c r="DO8" s="101"/>
      <c r="DP8" s="106"/>
      <c r="DQ8" s="100"/>
      <c r="DR8" s="133"/>
      <c r="DS8" s="134"/>
      <c r="DT8" s="101"/>
      <c r="DU8" s="101"/>
      <c r="DV8" s="101"/>
      <c r="DW8" s="106"/>
      <c r="DX8" s="103" t="s">
        <v>62</v>
      </c>
      <c r="DY8" s="104"/>
      <c r="DZ8" s="105"/>
      <c r="EA8" s="109" t="s">
        <v>63</v>
      </c>
      <c r="EB8" s="118" t="s">
        <v>64</v>
      </c>
      <c r="EC8" s="118" t="s">
        <v>65</v>
      </c>
      <c r="ED8" s="101"/>
      <c r="EE8" s="117"/>
      <c r="EF8" s="118" t="s">
        <v>169</v>
      </c>
      <c r="EG8" s="127" t="s">
        <v>170</v>
      </c>
      <c r="EH8" s="118" t="s">
        <v>65</v>
      </c>
      <c r="EI8" s="114"/>
      <c r="EJ8" s="123" t="s">
        <v>66</v>
      </c>
      <c r="EK8" s="125" t="s">
        <v>67</v>
      </c>
      <c r="EL8" s="116" t="s">
        <v>68</v>
      </c>
      <c r="EM8" s="116" t="s">
        <v>69</v>
      </c>
      <c r="EN8" s="118" t="s">
        <v>65</v>
      </c>
      <c r="EO8" s="101"/>
      <c r="EP8" s="101"/>
      <c r="EQ8" s="106"/>
      <c r="ER8" s="100"/>
      <c r="ES8" s="101"/>
      <c r="ET8" s="101"/>
      <c r="EU8" s="106"/>
      <c r="EV8" s="119"/>
      <c r="EW8" s="122"/>
      <c r="EX8" s="108"/>
      <c r="EY8" s="100"/>
      <c r="EZ8" s="101"/>
      <c r="FA8" s="101"/>
      <c r="FB8" s="106"/>
      <c r="FC8" s="100"/>
      <c r="FD8" s="133"/>
      <c r="FE8" s="134"/>
      <c r="FF8" s="101"/>
      <c r="FG8" s="101"/>
      <c r="FH8" s="101"/>
      <c r="FI8" s="106"/>
      <c r="FJ8" s="103" t="s">
        <v>62</v>
      </c>
      <c r="FK8" s="104"/>
      <c r="FL8" s="105"/>
      <c r="FM8" s="109" t="s">
        <v>63</v>
      </c>
      <c r="FN8" s="118" t="s">
        <v>64</v>
      </c>
      <c r="FO8" s="118" t="s">
        <v>65</v>
      </c>
      <c r="FP8" s="101"/>
      <c r="FQ8" s="117"/>
      <c r="FR8" s="118" t="s">
        <v>169</v>
      </c>
      <c r="FS8" s="127" t="s">
        <v>170</v>
      </c>
      <c r="FT8" s="118" t="s">
        <v>65</v>
      </c>
      <c r="FU8" s="114"/>
      <c r="FV8" s="123" t="s">
        <v>66</v>
      </c>
      <c r="FW8" s="125" t="s">
        <v>67</v>
      </c>
      <c r="FX8" s="116" t="s">
        <v>68</v>
      </c>
      <c r="FY8" s="116" t="s">
        <v>69</v>
      </c>
      <c r="FZ8" s="118" t="s">
        <v>65</v>
      </c>
      <c r="GA8" s="101"/>
      <c r="GB8" s="101"/>
      <c r="GC8" s="106"/>
      <c r="GD8" s="100"/>
      <c r="GE8" s="101"/>
      <c r="GF8" s="101"/>
      <c r="GG8" s="106"/>
      <c r="GH8" s="119"/>
      <c r="GI8" s="122"/>
      <c r="GJ8" s="108"/>
      <c r="GK8" s="100"/>
      <c r="GL8" s="101"/>
      <c r="GM8" s="101"/>
      <c r="GN8" s="106"/>
      <c r="GO8" s="100"/>
      <c r="GP8" s="133"/>
      <c r="GQ8" s="134"/>
      <c r="GR8" s="101"/>
      <c r="GS8" s="101"/>
      <c r="GT8" s="101"/>
      <c r="GU8" s="106"/>
      <c r="GV8" s="103" t="s">
        <v>62</v>
      </c>
      <c r="GW8" s="104"/>
      <c r="GX8" s="105"/>
      <c r="GY8" s="109" t="s">
        <v>63</v>
      </c>
      <c r="GZ8" s="118" t="s">
        <v>64</v>
      </c>
      <c r="HA8" s="118" t="s">
        <v>65</v>
      </c>
      <c r="HB8" s="101"/>
      <c r="HC8" s="117"/>
      <c r="HD8" s="118" t="s">
        <v>169</v>
      </c>
      <c r="HE8" s="127" t="s">
        <v>170</v>
      </c>
      <c r="HF8" s="118" t="s">
        <v>65</v>
      </c>
      <c r="HG8" s="114"/>
      <c r="HH8" s="123" t="s">
        <v>66</v>
      </c>
      <c r="HI8" s="125" t="s">
        <v>67</v>
      </c>
      <c r="HJ8" s="116" t="s">
        <v>68</v>
      </c>
      <c r="HK8" s="116" t="s">
        <v>69</v>
      </c>
      <c r="HL8" s="118" t="s">
        <v>65</v>
      </c>
      <c r="HM8" s="101"/>
      <c r="HN8" s="101"/>
      <c r="HO8" s="106"/>
      <c r="HP8" s="100"/>
      <c r="HQ8" s="101"/>
      <c r="HR8" s="101"/>
      <c r="HS8" s="106"/>
      <c r="HT8" s="119"/>
      <c r="HU8" s="122"/>
      <c r="HV8" s="108"/>
    </row>
    <row r="9" spans="1:230" ht="15" customHeight="1" x14ac:dyDescent="0.2">
      <c r="A9" s="139"/>
      <c r="B9" s="140"/>
      <c r="C9" s="100"/>
      <c r="D9" s="101"/>
      <c r="E9" s="101"/>
      <c r="F9" s="106"/>
      <c r="G9" s="100"/>
      <c r="H9" s="99"/>
      <c r="I9" s="135" t="s">
        <v>173</v>
      </c>
      <c r="J9" s="101"/>
      <c r="K9" s="101"/>
      <c r="L9" s="101"/>
      <c r="M9" s="106"/>
      <c r="N9" s="109" t="s">
        <v>70</v>
      </c>
      <c r="O9" s="118" t="s">
        <v>71</v>
      </c>
      <c r="P9" s="112" t="s">
        <v>65</v>
      </c>
      <c r="Q9" s="100"/>
      <c r="R9" s="101"/>
      <c r="S9" s="101"/>
      <c r="T9" s="101"/>
      <c r="U9" s="117"/>
      <c r="V9" s="101"/>
      <c r="W9" s="128"/>
      <c r="X9" s="101"/>
      <c r="Y9" s="114"/>
      <c r="Z9" s="124"/>
      <c r="AA9" s="126"/>
      <c r="AB9" s="117"/>
      <c r="AC9" s="117"/>
      <c r="AD9" s="101"/>
      <c r="AE9" s="101"/>
      <c r="AF9" s="101"/>
      <c r="AG9" s="106"/>
      <c r="AH9" s="100"/>
      <c r="AI9" s="101"/>
      <c r="AJ9" s="101"/>
      <c r="AK9" s="106"/>
      <c r="AL9" s="120"/>
      <c r="AM9" s="110" t="s">
        <v>72</v>
      </c>
      <c r="AN9" s="108"/>
      <c r="AO9" s="100"/>
      <c r="AP9" s="101"/>
      <c r="AQ9" s="101"/>
      <c r="AR9" s="106"/>
      <c r="AS9" s="100"/>
      <c r="AT9" s="99"/>
      <c r="AU9" s="135" t="s">
        <v>173</v>
      </c>
      <c r="AV9" s="101"/>
      <c r="AW9" s="101"/>
      <c r="AX9" s="101"/>
      <c r="AY9" s="106"/>
      <c r="AZ9" s="109" t="s">
        <v>70</v>
      </c>
      <c r="BA9" s="118" t="s">
        <v>71</v>
      </c>
      <c r="BB9" s="112" t="s">
        <v>65</v>
      </c>
      <c r="BC9" s="100"/>
      <c r="BD9" s="101"/>
      <c r="BE9" s="101"/>
      <c r="BF9" s="101"/>
      <c r="BG9" s="117"/>
      <c r="BH9" s="101"/>
      <c r="BI9" s="128"/>
      <c r="BJ9" s="101"/>
      <c r="BK9" s="114"/>
      <c r="BL9" s="124"/>
      <c r="BM9" s="126"/>
      <c r="BN9" s="117"/>
      <c r="BO9" s="117"/>
      <c r="BP9" s="101"/>
      <c r="BQ9" s="101"/>
      <c r="BR9" s="101"/>
      <c r="BS9" s="106"/>
      <c r="BT9" s="100"/>
      <c r="BU9" s="101"/>
      <c r="BV9" s="101"/>
      <c r="BW9" s="106"/>
      <c r="BX9" s="120"/>
      <c r="BY9" s="110" t="s">
        <v>72</v>
      </c>
      <c r="BZ9" s="108"/>
      <c r="CA9" s="100"/>
      <c r="CB9" s="101"/>
      <c r="CC9" s="101"/>
      <c r="CD9" s="106"/>
      <c r="CE9" s="100"/>
      <c r="CF9" s="99"/>
      <c r="CG9" s="135" t="s">
        <v>173</v>
      </c>
      <c r="CH9" s="101"/>
      <c r="CI9" s="101"/>
      <c r="CJ9" s="101"/>
      <c r="CK9" s="106"/>
      <c r="CL9" s="109" t="s">
        <v>70</v>
      </c>
      <c r="CM9" s="118" t="s">
        <v>71</v>
      </c>
      <c r="CN9" s="112" t="s">
        <v>65</v>
      </c>
      <c r="CO9" s="100"/>
      <c r="CP9" s="101"/>
      <c r="CQ9" s="101"/>
      <c r="CR9" s="101"/>
      <c r="CS9" s="117"/>
      <c r="CT9" s="101"/>
      <c r="CU9" s="128"/>
      <c r="CV9" s="101"/>
      <c r="CW9" s="114"/>
      <c r="CX9" s="124"/>
      <c r="CY9" s="126"/>
      <c r="CZ9" s="117"/>
      <c r="DA9" s="117"/>
      <c r="DB9" s="101"/>
      <c r="DC9" s="101"/>
      <c r="DD9" s="101"/>
      <c r="DE9" s="106"/>
      <c r="DF9" s="100"/>
      <c r="DG9" s="101"/>
      <c r="DH9" s="101"/>
      <c r="DI9" s="106"/>
      <c r="DJ9" s="120"/>
      <c r="DK9" s="110" t="s">
        <v>72</v>
      </c>
      <c r="DL9" s="108"/>
      <c r="DM9" s="100"/>
      <c r="DN9" s="101"/>
      <c r="DO9" s="101"/>
      <c r="DP9" s="106"/>
      <c r="DQ9" s="100"/>
      <c r="DR9" s="99"/>
      <c r="DS9" s="135" t="s">
        <v>173</v>
      </c>
      <c r="DT9" s="101"/>
      <c r="DU9" s="101"/>
      <c r="DV9" s="101"/>
      <c r="DW9" s="106"/>
      <c r="DX9" s="109" t="s">
        <v>70</v>
      </c>
      <c r="DY9" s="118" t="s">
        <v>71</v>
      </c>
      <c r="DZ9" s="112" t="s">
        <v>65</v>
      </c>
      <c r="EA9" s="100"/>
      <c r="EB9" s="101"/>
      <c r="EC9" s="101"/>
      <c r="ED9" s="101"/>
      <c r="EE9" s="117"/>
      <c r="EF9" s="101"/>
      <c r="EG9" s="128"/>
      <c r="EH9" s="101"/>
      <c r="EI9" s="114"/>
      <c r="EJ9" s="124"/>
      <c r="EK9" s="126"/>
      <c r="EL9" s="117"/>
      <c r="EM9" s="117"/>
      <c r="EN9" s="101"/>
      <c r="EO9" s="101"/>
      <c r="EP9" s="101"/>
      <c r="EQ9" s="106"/>
      <c r="ER9" s="100"/>
      <c r="ES9" s="101"/>
      <c r="ET9" s="101"/>
      <c r="EU9" s="106"/>
      <c r="EV9" s="120"/>
      <c r="EW9" s="110" t="s">
        <v>72</v>
      </c>
      <c r="EX9" s="108"/>
      <c r="EY9" s="100"/>
      <c r="EZ9" s="101"/>
      <c r="FA9" s="101"/>
      <c r="FB9" s="106"/>
      <c r="FC9" s="100"/>
      <c r="FD9" s="99"/>
      <c r="FE9" s="135" t="s">
        <v>173</v>
      </c>
      <c r="FF9" s="101"/>
      <c r="FG9" s="101"/>
      <c r="FH9" s="101"/>
      <c r="FI9" s="106"/>
      <c r="FJ9" s="109" t="s">
        <v>70</v>
      </c>
      <c r="FK9" s="118" t="s">
        <v>71</v>
      </c>
      <c r="FL9" s="112" t="s">
        <v>65</v>
      </c>
      <c r="FM9" s="100"/>
      <c r="FN9" s="101"/>
      <c r="FO9" s="101"/>
      <c r="FP9" s="101"/>
      <c r="FQ9" s="117"/>
      <c r="FR9" s="101"/>
      <c r="FS9" s="128"/>
      <c r="FT9" s="101"/>
      <c r="FU9" s="114"/>
      <c r="FV9" s="124"/>
      <c r="FW9" s="126"/>
      <c r="FX9" s="117"/>
      <c r="FY9" s="117"/>
      <c r="FZ9" s="101"/>
      <c r="GA9" s="101"/>
      <c r="GB9" s="101"/>
      <c r="GC9" s="106"/>
      <c r="GD9" s="100"/>
      <c r="GE9" s="101"/>
      <c r="GF9" s="101"/>
      <c r="GG9" s="106"/>
      <c r="GH9" s="120"/>
      <c r="GI9" s="110" t="s">
        <v>72</v>
      </c>
      <c r="GJ9" s="108"/>
      <c r="GK9" s="100"/>
      <c r="GL9" s="101"/>
      <c r="GM9" s="101"/>
      <c r="GN9" s="106"/>
      <c r="GO9" s="100"/>
      <c r="GP9" s="99"/>
      <c r="GQ9" s="135" t="s">
        <v>173</v>
      </c>
      <c r="GR9" s="101"/>
      <c r="GS9" s="101"/>
      <c r="GT9" s="101"/>
      <c r="GU9" s="106"/>
      <c r="GV9" s="109" t="s">
        <v>70</v>
      </c>
      <c r="GW9" s="118" t="s">
        <v>71</v>
      </c>
      <c r="GX9" s="112" t="s">
        <v>65</v>
      </c>
      <c r="GY9" s="100"/>
      <c r="GZ9" s="101"/>
      <c r="HA9" s="101"/>
      <c r="HB9" s="101"/>
      <c r="HC9" s="117"/>
      <c r="HD9" s="101"/>
      <c r="HE9" s="128"/>
      <c r="HF9" s="101"/>
      <c r="HG9" s="114"/>
      <c r="HH9" s="124"/>
      <c r="HI9" s="126"/>
      <c r="HJ9" s="117"/>
      <c r="HK9" s="117"/>
      <c r="HL9" s="101"/>
      <c r="HM9" s="101"/>
      <c r="HN9" s="101"/>
      <c r="HO9" s="106"/>
      <c r="HP9" s="100"/>
      <c r="HQ9" s="101"/>
      <c r="HR9" s="101"/>
      <c r="HS9" s="106"/>
      <c r="HT9" s="120"/>
      <c r="HU9" s="110" t="s">
        <v>72</v>
      </c>
      <c r="HV9" s="108"/>
    </row>
    <row r="10" spans="1:230" ht="15" customHeight="1" x14ac:dyDescent="0.2">
      <c r="A10" s="139"/>
      <c r="B10" s="140"/>
      <c r="C10" s="100"/>
      <c r="D10" s="101"/>
      <c r="E10" s="101"/>
      <c r="F10" s="106"/>
      <c r="G10" s="100"/>
      <c r="H10" s="99"/>
      <c r="I10" s="136"/>
      <c r="J10" s="101"/>
      <c r="K10" s="101"/>
      <c r="L10" s="101"/>
      <c r="M10" s="106"/>
      <c r="N10" s="100"/>
      <c r="O10" s="101"/>
      <c r="P10" s="106"/>
      <c r="Q10" s="100"/>
      <c r="R10" s="101"/>
      <c r="S10" s="101"/>
      <c r="T10" s="101"/>
      <c r="U10" s="117"/>
      <c r="V10" s="101"/>
      <c r="W10" s="128"/>
      <c r="X10" s="101"/>
      <c r="Y10" s="114"/>
      <c r="Z10" s="124"/>
      <c r="AA10" s="126"/>
      <c r="AB10" s="117"/>
      <c r="AC10" s="117"/>
      <c r="AD10" s="101"/>
      <c r="AE10" s="101"/>
      <c r="AF10" s="101"/>
      <c r="AG10" s="106"/>
      <c r="AH10" s="100"/>
      <c r="AI10" s="101"/>
      <c r="AJ10" s="101"/>
      <c r="AK10" s="106"/>
      <c r="AL10" s="120"/>
      <c r="AM10" s="111"/>
      <c r="AN10" s="108"/>
      <c r="AO10" s="100"/>
      <c r="AP10" s="101"/>
      <c r="AQ10" s="101"/>
      <c r="AR10" s="106"/>
      <c r="AS10" s="100"/>
      <c r="AT10" s="99"/>
      <c r="AU10" s="136"/>
      <c r="AV10" s="101"/>
      <c r="AW10" s="101"/>
      <c r="AX10" s="101"/>
      <c r="AY10" s="106"/>
      <c r="AZ10" s="100"/>
      <c r="BA10" s="101"/>
      <c r="BB10" s="106"/>
      <c r="BC10" s="100"/>
      <c r="BD10" s="101"/>
      <c r="BE10" s="101"/>
      <c r="BF10" s="101"/>
      <c r="BG10" s="117"/>
      <c r="BH10" s="101"/>
      <c r="BI10" s="128"/>
      <c r="BJ10" s="101"/>
      <c r="BK10" s="114"/>
      <c r="BL10" s="124"/>
      <c r="BM10" s="126"/>
      <c r="BN10" s="117"/>
      <c r="BO10" s="117"/>
      <c r="BP10" s="101"/>
      <c r="BQ10" s="101"/>
      <c r="BR10" s="101"/>
      <c r="BS10" s="106"/>
      <c r="BT10" s="100"/>
      <c r="BU10" s="101"/>
      <c r="BV10" s="101"/>
      <c r="BW10" s="106"/>
      <c r="BX10" s="120"/>
      <c r="BY10" s="111"/>
      <c r="BZ10" s="108"/>
      <c r="CA10" s="100"/>
      <c r="CB10" s="101"/>
      <c r="CC10" s="101"/>
      <c r="CD10" s="106"/>
      <c r="CE10" s="100"/>
      <c r="CF10" s="99"/>
      <c r="CG10" s="136"/>
      <c r="CH10" s="101"/>
      <c r="CI10" s="101"/>
      <c r="CJ10" s="101"/>
      <c r="CK10" s="106"/>
      <c r="CL10" s="100"/>
      <c r="CM10" s="101"/>
      <c r="CN10" s="106"/>
      <c r="CO10" s="100"/>
      <c r="CP10" s="101"/>
      <c r="CQ10" s="101"/>
      <c r="CR10" s="101"/>
      <c r="CS10" s="117"/>
      <c r="CT10" s="101"/>
      <c r="CU10" s="128"/>
      <c r="CV10" s="101"/>
      <c r="CW10" s="114"/>
      <c r="CX10" s="124"/>
      <c r="CY10" s="126"/>
      <c r="CZ10" s="117"/>
      <c r="DA10" s="117"/>
      <c r="DB10" s="101"/>
      <c r="DC10" s="101"/>
      <c r="DD10" s="101"/>
      <c r="DE10" s="106"/>
      <c r="DF10" s="100"/>
      <c r="DG10" s="101"/>
      <c r="DH10" s="101"/>
      <c r="DI10" s="106"/>
      <c r="DJ10" s="120"/>
      <c r="DK10" s="111"/>
      <c r="DL10" s="108"/>
      <c r="DM10" s="100"/>
      <c r="DN10" s="101"/>
      <c r="DO10" s="101"/>
      <c r="DP10" s="106"/>
      <c r="DQ10" s="100"/>
      <c r="DR10" s="99"/>
      <c r="DS10" s="136"/>
      <c r="DT10" s="101"/>
      <c r="DU10" s="101"/>
      <c r="DV10" s="101"/>
      <c r="DW10" s="106"/>
      <c r="DX10" s="100"/>
      <c r="DY10" s="101"/>
      <c r="DZ10" s="106"/>
      <c r="EA10" s="100"/>
      <c r="EB10" s="101"/>
      <c r="EC10" s="101"/>
      <c r="ED10" s="101"/>
      <c r="EE10" s="117"/>
      <c r="EF10" s="101"/>
      <c r="EG10" s="128"/>
      <c r="EH10" s="101"/>
      <c r="EI10" s="114"/>
      <c r="EJ10" s="124"/>
      <c r="EK10" s="126"/>
      <c r="EL10" s="117"/>
      <c r="EM10" s="117"/>
      <c r="EN10" s="101"/>
      <c r="EO10" s="101"/>
      <c r="EP10" s="101"/>
      <c r="EQ10" s="106"/>
      <c r="ER10" s="100"/>
      <c r="ES10" s="101"/>
      <c r="ET10" s="101"/>
      <c r="EU10" s="106"/>
      <c r="EV10" s="120"/>
      <c r="EW10" s="111"/>
      <c r="EX10" s="108"/>
      <c r="EY10" s="100"/>
      <c r="EZ10" s="101"/>
      <c r="FA10" s="101"/>
      <c r="FB10" s="106"/>
      <c r="FC10" s="100"/>
      <c r="FD10" s="99"/>
      <c r="FE10" s="136"/>
      <c r="FF10" s="101"/>
      <c r="FG10" s="101"/>
      <c r="FH10" s="101"/>
      <c r="FI10" s="106"/>
      <c r="FJ10" s="100"/>
      <c r="FK10" s="101"/>
      <c r="FL10" s="106"/>
      <c r="FM10" s="100"/>
      <c r="FN10" s="101"/>
      <c r="FO10" s="101"/>
      <c r="FP10" s="101"/>
      <c r="FQ10" s="117"/>
      <c r="FR10" s="101"/>
      <c r="FS10" s="128"/>
      <c r="FT10" s="101"/>
      <c r="FU10" s="114"/>
      <c r="FV10" s="124"/>
      <c r="FW10" s="126"/>
      <c r="FX10" s="117"/>
      <c r="FY10" s="117"/>
      <c r="FZ10" s="101"/>
      <c r="GA10" s="101"/>
      <c r="GB10" s="101"/>
      <c r="GC10" s="106"/>
      <c r="GD10" s="100"/>
      <c r="GE10" s="101"/>
      <c r="GF10" s="101"/>
      <c r="GG10" s="106"/>
      <c r="GH10" s="120"/>
      <c r="GI10" s="111"/>
      <c r="GJ10" s="108"/>
      <c r="GK10" s="100"/>
      <c r="GL10" s="101"/>
      <c r="GM10" s="101"/>
      <c r="GN10" s="106"/>
      <c r="GO10" s="100"/>
      <c r="GP10" s="99"/>
      <c r="GQ10" s="136"/>
      <c r="GR10" s="101"/>
      <c r="GS10" s="101"/>
      <c r="GT10" s="101"/>
      <c r="GU10" s="106"/>
      <c r="GV10" s="100"/>
      <c r="GW10" s="101"/>
      <c r="GX10" s="106"/>
      <c r="GY10" s="100"/>
      <c r="GZ10" s="101"/>
      <c r="HA10" s="101"/>
      <c r="HB10" s="101"/>
      <c r="HC10" s="117"/>
      <c r="HD10" s="101"/>
      <c r="HE10" s="128"/>
      <c r="HF10" s="101"/>
      <c r="HG10" s="114"/>
      <c r="HH10" s="124"/>
      <c r="HI10" s="126"/>
      <c r="HJ10" s="117"/>
      <c r="HK10" s="117"/>
      <c r="HL10" s="101"/>
      <c r="HM10" s="101"/>
      <c r="HN10" s="101"/>
      <c r="HO10" s="106"/>
      <c r="HP10" s="100"/>
      <c r="HQ10" s="101"/>
      <c r="HR10" s="101"/>
      <c r="HS10" s="106"/>
      <c r="HT10" s="120"/>
      <c r="HU10" s="111"/>
      <c r="HV10" s="108"/>
    </row>
    <row r="11" spans="1:230" ht="15" customHeight="1" x14ac:dyDescent="0.2">
      <c r="A11" s="139"/>
      <c r="B11" s="140"/>
      <c r="C11" s="100"/>
      <c r="D11" s="101"/>
      <c r="E11" s="101"/>
      <c r="F11" s="106"/>
      <c r="G11" s="100"/>
      <c r="H11" s="99"/>
      <c r="I11" s="136"/>
      <c r="J11" s="101"/>
      <c r="K11" s="101"/>
      <c r="L11" s="101"/>
      <c r="M11" s="106"/>
      <c r="N11" s="100"/>
      <c r="O11" s="101"/>
      <c r="P11" s="106"/>
      <c r="Q11" s="100"/>
      <c r="R11" s="101"/>
      <c r="S11" s="101"/>
      <c r="T11" s="101"/>
      <c r="U11" s="117"/>
      <c r="V11" s="101"/>
      <c r="W11" s="128"/>
      <c r="X11" s="101"/>
      <c r="Y11" s="114"/>
      <c r="Z11" s="124"/>
      <c r="AA11" s="126"/>
      <c r="AB11" s="117"/>
      <c r="AC11" s="117"/>
      <c r="AD11" s="101"/>
      <c r="AE11" s="101"/>
      <c r="AF11" s="101"/>
      <c r="AG11" s="106"/>
      <c r="AH11" s="100"/>
      <c r="AI11" s="101"/>
      <c r="AJ11" s="101"/>
      <c r="AK11" s="106"/>
      <c r="AL11" s="120"/>
      <c r="AM11" s="111"/>
      <c r="AN11" s="108"/>
      <c r="AO11" s="100"/>
      <c r="AP11" s="101"/>
      <c r="AQ11" s="101"/>
      <c r="AR11" s="106"/>
      <c r="AS11" s="100"/>
      <c r="AT11" s="99"/>
      <c r="AU11" s="136"/>
      <c r="AV11" s="101"/>
      <c r="AW11" s="101"/>
      <c r="AX11" s="101"/>
      <c r="AY11" s="106"/>
      <c r="AZ11" s="100"/>
      <c r="BA11" s="101"/>
      <c r="BB11" s="106"/>
      <c r="BC11" s="100"/>
      <c r="BD11" s="101"/>
      <c r="BE11" s="101"/>
      <c r="BF11" s="101"/>
      <c r="BG11" s="117"/>
      <c r="BH11" s="101"/>
      <c r="BI11" s="128"/>
      <c r="BJ11" s="101"/>
      <c r="BK11" s="114"/>
      <c r="BL11" s="124"/>
      <c r="BM11" s="126"/>
      <c r="BN11" s="117"/>
      <c r="BO11" s="117"/>
      <c r="BP11" s="101"/>
      <c r="BQ11" s="101"/>
      <c r="BR11" s="101"/>
      <c r="BS11" s="106"/>
      <c r="BT11" s="100"/>
      <c r="BU11" s="101"/>
      <c r="BV11" s="101"/>
      <c r="BW11" s="106"/>
      <c r="BX11" s="120"/>
      <c r="BY11" s="111"/>
      <c r="BZ11" s="108"/>
      <c r="CA11" s="100"/>
      <c r="CB11" s="101"/>
      <c r="CC11" s="101"/>
      <c r="CD11" s="106"/>
      <c r="CE11" s="100"/>
      <c r="CF11" s="99"/>
      <c r="CG11" s="136"/>
      <c r="CH11" s="101"/>
      <c r="CI11" s="101"/>
      <c r="CJ11" s="101"/>
      <c r="CK11" s="106"/>
      <c r="CL11" s="100"/>
      <c r="CM11" s="101"/>
      <c r="CN11" s="106"/>
      <c r="CO11" s="100"/>
      <c r="CP11" s="101"/>
      <c r="CQ11" s="101"/>
      <c r="CR11" s="101"/>
      <c r="CS11" s="117"/>
      <c r="CT11" s="101"/>
      <c r="CU11" s="128"/>
      <c r="CV11" s="101"/>
      <c r="CW11" s="114"/>
      <c r="CX11" s="124"/>
      <c r="CY11" s="126"/>
      <c r="CZ11" s="117"/>
      <c r="DA11" s="117"/>
      <c r="DB11" s="101"/>
      <c r="DC11" s="101"/>
      <c r="DD11" s="101"/>
      <c r="DE11" s="106"/>
      <c r="DF11" s="100"/>
      <c r="DG11" s="101"/>
      <c r="DH11" s="101"/>
      <c r="DI11" s="106"/>
      <c r="DJ11" s="120"/>
      <c r="DK11" s="111"/>
      <c r="DL11" s="108"/>
      <c r="DM11" s="100"/>
      <c r="DN11" s="101"/>
      <c r="DO11" s="101"/>
      <c r="DP11" s="106"/>
      <c r="DQ11" s="100"/>
      <c r="DR11" s="99"/>
      <c r="DS11" s="136"/>
      <c r="DT11" s="101"/>
      <c r="DU11" s="101"/>
      <c r="DV11" s="101"/>
      <c r="DW11" s="106"/>
      <c r="DX11" s="100"/>
      <c r="DY11" s="101"/>
      <c r="DZ11" s="106"/>
      <c r="EA11" s="100"/>
      <c r="EB11" s="101"/>
      <c r="EC11" s="101"/>
      <c r="ED11" s="101"/>
      <c r="EE11" s="117"/>
      <c r="EF11" s="101"/>
      <c r="EG11" s="128"/>
      <c r="EH11" s="101"/>
      <c r="EI11" s="114"/>
      <c r="EJ11" s="124"/>
      <c r="EK11" s="126"/>
      <c r="EL11" s="117"/>
      <c r="EM11" s="117"/>
      <c r="EN11" s="101"/>
      <c r="EO11" s="101"/>
      <c r="EP11" s="101"/>
      <c r="EQ11" s="106"/>
      <c r="ER11" s="100"/>
      <c r="ES11" s="101"/>
      <c r="ET11" s="101"/>
      <c r="EU11" s="106"/>
      <c r="EV11" s="120"/>
      <c r="EW11" s="111"/>
      <c r="EX11" s="108"/>
      <c r="EY11" s="100"/>
      <c r="EZ11" s="101"/>
      <c r="FA11" s="101"/>
      <c r="FB11" s="106"/>
      <c r="FC11" s="100"/>
      <c r="FD11" s="99"/>
      <c r="FE11" s="136"/>
      <c r="FF11" s="101"/>
      <c r="FG11" s="101"/>
      <c r="FH11" s="101"/>
      <c r="FI11" s="106"/>
      <c r="FJ11" s="100"/>
      <c r="FK11" s="101"/>
      <c r="FL11" s="106"/>
      <c r="FM11" s="100"/>
      <c r="FN11" s="101"/>
      <c r="FO11" s="101"/>
      <c r="FP11" s="101"/>
      <c r="FQ11" s="117"/>
      <c r="FR11" s="101"/>
      <c r="FS11" s="128"/>
      <c r="FT11" s="101"/>
      <c r="FU11" s="114"/>
      <c r="FV11" s="124"/>
      <c r="FW11" s="126"/>
      <c r="FX11" s="117"/>
      <c r="FY11" s="117"/>
      <c r="FZ11" s="101"/>
      <c r="GA11" s="101"/>
      <c r="GB11" s="101"/>
      <c r="GC11" s="106"/>
      <c r="GD11" s="100"/>
      <c r="GE11" s="101"/>
      <c r="GF11" s="101"/>
      <c r="GG11" s="106"/>
      <c r="GH11" s="120"/>
      <c r="GI11" s="111"/>
      <c r="GJ11" s="108"/>
      <c r="GK11" s="100"/>
      <c r="GL11" s="101"/>
      <c r="GM11" s="101"/>
      <c r="GN11" s="106"/>
      <c r="GO11" s="100"/>
      <c r="GP11" s="99"/>
      <c r="GQ11" s="136"/>
      <c r="GR11" s="101"/>
      <c r="GS11" s="101"/>
      <c r="GT11" s="101"/>
      <c r="GU11" s="106"/>
      <c r="GV11" s="100"/>
      <c r="GW11" s="101"/>
      <c r="GX11" s="106"/>
      <c r="GY11" s="100"/>
      <c r="GZ11" s="101"/>
      <c r="HA11" s="101"/>
      <c r="HB11" s="101"/>
      <c r="HC11" s="117"/>
      <c r="HD11" s="101"/>
      <c r="HE11" s="128"/>
      <c r="HF11" s="101"/>
      <c r="HG11" s="114"/>
      <c r="HH11" s="124"/>
      <c r="HI11" s="126"/>
      <c r="HJ11" s="117"/>
      <c r="HK11" s="117"/>
      <c r="HL11" s="101"/>
      <c r="HM11" s="101"/>
      <c r="HN11" s="101"/>
      <c r="HO11" s="106"/>
      <c r="HP11" s="100"/>
      <c r="HQ11" s="101"/>
      <c r="HR11" s="101"/>
      <c r="HS11" s="106"/>
      <c r="HT11" s="120"/>
      <c r="HU11" s="111"/>
      <c r="HV11" s="108"/>
    </row>
    <row r="12" spans="1:230" ht="15" customHeight="1" x14ac:dyDescent="0.2">
      <c r="A12" s="141"/>
      <c r="B12" s="142"/>
      <c r="C12" s="6" t="s">
        <v>73</v>
      </c>
      <c r="D12" s="7" t="s">
        <v>73</v>
      </c>
      <c r="E12" s="7" t="s">
        <v>73</v>
      </c>
      <c r="F12" s="8" t="s">
        <v>73</v>
      </c>
      <c r="G12" s="6" t="s">
        <v>73</v>
      </c>
      <c r="H12" s="7" t="s">
        <v>174</v>
      </c>
      <c r="I12" s="7" t="s">
        <v>174</v>
      </c>
      <c r="J12" s="7" t="s">
        <v>73</v>
      </c>
      <c r="K12" s="7" t="s">
        <v>73</v>
      </c>
      <c r="L12" s="7" t="s">
        <v>73</v>
      </c>
      <c r="M12" s="8" t="s">
        <v>73</v>
      </c>
      <c r="N12" s="6" t="s">
        <v>73</v>
      </c>
      <c r="O12" s="7" t="s">
        <v>73</v>
      </c>
      <c r="P12" s="8" t="s">
        <v>73</v>
      </c>
      <c r="Q12" s="6" t="s">
        <v>73</v>
      </c>
      <c r="R12" s="7" t="s">
        <v>73</v>
      </c>
      <c r="S12" s="7" t="s">
        <v>73</v>
      </c>
      <c r="T12" s="7" t="s">
        <v>73</v>
      </c>
      <c r="U12" s="7" t="s">
        <v>73</v>
      </c>
      <c r="V12" s="7" t="s">
        <v>73</v>
      </c>
      <c r="W12" s="7" t="s">
        <v>73</v>
      </c>
      <c r="X12" s="7" t="s">
        <v>73</v>
      </c>
      <c r="Y12" s="8" t="s">
        <v>73</v>
      </c>
      <c r="Z12" s="9" t="s">
        <v>73</v>
      </c>
      <c r="AA12" s="7" t="s">
        <v>73</v>
      </c>
      <c r="AB12" s="7" t="s">
        <v>73</v>
      </c>
      <c r="AC12" s="7" t="s">
        <v>73</v>
      </c>
      <c r="AD12" s="7" t="s">
        <v>73</v>
      </c>
      <c r="AE12" s="7" t="s">
        <v>73</v>
      </c>
      <c r="AF12" s="7" t="s">
        <v>73</v>
      </c>
      <c r="AG12" s="8" t="s">
        <v>73</v>
      </c>
      <c r="AH12" s="10" t="s">
        <v>73</v>
      </c>
      <c r="AI12" s="11" t="s">
        <v>73</v>
      </c>
      <c r="AJ12" s="11" t="s">
        <v>73</v>
      </c>
      <c r="AK12" s="12" t="s">
        <v>74</v>
      </c>
      <c r="AL12" s="13" t="s">
        <v>75</v>
      </c>
      <c r="AM12" s="14" t="s">
        <v>76</v>
      </c>
      <c r="AN12" s="15" t="s">
        <v>77</v>
      </c>
      <c r="AO12" s="6" t="s">
        <v>73</v>
      </c>
      <c r="AP12" s="7" t="s">
        <v>73</v>
      </c>
      <c r="AQ12" s="7" t="s">
        <v>73</v>
      </c>
      <c r="AR12" s="8" t="s">
        <v>73</v>
      </c>
      <c r="AS12" s="6" t="s">
        <v>73</v>
      </c>
      <c r="AT12" s="7" t="s">
        <v>174</v>
      </c>
      <c r="AU12" s="7" t="s">
        <v>174</v>
      </c>
      <c r="AV12" s="7" t="s">
        <v>73</v>
      </c>
      <c r="AW12" s="7" t="s">
        <v>73</v>
      </c>
      <c r="AX12" s="7" t="s">
        <v>73</v>
      </c>
      <c r="AY12" s="8" t="s">
        <v>73</v>
      </c>
      <c r="AZ12" s="6" t="s">
        <v>73</v>
      </c>
      <c r="BA12" s="7" t="s">
        <v>73</v>
      </c>
      <c r="BB12" s="8" t="s">
        <v>73</v>
      </c>
      <c r="BC12" s="6" t="s">
        <v>73</v>
      </c>
      <c r="BD12" s="7" t="s">
        <v>73</v>
      </c>
      <c r="BE12" s="7" t="s">
        <v>73</v>
      </c>
      <c r="BF12" s="7" t="s">
        <v>73</v>
      </c>
      <c r="BG12" s="7" t="s">
        <v>73</v>
      </c>
      <c r="BH12" s="7" t="s">
        <v>73</v>
      </c>
      <c r="BI12" s="7" t="s">
        <v>73</v>
      </c>
      <c r="BJ12" s="7" t="s">
        <v>73</v>
      </c>
      <c r="BK12" s="8" t="s">
        <v>73</v>
      </c>
      <c r="BL12" s="9" t="s">
        <v>73</v>
      </c>
      <c r="BM12" s="7" t="s">
        <v>73</v>
      </c>
      <c r="BN12" s="7" t="s">
        <v>73</v>
      </c>
      <c r="BO12" s="7" t="s">
        <v>73</v>
      </c>
      <c r="BP12" s="7" t="s">
        <v>73</v>
      </c>
      <c r="BQ12" s="7" t="s">
        <v>73</v>
      </c>
      <c r="BR12" s="7" t="s">
        <v>73</v>
      </c>
      <c r="BS12" s="8" t="s">
        <v>73</v>
      </c>
      <c r="BT12" s="10" t="s">
        <v>73</v>
      </c>
      <c r="BU12" s="11" t="s">
        <v>73</v>
      </c>
      <c r="BV12" s="11" t="s">
        <v>73</v>
      </c>
      <c r="BW12" s="12" t="s">
        <v>74</v>
      </c>
      <c r="BX12" s="13" t="s">
        <v>75</v>
      </c>
      <c r="BY12" s="14" t="s">
        <v>76</v>
      </c>
      <c r="BZ12" s="15" t="s">
        <v>77</v>
      </c>
      <c r="CA12" s="6" t="s">
        <v>73</v>
      </c>
      <c r="CB12" s="7" t="s">
        <v>73</v>
      </c>
      <c r="CC12" s="7" t="s">
        <v>73</v>
      </c>
      <c r="CD12" s="8" t="s">
        <v>73</v>
      </c>
      <c r="CE12" s="6" t="s">
        <v>73</v>
      </c>
      <c r="CF12" s="7" t="s">
        <v>174</v>
      </c>
      <c r="CG12" s="7" t="s">
        <v>174</v>
      </c>
      <c r="CH12" s="7" t="s">
        <v>73</v>
      </c>
      <c r="CI12" s="7" t="s">
        <v>73</v>
      </c>
      <c r="CJ12" s="7" t="s">
        <v>73</v>
      </c>
      <c r="CK12" s="8" t="s">
        <v>73</v>
      </c>
      <c r="CL12" s="6" t="s">
        <v>73</v>
      </c>
      <c r="CM12" s="7" t="s">
        <v>73</v>
      </c>
      <c r="CN12" s="8" t="s">
        <v>73</v>
      </c>
      <c r="CO12" s="6" t="s">
        <v>73</v>
      </c>
      <c r="CP12" s="7" t="s">
        <v>73</v>
      </c>
      <c r="CQ12" s="7" t="s">
        <v>73</v>
      </c>
      <c r="CR12" s="7" t="s">
        <v>73</v>
      </c>
      <c r="CS12" s="7" t="s">
        <v>73</v>
      </c>
      <c r="CT12" s="7" t="s">
        <v>73</v>
      </c>
      <c r="CU12" s="7" t="s">
        <v>73</v>
      </c>
      <c r="CV12" s="7" t="s">
        <v>73</v>
      </c>
      <c r="CW12" s="8" t="s">
        <v>73</v>
      </c>
      <c r="CX12" s="9" t="s">
        <v>73</v>
      </c>
      <c r="CY12" s="7" t="s">
        <v>73</v>
      </c>
      <c r="CZ12" s="7" t="s">
        <v>73</v>
      </c>
      <c r="DA12" s="7" t="s">
        <v>73</v>
      </c>
      <c r="DB12" s="7" t="s">
        <v>73</v>
      </c>
      <c r="DC12" s="7" t="s">
        <v>73</v>
      </c>
      <c r="DD12" s="7" t="s">
        <v>73</v>
      </c>
      <c r="DE12" s="8" t="s">
        <v>73</v>
      </c>
      <c r="DF12" s="10" t="s">
        <v>73</v>
      </c>
      <c r="DG12" s="11" t="s">
        <v>73</v>
      </c>
      <c r="DH12" s="11" t="s">
        <v>73</v>
      </c>
      <c r="DI12" s="12" t="s">
        <v>74</v>
      </c>
      <c r="DJ12" s="13" t="s">
        <v>75</v>
      </c>
      <c r="DK12" s="14" t="s">
        <v>76</v>
      </c>
      <c r="DL12" s="15" t="s">
        <v>77</v>
      </c>
      <c r="DM12" s="6" t="s">
        <v>73</v>
      </c>
      <c r="DN12" s="7" t="s">
        <v>73</v>
      </c>
      <c r="DO12" s="7" t="s">
        <v>73</v>
      </c>
      <c r="DP12" s="8" t="s">
        <v>73</v>
      </c>
      <c r="DQ12" s="6" t="s">
        <v>73</v>
      </c>
      <c r="DR12" s="7" t="s">
        <v>174</v>
      </c>
      <c r="DS12" s="7" t="s">
        <v>174</v>
      </c>
      <c r="DT12" s="7" t="s">
        <v>73</v>
      </c>
      <c r="DU12" s="7" t="s">
        <v>73</v>
      </c>
      <c r="DV12" s="7" t="s">
        <v>73</v>
      </c>
      <c r="DW12" s="8" t="s">
        <v>73</v>
      </c>
      <c r="DX12" s="6" t="s">
        <v>73</v>
      </c>
      <c r="DY12" s="7" t="s">
        <v>73</v>
      </c>
      <c r="DZ12" s="8" t="s">
        <v>73</v>
      </c>
      <c r="EA12" s="6" t="s">
        <v>73</v>
      </c>
      <c r="EB12" s="7" t="s">
        <v>73</v>
      </c>
      <c r="EC12" s="7" t="s">
        <v>73</v>
      </c>
      <c r="ED12" s="7" t="s">
        <v>73</v>
      </c>
      <c r="EE12" s="7" t="s">
        <v>73</v>
      </c>
      <c r="EF12" s="7" t="s">
        <v>73</v>
      </c>
      <c r="EG12" s="7" t="s">
        <v>73</v>
      </c>
      <c r="EH12" s="7" t="s">
        <v>73</v>
      </c>
      <c r="EI12" s="8" t="s">
        <v>73</v>
      </c>
      <c r="EJ12" s="9" t="s">
        <v>73</v>
      </c>
      <c r="EK12" s="7" t="s">
        <v>73</v>
      </c>
      <c r="EL12" s="7" t="s">
        <v>73</v>
      </c>
      <c r="EM12" s="7" t="s">
        <v>73</v>
      </c>
      <c r="EN12" s="7" t="s">
        <v>73</v>
      </c>
      <c r="EO12" s="7" t="s">
        <v>73</v>
      </c>
      <c r="EP12" s="7" t="s">
        <v>73</v>
      </c>
      <c r="EQ12" s="8" t="s">
        <v>73</v>
      </c>
      <c r="ER12" s="10" t="s">
        <v>73</v>
      </c>
      <c r="ES12" s="11" t="s">
        <v>73</v>
      </c>
      <c r="ET12" s="11" t="s">
        <v>73</v>
      </c>
      <c r="EU12" s="12" t="s">
        <v>74</v>
      </c>
      <c r="EV12" s="13" t="s">
        <v>75</v>
      </c>
      <c r="EW12" s="14" t="s">
        <v>76</v>
      </c>
      <c r="EX12" s="15" t="s">
        <v>77</v>
      </c>
      <c r="EY12" s="6" t="s">
        <v>73</v>
      </c>
      <c r="EZ12" s="7" t="s">
        <v>73</v>
      </c>
      <c r="FA12" s="7" t="s">
        <v>73</v>
      </c>
      <c r="FB12" s="8" t="s">
        <v>73</v>
      </c>
      <c r="FC12" s="6" t="s">
        <v>73</v>
      </c>
      <c r="FD12" s="7" t="s">
        <v>174</v>
      </c>
      <c r="FE12" s="7" t="s">
        <v>174</v>
      </c>
      <c r="FF12" s="7" t="s">
        <v>73</v>
      </c>
      <c r="FG12" s="7" t="s">
        <v>73</v>
      </c>
      <c r="FH12" s="7" t="s">
        <v>73</v>
      </c>
      <c r="FI12" s="8" t="s">
        <v>73</v>
      </c>
      <c r="FJ12" s="6" t="s">
        <v>73</v>
      </c>
      <c r="FK12" s="7" t="s">
        <v>73</v>
      </c>
      <c r="FL12" s="8" t="s">
        <v>73</v>
      </c>
      <c r="FM12" s="6" t="s">
        <v>73</v>
      </c>
      <c r="FN12" s="7" t="s">
        <v>73</v>
      </c>
      <c r="FO12" s="7" t="s">
        <v>73</v>
      </c>
      <c r="FP12" s="7" t="s">
        <v>73</v>
      </c>
      <c r="FQ12" s="7" t="s">
        <v>73</v>
      </c>
      <c r="FR12" s="7" t="s">
        <v>73</v>
      </c>
      <c r="FS12" s="7" t="s">
        <v>73</v>
      </c>
      <c r="FT12" s="7" t="s">
        <v>73</v>
      </c>
      <c r="FU12" s="8" t="s">
        <v>73</v>
      </c>
      <c r="FV12" s="9" t="s">
        <v>73</v>
      </c>
      <c r="FW12" s="7" t="s">
        <v>73</v>
      </c>
      <c r="FX12" s="7" t="s">
        <v>73</v>
      </c>
      <c r="FY12" s="7" t="s">
        <v>73</v>
      </c>
      <c r="FZ12" s="7" t="s">
        <v>73</v>
      </c>
      <c r="GA12" s="7" t="s">
        <v>73</v>
      </c>
      <c r="GB12" s="7" t="s">
        <v>73</v>
      </c>
      <c r="GC12" s="8" t="s">
        <v>73</v>
      </c>
      <c r="GD12" s="10" t="s">
        <v>73</v>
      </c>
      <c r="GE12" s="11" t="s">
        <v>73</v>
      </c>
      <c r="GF12" s="11" t="s">
        <v>73</v>
      </c>
      <c r="GG12" s="12" t="s">
        <v>74</v>
      </c>
      <c r="GH12" s="13" t="s">
        <v>75</v>
      </c>
      <c r="GI12" s="14" t="s">
        <v>76</v>
      </c>
      <c r="GJ12" s="15" t="s">
        <v>77</v>
      </c>
      <c r="GK12" s="6" t="s">
        <v>73</v>
      </c>
      <c r="GL12" s="7" t="s">
        <v>73</v>
      </c>
      <c r="GM12" s="7" t="s">
        <v>73</v>
      </c>
      <c r="GN12" s="8" t="s">
        <v>73</v>
      </c>
      <c r="GO12" s="6" t="s">
        <v>73</v>
      </c>
      <c r="GP12" s="7" t="s">
        <v>174</v>
      </c>
      <c r="GQ12" s="7" t="s">
        <v>174</v>
      </c>
      <c r="GR12" s="7" t="s">
        <v>73</v>
      </c>
      <c r="GS12" s="7" t="s">
        <v>73</v>
      </c>
      <c r="GT12" s="7" t="s">
        <v>73</v>
      </c>
      <c r="GU12" s="8" t="s">
        <v>73</v>
      </c>
      <c r="GV12" s="6" t="s">
        <v>73</v>
      </c>
      <c r="GW12" s="7" t="s">
        <v>73</v>
      </c>
      <c r="GX12" s="8" t="s">
        <v>73</v>
      </c>
      <c r="GY12" s="6" t="s">
        <v>73</v>
      </c>
      <c r="GZ12" s="7" t="s">
        <v>73</v>
      </c>
      <c r="HA12" s="7" t="s">
        <v>73</v>
      </c>
      <c r="HB12" s="7" t="s">
        <v>73</v>
      </c>
      <c r="HC12" s="7" t="s">
        <v>73</v>
      </c>
      <c r="HD12" s="7" t="s">
        <v>73</v>
      </c>
      <c r="HE12" s="7" t="s">
        <v>73</v>
      </c>
      <c r="HF12" s="7" t="s">
        <v>73</v>
      </c>
      <c r="HG12" s="8" t="s">
        <v>73</v>
      </c>
      <c r="HH12" s="9" t="s">
        <v>73</v>
      </c>
      <c r="HI12" s="7" t="s">
        <v>73</v>
      </c>
      <c r="HJ12" s="7" t="s">
        <v>73</v>
      </c>
      <c r="HK12" s="7" t="s">
        <v>73</v>
      </c>
      <c r="HL12" s="7" t="s">
        <v>73</v>
      </c>
      <c r="HM12" s="7" t="s">
        <v>73</v>
      </c>
      <c r="HN12" s="7" t="s">
        <v>73</v>
      </c>
      <c r="HO12" s="8" t="s">
        <v>73</v>
      </c>
      <c r="HP12" s="10" t="s">
        <v>73</v>
      </c>
      <c r="HQ12" s="11" t="s">
        <v>73</v>
      </c>
      <c r="HR12" s="11" t="s">
        <v>73</v>
      </c>
      <c r="HS12" s="12" t="s">
        <v>74</v>
      </c>
      <c r="HT12" s="13" t="s">
        <v>75</v>
      </c>
      <c r="HU12" s="14" t="s">
        <v>76</v>
      </c>
      <c r="HV12" s="15" t="s">
        <v>77</v>
      </c>
    </row>
    <row r="13" spans="1:230" s="18" customFormat="1" ht="12.6" customHeight="1" x14ac:dyDescent="0.2">
      <c r="A13" s="16">
        <v>1</v>
      </c>
      <c r="B13" s="17" t="s">
        <v>78</v>
      </c>
      <c r="C13" s="34">
        <v>2439864</v>
      </c>
      <c r="D13" s="35">
        <v>0</v>
      </c>
      <c r="E13" s="35">
        <v>0</v>
      </c>
      <c r="F13" s="36">
        <v>2439864</v>
      </c>
      <c r="G13" s="34">
        <v>0</v>
      </c>
      <c r="H13" s="35">
        <v>77763</v>
      </c>
      <c r="I13" s="35">
        <v>32</v>
      </c>
      <c r="J13" s="35">
        <v>168329</v>
      </c>
      <c r="K13" s="35">
        <v>22915</v>
      </c>
      <c r="L13" s="35">
        <v>8563</v>
      </c>
      <c r="M13" s="37">
        <v>1320</v>
      </c>
      <c r="N13" s="38">
        <v>3380</v>
      </c>
      <c r="O13" s="35">
        <v>3300</v>
      </c>
      <c r="P13" s="36">
        <v>6680</v>
      </c>
      <c r="Q13" s="34">
        <v>780</v>
      </c>
      <c r="R13" s="35">
        <v>0</v>
      </c>
      <c r="S13" s="39">
        <v>780</v>
      </c>
      <c r="T13" s="35">
        <v>0</v>
      </c>
      <c r="U13" s="35">
        <v>0</v>
      </c>
      <c r="V13" s="35">
        <v>1870</v>
      </c>
      <c r="W13" s="35">
        <v>2200</v>
      </c>
      <c r="X13" s="39">
        <v>4070</v>
      </c>
      <c r="Y13" s="40">
        <v>820</v>
      </c>
      <c r="Z13" s="41">
        <v>4620</v>
      </c>
      <c r="AA13" s="35">
        <v>1350</v>
      </c>
      <c r="AB13" s="35">
        <v>3420</v>
      </c>
      <c r="AC13" s="35">
        <v>900</v>
      </c>
      <c r="AD13" s="39">
        <v>10290</v>
      </c>
      <c r="AE13" s="35">
        <v>460</v>
      </c>
      <c r="AF13" s="35">
        <v>81840</v>
      </c>
      <c r="AG13" s="36">
        <v>383830</v>
      </c>
      <c r="AH13" s="38">
        <v>2056034</v>
      </c>
      <c r="AI13" s="35">
        <v>0</v>
      </c>
      <c r="AJ13" s="35">
        <v>0</v>
      </c>
      <c r="AK13" s="36">
        <v>2056034</v>
      </c>
      <c r="AL13" s="34">
        <v>123351</v>
      </c>
      <c r="AM13" s="35">
        <v>123351</v>
      </c>
      <c r="AN13" s="42">
        <f t="shared" ref="AN13:AN35" si="0">AL13/AK13</f>
        <v>5.9994630438990795E-2</v>
      </c>
      <c r="AO13" s="38">
        <v>12617989</v>
      </c>
      <c r="AP13" s="35">
        <v>0</v>
      </c>
      <c r="AQ13" s="35">
        <v>0</v>
      </c>
      <c r="AR13" s="36">
        <v>12617989</v>
      </c>
      <c r="AS13" s="34">
        <v>0</v>
      </c>
      <c r="AT13" s="35">
        <v>155107</v>
      </c>
      <c r="AU13" s="35">
        <v>0</v>
      </c>
      <c r="AV13" s="35">
        <v>363980</v>
      </c>
      <c r="AW13" s="35">
        <v>53274</v>
      </c>
      <c r="AX13" s="35">
        <v>14833</v>
      </c>
      <c r="AY13" s="37">
        <v>2566</v>
      </c>
      <c r="AZ13" s="38">
        <v>4420</v>
      </c>
      <c r="BA13" s="35">
        <v>3900</v>
      </c>
      <c r="BB13" s="36">
        <v>8320</v>
      </c>
      <c r="BC13" s="34">
        <v>2340</v>
      </c>
      <c r="BD13" s="35">
        <v>0</v>
      </c>
      <c r="BE13" s="39">
        <v>2340</v>
      </c>
      <c r="BF13" s="35">
        <v>0</v>
      </c>
      <c r="BG13" s="35">
        <v>0</v>
      </c>
      <c r="BH13" s="35">
        <v>0</v>
      </c>
      <c r="BI13" s="35">
        <v>0</v>
      </c>
      <c r="BJ13" s="39">
        <v>0</v>
      </c>
      <c r="BK13" s="43">
        <v>0</v>
      </c>
      <c r="BL13" s="41">
        <v>13860</v>
      </c>
      <c r="BM13" s="35">
        <v>10800</v>
      </c>
      <c r="BN13" s="35">
        <v>3040</v>
      </c>
      <c r="BO13" s="35">
        <v>4050</v>
      </c>
      <c r="BP13" s="39">
        <v>31750</v>
      </c>
      <c r="BQ13" s="35">
        <v>690</v>
      </c>
      <c r="BR13" s="35">
        <v>151140</v>
      </c>
      <c r="BS13" s="36">
        <v>784000</v>
      </c>
      <c r="BT13" s="38">
        <v>11833989</v>
      </c>
      <c r="BU13" s="35">
        <v>0</v>
      </c>
      <c r="BV13" s="35">
        <v>0</v>
      </c>
      <c r="BW13" s="36">
        <v>11833989</v>
      </c>
      <c r="BX13" s="34">
        <v>710020</v>
      </c>
      <c r="BY13" s="35">
        <v>710020</v>
      </c>
      <c r="BZ13" s="42">
        <f t="shared" ref="BZ13:BZ35" si="1">BX13/BW13</f>
        <v>5.9998365724355497E-2</v>
      </c>
      <c r="CA13" s="38">
        <v>11067769</v>
      </c>
      <c r="CB13" s="35">
        <v>2</v>
      </c>
      <c r="CC13" s="35">
        <v>0</v>
      </c>
      <c r="CD13" s="36">
        <v>11067771</v>
      </c>
      <c r="CE13" s="34">
        <v>2315</v>
      </c>
      <c r="CF13" s="35">
        <v>545114</v>
      </c>
      <c r="CG13" s="35">
        <v>19</v>
      </c>
      <c r="CH13" s="35">
        <v>1260165</v>
      </c>
      <c r="CI13" s="35">
        <v>102186</v>
      </c>
      <c r="CJ13" s="35">
        <v>89309</v>
      </c>
      <c r="CK13" s="37">
        <v>14051</v>
      </c>
      <c r="CL13" s="38">
        <v>35620</v>
      </c>
      <c r="CM13" s="35">
        <v>50700</v>
      </c>
      <c r="CN13" s="36">
        <v>86320</v>
      </c>
      <c r="CO13" s="34">
        <v>79040</v>
      </c>
      <c r="CP13" s="35">
        <v>8100</v>
      </c>
      <c r="CQ13" s="39">
        <v>87140</v>
      </c>
      <c r="CR13" s="35">
        <v>1560</v>
      </c>
      <c r="CS13" s="35">
        <v>0</v>
      </c>
      <c r="CT13" s="35">
        <v>67760</v>
      </c>
      <c r="CU13" s="35">
        <v>152780</v>
      </c>
      <c r="CV13" s="39">
        <v>220540</v>
      </c>
      <c r="CW13" s="43">
        <v>32870</v>
      </c>
      <c r="CX13" s="38">
        <v>51810</v>
      </c>
      <c r="CY13" s="35">
        <v>16200</v>
      </c>
      <c r="CZ13" s="35">
        <v>21660</v>
      </c>
      <c r="DA13" s="35">
        <v>14850</v>
      </c>
      <c r="DB13" s="39">
        <v>104520</v>
      </c>
      <c r="DC13" s="35">
        <v>8740</v>
      </c>
      <c r="DD13" s="35">
        <v>1233540</v>
      </c>
      <c r="DE13" s="36">
        <v>3788370</v>
      </c>
      <c r="DF13" s="38">
        <v>7279401</v>
      </c>
      <c r="DG13" s="35">
        <v>0</v>
      </c>
      <c r="DH13" s="35">
        <v>0</v>
      </c>
      <c r="DI13" s="36">
        <v>7279401</v>
      </c>
      <c r="DJ13" s="34">
        <v>291021</v>
      </c>
      <c r="DK13" s="35">
        <v>291021</v>
      </c>
      <c r="DL13" s="42">
        <f t="shared" ref="DL13:DL35" si="2">DJ13/DI13</f>
        <v>3.9978701544261676E-2</v>
      </c>
      <c r="DM13" s="38">
        <v>2439864</v>
      </c>
      <c r="DN13" s="35">
        <v>0</v>
      </c>
      <c r="DO13" s="35">
        <v>0</v>
      </c>
      <c r="DP13" s="36">
        <v>2439864</v>
      </c>
      <c r="DQ13" s="34">
        <v>0</v>
      </c>
      <c r="DR13" s="35">
        <v>77763</v>
      </c>
      <c r="DS13" s="35">
        <v>32</v>
      </c>
      <c r="DT13" s="35">
        <v>168329</v>
      </c>
      <c r="DU13" s="35">
        <v>22915</v>
      </c>
      <c r="DV13" s="35">
        <v>8563</v>
      </c>
      <c r="DW13" s="37">
        <v>1320</v>
      </c>
      <c r="DX13" s="38">
        <v>3380</v>
      </c>
      <c r="DY13" s="35">
        <v>3300</v>
      </c>
      <c r="DZ13" s="36">
        <v>6680</v>
      </c>
      <c r="EA13" s="34">
        <v>780</v>
      </c>
      <c r="EB13" s="35">
        <v>0</v>
      </c>
      <c r="EC13" s="39">
        <v>780</v>
      </c>
      <c r="ED13" s="35">
        <v>0</v>
      </c>
      <c r="EE13" s="35">
        <v>0</v>
      </c>
      <c r="EF13" s="35">
        <v>1870</v>
      </c>
      <c r="EG13" s="35">
        <v>2200</v>
      </c>
      <c r="EH13" s="39">
        <v>4070</v>
      </c>
      <c r="EI13" s="43">
        <v>820</v>
      </c>
      <c r="EJ13" s="41">
        <v>4620</v>
      </c>
      <c r="EK13" s="35">
        <v>1350</v>
      </c>
      <c r="EL13" s="35">
        <v>3420</v>
      </c>
      <c r="EM13" s="35">
        <v>900</v>
      </c>
      <c r="EN13" s="39">
        <v>10290</v>
      </c>
      <c r="EO13" s="35">
        <v>460</v>
      </c>
      <c r="EP13" s="35">
        <v>81840</v>
      </c>
      <c r="EQ13" s="36">
        <v>383830</v>
      </c>
      <c r="ER13" s="38">
        <v>2056034</v>
      </c>
      <c r="ES13" s="35">
        <v>0</v>
      </c>
      <c r="ET13" s="35">
        <v>0</v>
      </c>
      <c r="EU13" s="36">
        <v>2056034</v>
      </c>
      <c r="EV13" s="34">
        <v>82231</v>
      </c>
      <c r="EW13" s="35">
        <v>82231</v>
      </c>
      <c r="EX13" s="42">
        <f t="shared" ref="EX13:EX35" si="3">EV13/EU13</f>
        <v>3.9994961172821072E-2</v>
      </c>
      <c r="EY13" s="38">
        <v>12617989</v>
      </c>
      <c r="EZ13" s="35">
        <v>0</v>
      </c>
      <c r="FA13" s="35">
        <v>0</v>
      </c>
      <c r="FB13" s="36">
        <v>12617989</v>
      </c>
      <c r="FC13" s="34">
        <v>0</v>
      </c>
      <c r="FD13" s="35">
        <v>155107</v>
      </c>
      <c r="FE13" s="35">
        <v>0</v>
      </c>
      <c r="FF13" s="35">
        <v>363980</v>
      </c>
      <c r="FG13" s="35">
        <v>53274</v>
      </c>
      <c r="FH13" s="35">
        <v>14833</v>
      </c>
      <c r="FI13" s="37">
        <v>2566</v>
      </c>
      <c r="FJ13" s="38">
        <v>4420</v>
      </c>
      <c r="FK13" s="35">
        <v>3900</v>
      </c>
      <c r="FL13" s="36">
        <v>8320</v>
      </c>
      <c r="FM13" s="34">
        <v>2340</v>
      </c>
      <c r="FN13" s="35">
        <v>0</v>
      </c>
      <c r="FO13" s="39">
        <v>2340</v>
      </c>
      <c r="FP13" s="35">
        <v>0</v>
      </c>
      <c r="FQ13" s="35">
        <v>0</v>
      </c>
      <c r="FR13" s="35">
        <v>0</v>
      </c>
      <c r="FS13" s="35">
        <v>0</v>
      </c>
      <c r="FT13" s="39">
        <v>0</v>
      </c>
      <c r="FU13" s="40">
        <v>0</v>
      </c>
      <c r="FV13" s="41">
        <v>13860</v>
      </c>
      <c r="FW13" s="35">
        <v>10800</v>
      </c>
      <c r="FX13" s="35">
        <v>3040</v>
      </c>
      <c r="FY13" s="35">
        <v>4050</v>
      </c>
      <c r="FZ13" s="39">
        <v>31750</v>
      </c>
      <c r="GA13" s="35">
        <v>690</v>
      </c>
      <c r="GB13" s="35">
        <v>151140</v>
      </c>
      <c r="GC13" s="36">
        <v>784000</v>
      </c>
      <c r="GD13" s="38">
        <v>11833989</v>
      </c>
      <c r="GE13" s="35">
        <v>0</v>
      </c>
      <c r="GF13" s="35">
        <v>0</v>
      </c>
      <c r="GG13" s="36">
        <v>11833989</v>
      </c>
      <c r="GH13" s="34">
        <v>473338</v>
      </c>
      <c r="GI13" s="35">
        <v>473338</v>
      </c>
      <c r="GJ13" s="42">
        <f t="shared" ref="GJ13:GJ35" si="4">GH13/GG13</f>
        <v>3.999817812911606E-2</v>
      </c>
      <c r="GK13" s="38">
        <v>26125622</v>
      </c>
      <c r="GL13" s="35">
        <v>2</v>
      </c>
      <c r="GM13" s="35">
        <v>0</v>
      </c>
      <c r="GN13" s="36">
        <v>26125624</v>
      </c>
      <c r="GO13" s="34">
        <v>2315</v>
      </c>
      <c r="GP13" s="35">
        <v>777984</v>
      </c>
      <c r="GQ13" s="35">
        <v>51</v>
      </c>
      <c r="GR13" s="35">
        <v>1792474</v>
      </c>
      <c r="GS13" s="35">
        <v>178375</v>
      </c>
      <c r="GT13" s="35">
        <v>112705</v>
      </c>
      <c r="GU13" s="37">
        <v>17937</v>
      </c>
      <c r="GV13" s="38">
        <v>43420</v>
      </c>
      <c r="GW13" s="35">
        <v>57900</v>
      </c>
      <c r="GX13" s="36">
        <v>101320</v>
      </c>
      <c r="GY13" s="34">
        <v>82160</v>
      </c>
      <c r="GZ13" s="35">
        <v>8100</v>
      </c>
      <c r="HA13" s="39">
        <v>90260</v>
      </c>
      <c r="HB13" s="35">
        <v>1560</v>
      </c>
      <c r="HC13" s="35">
        <v>0</v>
      </c>
      <c r="HD13" s="35">
        <v>69630</v>
      </c>
      <c r="HE13" s="35">
        <v>154980</v>
      </c>
      <c r="HF13" s="39">
        <v>224610</v>
      </c>
      <c r="HG13" s="40">
        <v>33690</v>
      </c>
      <c r="HH13" s="41">
        <v>70290</v>
      </c>
      <c r="HI13" s="35">
        <v>28350</v>
      </c>
      <c r="HJ13" s="35">
        <v>28120</v>
      </c>
      <c r="HK13" s="35">
        <v>19800</v>
      </c>
      <c r="HL13" s="39">
        <v>146560</v>
      </c>
      <c r="HM13" s="35">
        <v>9890</v>
      </c>
      <c r="HN13" s="35">
        <v>1466520</v>
      </c>
      <c r="HO13" s="36">
        <v>4956200</v>
      </c>
      <c r="HP13" s="38">
        <v>21169424</v>
      </c>
      <c r="HQ13" s="35">
        <v>0</v>
      </c>
      <c r="HR13" s="35">
        <v>0</v>
      </c>
      <c r="HS13" s="36">
        <v>21169424</v>
      </c>
      <c r="HT13" s="34">
        <v>846590</v>
      </c>
      <c r="HU13" s="35">
        <v>846590</v>
      </c>
      <c r="HV13" s="42">
        <f t="shared" ref="HV13:HV35" si="5">HT13/HS13</f>
        <v>3.999116839456756E-2</v>
      </c>
    </row>
    <row r="14" spans="1:230" s="18" customFormat="1" ht="12.6" customHeight="1" x14ac:dyDescent="0.2">
      <c r="A14" s="19">
        <v>2</v>
      </c>
      <c r="B14" s="20" t="s">
        <v>79</v>
      </c>
      <c r="C14" s="44">
        <v>1987678</v>
      </c>
      <c r="D14" s="45">
        <v>0</v>
      </c>
      <c r="E14" s="45">
        <v>0</v>
      </c>
      <c r="F14" s="46">
        <v>1987678</v>
      </c>
      <c r="G14" s="44">
        <v>0</v>
      </c>
      <c r="H14" s="45">
        <v>55009</v>
      </c>
      <c r="I14" s="45">
        <v>0</v>
      </c>
      <c r="J14" s="45">
        <v>138282</v>
      </c>
      <c r="K14" s="45">
        <v>13389</v>
      </c>
      <c r="L14" s="45">
        <v>6528</v>
      </c>
      <c r="M14" s="47">
        <v>937</v>
      </c>
      <c r="N14" s="48">
        <v>1040</v>
      </c>
      <c r="O14" s="45">
        <v>2100</v>
      </c>
      <c r="P14" s="46">
        <v>3140</v>
      </c>
      <c r="Q14" s="44">
        <v>520</v>
      </c>
      <c r="R14" s="45">
        <v>0</v>
      </c>
      <c r="S14" s="49">
        <v>520</v>
      </c>
      <c r="T14" s="45">
        <v>0</v>
      </c>
      <c r="U14" s="45">
        <v>0</v>
      </c>
      <c r="V14" s="45">
        <v>1760</v>
      </c>
      <c r="W14" s="45">
        <v>1930</v>
      </c>
      <c r="X14" s="49">
        <v>3690</v>
      </c>
      <c r="Y14" s="47">
        <v>1200</v>
      </c>
      <c r="Z14" s="48">
        <v>2970</v>
      </c>
      <c r="AA14" s="45">
        <v>2250</v>
      </c>
      <c r="AB14" s="45">
        <v>3040</v>
      </c>
      <c r="AC14" s="45">
        <v>1350</v>
      </c>
      <c r="AD14" s="49">
        <v>9610</v>
      </c>
      <c r="AE14" s="45">
        <v>230</v>
      </c>
      <c r="AF14" s="45">
        <v>66330</v>
      </c>
      <c r="AG14" s="46">
        <v>298865</v>
      </c>
      <c r="AH14" s="48">
        <v>1688813</v>
      </c>
      <c r="AI14" s="45">
        <v>0</v>
      </c>
      <c r="AJ14" s="45">
        <v>0</v>
      </c>
      <c r="AK14" s="46">
        <v>1688813</v>
      </c>
      <c r="AL14" s="44">
        <v>101320</v>
      </c>
      <c r="AM14" s="45">
        <v>101320</v>
      </c>
      <c r="AN14" s="50">
        <f t="shared" si="0"/>
        <v>5.9994801082180207E-2</v>
      </c>
      <c r="AO14" s="48">
        <v>9458219</v>
      </c>
      <c r="AP14" s="45">
        <v>0</v>
      </c>
      <c r="AQ14" s="45">
        <v>13807</v>
      </c>
      <c r="AR14" s="46">
        <v>9472026</v>
      </c>
      <c r="AS14" s="44">
        <v>0</v>
      </c>
      <c r="AT14" s="45">
        <v>102918</v>
      </c>
      <c r="AU14" s="45">
        <v>23</v>
      </c>
      <c r="AV14" s="45">
        <v>286157</v>
      </c>
      <c r="AW14" s="45">
        <v>32871</v>
      </c>
      <c r="AX14" s="45">
        <v>11187</v>
      </c>
      <c r="AY14" s="47">
        <v>1801</v>
      </c>
      <c r="AZ14" s="48">
        <v>2340</v>
      </c>
      <c r="BA14" s="45">
        <v>3900</v>
      </c>
      <c r="BB14" s="46">
        <v>6240</v>
      </c>
      <c r="BC14" s="44">
        <v>520</v>
      </c>
      <c r="BD14" s="45">
        <v>0</v>
      </c>
      <c r="BE14" s="49">
        <v>520</v>
      </c>
      <c r="BF14" s="45">
        <v>0</v>
      </c>
      <c r="BG14" s="45">
        <v>0</v>
      </c>
      <c r="BH14" s="45">
        <v>0</v>
      </c>
      <c r="BI14" s="45">
        <v>0</v>
      </c>
      <c r="BJ14" s="49">
        <v>0</v>
      </c>
      <c r="BK14" s="47">
        <v>0</v>
      </c>
      <c r="BL14" s="48">
        <v>8910</v>
      </c>
      <c r="BM14" s="45">
        <v>3600</v>
      </c>
      <c r="BN14" s="45">
        <v>2280</v>
      </c>
      <c r="BO14" s="45">
        <v>2700</v>
      </c>
      <c r="BP14" s="49">
        <v>17490</v>
      </c>
      <c r="BQ14" s="45">
        <v>690</v>
      </c>
      <c r="BR14" s="45">
        <v>110220</v>
      </c>
      <c r="BS14" s="46">
        <v>570094</v>
      </c>
      <c r="BT14" s="48">
        <v>8888125</v>
      </c>
      <c r="BU14" s="45">
        <v>0</v>
      </c>
      <c r="BV14" s="45">
        <v>13807</v>
      </c>
      <c r="BW14" s="46">
        <v>8901932</v>
      </c>
      <c r="BX14" s="44">
        <v>534102</v>
      </c>
      <c r="BY14" s="45">
        <v>534102</v>
      </c>
      <c r="BZ14" s="50">
        <f t="shared" si="1"/>
        <v>5.9998436294503257E-2</v>
      </c>
      <c r="CA14" s="48">
        <v>16871755</v>
      </c>
      <c r="CB14" s="45">
        <v>0</v>
      </c>
      <c r="CC14" s="45">
        <v>0</v>
      </c>
      <c r="CD14" s="46">
        <v>16871755</v>
      </c>
      <c r="CE14" s="44">
        <v>125</v>
      </c>
      <c r="CF14" s="45">
        <v>772940</v>
      </c>
      <c r="CG14" s="45">
        <v>220</v>
      </c>
      <c r="CH14" s="45">
        <v>2096393</v>
      </c>
      <c r="CI14" s="45">
        <v>125583</v>
      </c>
      <c r="CJ14" s="45">
        <v>158632</v>
      </c>
      <c r="CK14" s="47">
        <v>20718</v>
      </c>
      <c r="CL14" s="48">
        <v>62920</v>
      </c>
      <c r="CM14" s="45">
        <v>71100</v>
      </c>
      <c r="CN14" s="46">
        <v>134020</v>
      </c>
      <c r="CO14" s="44">
        <v>105560</v>
      </c>
      <c r="CP14" s="45">
        <v>8100</v>
      </c>
      <c r="CQ14" s="49">
        <v>113660</v>
      </c>
      <c r="CR14" s="45">
        <v>2080</v>
      </c>
      <c r="CS14" s="45">
        <v>0</v>
      </c>
      <c r="CT14" s="45">
        <v>183260</v>
      </c>
      <c r="CU14" s="45">
        <v>406600</v>
      </c>
      <c r="CV14" s="49">
        <v>589860</v>
      </c>
      <c r="CW14" s="47">
        <v>94390</v>
      </c>
      <c r="CX14" s="48">
        <v>83820</v>
      </c>
      <c r="CY14" s="45">
        <v>20700</v>
      </c>
      <c r="CZ14" s="45">
        <v>31160</v>
      </c>
      <c r="DA14" s="45">
        <v>18450</v>
      </c>
      <c r="DB14" s="49">
        <v>154130</v>
      </c>
      <c r="DC14" s="45">
        <v>10810</v>
      </c>
      <c r="DD14" s="45">
        <v>2312970</v>
      </c>
      <c r="DE14" s="46">
        <v>6586311</v>
      </c>
      <c r="DF14" s="48">
        <v>10285444</v>
      </c>
      <c r="DG14" s="45">
        <v>0</v>
      </c>
      <c r="DH14" s="45">
        <v>0</v>
      </c>
      <c r="DI14" s="46">
        <v>10285444</v>
      </c>
      <c r="DJ14" s="44">
        <v>411132</v>
      </c>
      <c r="DK14" s="45">
        <v>411132</v>
      </c>
      <c r="DL14" s="50">
        <f t="shared" si="2"/>
        <v>3.9972217047703533E-2</v>
      </c>
      <c r="DM14" s="48">
        <v>1987678</v>
      </c>
      <c r="DN14" s="45">
        <v>0</v>
      </c>
      <c r="DO14" s="45">
        <v>0</v>
      </c>
      <c r="DP14" s="46">
        <v>1987678</v>
      </c>
      <c r="DQ14" s="44">
        <v>0</v>
      </c>
      <c r="DR14" s="45">
        <v>55009</v>
      </c>
      <c r="DS14" s="45">
        <v>0</v>
      </c>
      <c r="DT14" s="45">
        <v>138282</v>
      </c>
      <c r="DU14" s="45">
        <v>13389</v>
      </c>
      <c r="DV14" s="45">
        <v>6528</v>
      </c>
      <c r="DW14" s="47">
        <v>937</v>
      </c>
      <c r="DX14" s="48">
        <v>1040</v>
      </c>
      <c r="DY14" s="45">
        <v>2100</v>
      </c>
      <c r="DZ14" s="46">
        <v>3140</v>
      </c>
      <c r="EA14" s="44">
        <v>520</v>
      </c>
      <c r="EB14" s="45">
        <v>0</v>
      </c>
      <c r="EC14" s="49">
        <v>520</v>
      </c>
      <c r="ED14" s="45">
        <v>0</v>
      </c>
      <c r="EE14" s="45">
        <v>0</v>
      </c>
      <c r="EF14" s="45">
        <v>1760</v>
      </c>
      <c r="EG14" s="45">
        <v>1930</v>
      </c>
      <c r="EH14" s="49">
        <v>3690</v>
      </c>
      <c r="EI14" s="47">
        <v>1200</v>
      </c>
      <c r="EJ14" s="48">
        <v>2970</v>
      </c>
      <c r="EK14" s="45">
        <v>2250</v>
      </c>
      <c r="EL14" s="45">
        <v>3040</v>
      </c>
      <c r="EM14" s="45">
        <v>1350</v>
      </c>
      <c r="EN14" s="49">
        <v>9610</v>
      </c>
      <c r="EO14" s="45">
        <v>230</v>
      </c>
      <c r="EP14" s="45">
        <v>66330</v>
      </c>
      <c r="EQ14" s="46">
        <v>298865</v>
      </c>
      <c r="ER14" s="48">
        <v>1688813</v>
      </c>
      <c r="ES14" s="45">
        <v>0</v>
      </c>
      <c r="ET14" s="45">
        <v>0</v>
      </c>
      <c r="EU14" s="46">
        <v>1688813</v>
      </c>
      <c r="EV14" s="44">
        <v>67544</v>
      </c>
      <c r="EW14" s="45">
        <v>67544</v>
      </c>
      <c r="EX14" s="50">
        <f t="shared" si="3"/>
        <v>3.999495503646644E-2</v>
      </c>
      <c r="EY14" s="48">
        <v>9458219</v>
      </c>
      <c r="EZ14" s="45">
        <v>0</v>
      </c>
      <c r="FA14" s="45">
        <v>13807</v>
      </c>
      <c r="FB14" s="46">
        <v>9472026</v>
      </c>
      <c r="FC14" s="44">
        <v>0</v>
      </c>
      <c r="FD14" s="45">
        <v>102918</v>
      </c>
      <c r="FE14" s="45">
        <v>23</v>
      </c>
      <c r="FF14" s="45">
        <v>286157</v>
      </c>
      <c r="FG14" s="45">
        <v>32871</v>
      </c>
      <c r="FH14" s="45">
        <v>11187</v>
      </c>
      <c r="FI14" s="47">
        <v>1801</v>
      </c>
      <c r="FJ14" s="48">
        <v>2340</v>
      </c>
      <c r="FK14" s="45">
        <v>3900</v>
      </c>
      <c r="FL14" s="46">
        <v>6240</v>
      </c>
      <c r="FM14" s="44">
        <v>520</v>
      </c>
      <c r="FN14" s="45">
        <v>0</v>
      </c>
      <c r="FO14" s="49">
        <v>520</v>
      </c>
      <c r="FP14" s="45">
        <v>0</v>
      </c>
      <c r="FQ14" s="45">
        <v>0</v>
      </c>
      <c r="FR14" s="45">
        <v>0</v>
      </c>
      <c r="FS14" s="45">
        <v>0</v>
      </c>
      <c r="FT14" s="49">
        <v>0</v>
      </c>
      <c r="FU14" s="47">
        <v>0</v>
      </c>
      <c r="FV14" s="48">
        <v>8910</v>
      </c>
      <c r="FW14" s="45">
        <v>3600</v>
      </c>
      <c r="FX14" s="45">
        <v>2280</v>
      </c>
      <c r="FY14" s="45">
        <v>2700</v>
      </c>
      <c r="FZ14" s="49">
        <v>17490</v>
      </c>
      <c r="GA14" s="45">
        <v>690</v>
      </c>
      <c r="GB14" s="45">
        <v>110220</v>
      </c>
      <c r="GC14" s="46">
        <v>570094</v>
      </c>
      <c r="GD14" s="48">
        <v>8888125</v>
      </c>
      <c r="GE14" s="45">
        <v>0</v>
      </c>
      <c r="GF14" s="45">
        <v>13807</v>
      </c>
      <c r="GG14" s="46">
        <v>8901932</v>
      </c>
      <c r="GH14" s="44">
        <v>356062</v>
      </c>
      <c r="GI14" s="45">
        <v>356062</v>
      </c>
      <c r="GJ14" s="50">
        <f t="shared" si="4"/>
        <v>3.9998283518678866E-2</v>
      </c>
      <c r="GK14" s="48">
        <v>28317652</v>
      </c>
      <c r="GL14" s="45">
        <v>0</v>
      </c>
      <c r="GM14" s="45">
        <v>13807</v>
      </c>
      <c r="GN14" s="46">
        <v>28331459</v>
      </c>
      <c r="GO14" s="44">
        <v>125</v>
      </c>
      <c r="GP14" s="45">
        <v>930867</v>
      </c>
      <c r="GQ14" s="45">
        <v>243</v>
      </c>
      <c r="GR14" s="45">
        <v>2520832</v>
      </c>
      <c r="GS14" s="45">
        <v>171843</v>
      </c>
      <c r="GT14" s="45">
        <v>176347</v>
      </c>
      <c r="GU14" s="47">
        <v>23456</v>
      </c>
      <c r="GV14" s="48">
        <v>66300</v>
      </c>
      <c r="GW14" s="45">
        <v>77100</v>
      </c>
      <c r="GX14" s="46">
        <v>143400</v>
      </c>
      <c r="GY14" s="44">
        <v>106600</v>
      </c>
      <c r="GZ14" s="45">
        <v>8100</v>
      </c>
      <c r="HA14" s="49">
        <v>114700</v>
      </c>
      <c r="HB14" s="45">
        <v>2080</v>
      </c>
      <c r="HC14" s="45">
        <v>0</v>
      </c>
      <c r="HD14" s="45">
        <v>185020</v>
      </c>
      <c r="HE14" s="45">
        <v>408530</v>
      </c>
      <c r="HF14" s="49">
        <v>593550</v>
      </c>
      <c r="HG14" s="47">
        <v>95590</v>
      </c>
      <c r="HH14" s="48">
        <v>95700</v>
      </c>
      <c r="HI14" s="45">
        <v>26550</v>
      </c>
      <c r="HJ14" s="45">
        <v>36480</v>
      </c>
      <c r="HK14" s="45">
        <v>22500</v>
      </c>
      <c r="HL14" s="49">
        <v>181230</v>
      </c>
      <c r="HM14" s="45">
        <v>11730</v>
      </c>
      <c r="HN14" s="45">
        <v>2489520</v>
      </c>
      <c r="HO14" s="46">
        <v>7455270</v>
      </c>
      <c r="HP14" s="48">
        <v>20862382</v>
      </c>
      <c r="HQ14" s="45">
        <v>0</v>
      </c>
      <c r="HR14" s="45">
        <v>13807</v>
      </c>
      <c r="HS14" s="46">
        <v>20876189</v>
      </c>
      <c r="HT14" s="44">
        <v>834738</v>
      </c>
      <c r="HU14" s="45">
        <v>834738</v>
      </c>
      <c r="HV14" s="50">
        <f t="shared" si="5"/>
        <v>3.9985171623039051E-2</v>
      </c>
    </row>
    <row r="15" spans="1:230" s="18" customFormat="1" ht="12.6" customHeight="1" x14ac:dyDescent="0.2">
      <c r="A15" s="21">
        <v>3</v>
      </c>
      <c r="B15" s="22" t="s">
        <v>80</v>
      </c>
      <c r="C15" s="51">
        <v>5664056</v>
      </c>
      <c r="D15" s="52">
        <v>0</v>
      </c>
      <c r="E15" s="52">
        <v>0</v>
      </c>
      <c r="F15" s="53">
        <v>5664056</v>
      </c>
      <c r="G15" s="51">
        <v>167</v>
      </c>
      <c r="H15" s="52">
        <v>148894</v>
      </c>
      <c r="I15" s="52">
        <v>0</v>
      </c>
      <c r="J15" s="52">
        <v>395632</v>
      </c>
      <c r="K15" s="52">
        <v>46096</v>
      </c>
      <c r="L15" s="52">
        <v>17683</v>
      </c>
      <c r="M15" s="43">
        <v>3323</v>
      </c>
      <c r="N15" s="54">
        <v>6500</v>
      </c>
      <c r="O15" s="52">
        <v>7200</v>
      </c>
      <c r="P15" s="53">
        <v>13700</v>
      </c>
      <c r="Q15" s="51">
        <v>1300</v>
      </c>
      <c r="R15" s="52">
        <v>0</v>
      </c>
      <c r="S15" s="55">
        <v>1300</v>
      </c>
      <c r="T15" s="52">
        <v>0</v>
      </c>
      <c r="U15" s="52">
        <v>0</v>
      </c>
      <c r="V15" s="52">
        <v>5170</v>
      </c>
      <c r="W15" s="52">
        <v>4370</v>
      </c>
      <c r="X15" s="55">
        <v>9540</v>
      </c>
      <c r="Y15" s="43">
        <v>2610</v>
      </c>
      <c r="Z15" s="54">
        <v>15510</v>
      </c>
      <c r="AA15" s="52">
        <v>7650</v>
      </c>
      <c r="AB15" s="52">
        <v>4940</v>
      </c>
      <c r="AC15" s="52">
        <v>3600</v>
      </c>
      <c r="AD15" s="55">
        <v>31700</v>
      </c>
      <c r="AE15" s="52">
        <v>690</v>
      </c>
      <c r="AF15" s="52">
        <v>190080</v>
      </c>
      <c r="AG15" s="53">
        <v>861415</v>
      </c>
      <c r="AH15" s="54">
        <v>4802641</v>
      </c>
      <c r="AI15" s="52">
        <v>0</v>
      </c>
      <c r="AJ15" s="52">
        <v>0</v>
      </c>
      <c r="AK15" s="53">
        <v>4802641</v>
      </c>
      <c r="AL15" s="51">
        <v>288135</v>
      </c>
      <c r="AM15" s="52">
        <v>288135</v>
      </c>
      <c r="AN15" s="56">
        <f t="shared" si="0"/>
        <v>5.9995115187664455E-2</v>
      </c>
      <c r="AO15" s="54">
        <v>42954287</v>
      </c>
      <c r="AP15" s="52">
        <v>188</v>
      </c>
      <c r="AQ15" s="52">
        <v>22054</v>
      </c>
      <c r="AR15" s="53">
        <v>42976529</v>
      </c>
      <c r="AS15" s="51">
        <v>0</v>
      </c>
      <c r="AT15" s="52">
        <v>370667</v>
      </c>
      <c r="AU15" s="52">
        <v>0</v>
      </c>
      <c r="AV15" s="52">
        <v>976027</v>
      </c>
      <c r="AW15" s="52">
        <v>108011</v>
      </c>
      <c r="AX15" s="52">
        <v>32774</v>
      </c>
      <c r="AY15" s="43">
        <v>6668</v>
      </c>
      <c r="AZ15" s="54">
        <v>7280</v>
      </c>
      <c r="BA15" s="52">
        <v>15000</v>
      </c>
      <c r="BB15" s="53">
        <v>22280</v>
      </c>
      <c r="BC15" s="51">
        <v>2080</v>
      </c>
      <c r="BD15" s="52">
        <v>0</v>
      </c>
      <c r="BE15" s="55">
        <v>2080</v>
      </c>
      <c r="BF15" s="52">
        <v>0</v>
      </c>
      <c r="BG15" s="52">
        <v>0</v>
      </c>
      <c r="BH15" s="52">
        <v>0</v>
      </c>
      <c r="BI15" s="52">
        <v>0</v>
      </c>
      <c r="BJ15" s="55">
        <v>0</v>
      </c>
      <c r="BK15" s="43">
        <v>0</v>
      </c>
      <c r="BL15" s="54">
        <v>26730</v>
      </c>
      <c r="BM15" s="52">
        <v>17550</v>
      </c>
      <c r="BN15" s="52">
        <v>11780</v>
      </c>
      <c r="BO15" s="52">
        <v>5400</v>
      </c>
      <c r="BP15" s="55">
        <v>61460</v>
      </c>
      <c r="BQ15" s="52">
        <v>1840</v>
      </c>
      <c r="BR15" s="52">
        <v>364320</v>
      </c>
      <c r="BS15" s="53">
        <v>1946127</v>
      </c>
      <c r="BT15" s="54">
        <v>41008161</v>
      </c>
      <c r="BU15" s="52">
        <v>187</v>
      </c>
      <c r="BV15" s="52">
        <v>22054</v>
      </c>
      <c r="BW15" s="53">
        <v>41030402</v>
      </c>
      <c r="BX15" s="51">
        <v>2461775</v>
      </c>
      <c r="BY15" s="52">
        <v>2461775</v>
      </c>
      <c r="BZ15" s="56">
        <f t="shared" si="1"/>
        <v>5.9998802838929048E-2</v>
      </c>
      <c r="CA15" s="54">
        <v>33490535</v>
      </c>
      <c r="CB15" s="52">
        <v>0</v>
      </c>
      <c r="CC15" s="52">
        <v>0</v>
      </c>
      <c r="CD15" s="53">
        <v>33490535</v>
      </c>
      <c r="CE15" s="51">
        <v>1669</v>
      </c>
      <c r="CF15" s="52">
        <v>1689787</v>
      </c>
      <c r="CG15" s="52">
        <v>117</v>
      </c>
      <c r="CH15" s="52">
        <v>4076049</v>
      </c>
      <c r="CI15" s="52">
        <v>245056</v>
      </c>
      <c r="CJ15" s="52">
        <v>282624</v>
      </c>
      <c r="CK15" s="43">
        <v>45673</v>
      </c>
      <c r="CL15" s="54">
        <v>134420</v>
      </c>
      <c r="CM15" s="52">
        <v>150600</v>
      </c>
      <c r="CN15" s="53">
        <v>285020</v>
      </c>
      <c r="CO15" s="51">
        <v>179140</v>
      </c>
      <c r="CP15" s="52">
        <v>12600</v>
      </c>
      <c r="CQ15" s="55">
        <v>191740</v>
      </c>
      <c r="CR15" s="52">
        <v>5460</v>
      </c>
      <c r="CS15" s="52">
        <v>0</v>
      </c>
      <c r="CT15" s="52">
        <v>321200</v>
      </c>
      <c r="CU15" s="52">
        <v>737350</v>
      </c>
      <c r="CV15" s="55">
        <v>1058550</v>
      </c>
      <c r="CW15" s="43">
        <v>115730</v>
      </c>
      <c r="CX15" s="54">
        <v>159060</v>
      </c>
      <c r="CY15" s="52">
        <v>46350</v>
      </c>
      <c r="CZ15" s="52">
        <v>64600</v>
      </c>
      <c r="DA15" s="52">
        <v>50850</v>
      </c>
      <c r="DB15" s="55">
        <v>320860</v>
      </c>
      <c r="DC15" s="52">
        <v>26910</v>
      </c>
      <c r="DD15" s="52">
        <v>4092000</v>
      </c>
      <c r="DE15" s="53">
        <v>12437128</v>
      </c>
      <c r="DF15" s="54">
        <v>21053407</v>
      </c>
      <c r="DG15" s="52">
        <v>0</v>
      </c>
      <c r="DH15" s="52">
        <v>0</v>
      </c>
      <c r="DI15" s="53">
        <v>21053407</v>
      </c>
      <c r="DJ15" s="51">
        <v>841624</v>
      </c>
      <c r="DK15" s="52">
        <v>841624</v>
      </c>
      <c r="DL15" s="56">
        <f t="shared" si="2"/>
        <v>3.9975667596223265E-2</v>
      </c>
      <c r="DM15" s="54">
        <v>5664056</v>
      </c>
      <c r="DN15" s="52">
        <v>0</v>
      </c>
      <c r="DO15" s="52">
        <v>0</v>
      </c>
      <c r="DP15" s="53">
        <v>5664056</v>
      </c>
      <c r="DQ15" s="51">
        <v>167</v>
      </c>
      <c r="DR15" s="52">
        <v>148894</v>
      </c>
      <c r="DS15" s="52">
        <v>0</v>
      </c>
      <c r="DT15" s="52">
        <v>395632</v>
      </c>
      <c r="DU15" s="52">
        <v>46096</v>
      </c>
      <c r="DV15" s="52">
        <v>17683</v>
      </c>
      <c r="DW15" s="43">
        <v>3323</v>
      </c>
      <c r="DX15" s="54">
        <v>6500</v>
      </c>
      <c r="DY15" s="52">
        <v>7200</v>
      </c>
      <c r="DZ15" s="53">
        <v>13700</v>
      </c>
      <c r="EA15" s="51">
        <v>1300</v>
      </c>
      <c r="EB15" s="52">
        <v>0</v>
      </c>
      <c r="EC15" s="55">
        <v>1300</v>
      </c>
      <c r="ED15" s="52">
        <v>0</v>
      </c>
      <c r="EE15" s="52">
        <v>0</v>
      </c>
      <c r="EF15" s="52">
        <v>5170</v>
      </c>
      <c r="EG15" s="52">
        <v>4370</v>
      </c>
      <c r="EH15" s="55">
        <v>9540</v>
      </c>
      <c r="EI15" s="43">
        <v>2610</v>
      </c>
      <c r="EJ15" s="54">
        <v>15510</v>
      </c>
      <c r="EK15" s="52">
        <v>7650</v>
      </c>
      <c r="EL15" s="52">
        <v>4940</v>
      </c>
      <c r="EM15" s="52">
        <v>3600</v>
      </c>
      <c r="EN15" s="55">
        <v>31700</v>
      </c>
      <c r="EO15" s="52">
        <v>690</v>
      </c>
      <c r="EP15" s="52">
        <v>190080</v>
      </c>
      <c r="EQ15" s="53">
        <v>861415</v>
      </c>
      <c r="ER15" s="54">
        <v>4802641</v>
      </c>
      <c r="ES15" s="52">
        <v>0</v>
      </c>
      <c r="ET15" s="52">
        <v>0</v>
      </c>
      <c r="EU15" s="53">
        <v>4802641</v>
      </c>
      <c r="EV15" s="51">
        <v>192081</v>
      </c>
      <c r="EW15" s="52">
        <v>192081</v>
      </c>
      <c r="EX15" s="56">
        <f t="shared" si="3"/>
        <v>3.9994869489516291E-2</v>
      </c>
      <c r="EY15" s="54">
        <v>42939479</v>
      </c>
      <c r="EZ15" s="52">
        <v>188</v>
      </c>
      <c r="FA15" s="52">
        <v>22054</v>
      </c>
      <c r="FB15" s="53">
        <v>42961721</v>
      </c>
      <c r="FC15" s="51">
        <v>0</v>
      </c>
      <c r="FD15" s="52">
        <v>370667</v>
      </c>
      <c r="FE15" s="52">
        <v>0</v>
      </c>
      <c r="FF15" s="52">
        <v>975235</v>
      </c>
      <c r="FG15" s="52">
        <v>108011</v>
      </c>
      <c r="FH15" s="52">
        <v>32774</v>
      </c>
      <c r="FI15" s="43">
        <v>6643</v>
      </c>
      <c r="FJ15" s="54">
        <v>7280</v>
      </c>
      <c r="FK15" s="52">
        <v>15000</v>
      </c>
      <c r="FL15" s="53">
        <v>22280</v>
      </c>
      <c r="FM15" s="51">
        <v>2080</v>
      </c>
      <c r="FN15" s="52">
        <v>0</v>
      </c>
      <c r="FO15" s="55">
        <v>2080</v>
      </c>
      <c r="FP15" s="52">
        <v>0</v>
      </c>
      <c r="FQ15" s="52">
        <v>0</v>
      </c>
      <c r="FR15" s="52">
        <v>0</v>
      </c>
      <c r="FS15" s="52">
        <v>0</v>
      </c>
      <c r="FT15" s="55">
        <v>0</v>
      </c>
      <c r="FU15" s="43">
        <v>0</v>
      </c>
      <c r="FV15" s="54">
        <v>26730</v>
      </c>
      <c r="FW15" s="52">
        <v>17550</v>
      </c>
      <c r="FX15" s="52">
        <v>11780</v>
      </c>
      <c r="FY15" s="52">
        <v>5400</v>
      </c>
      <c r="FZ15" s="55">
        <v>61460</v>
      </c>
      <c r="GA15" s="52">
        <v>1840</v>
      </c>
      <c r="GB15" s="52">
        <v>363990</v>
      </c>
      <c r="GC15" s="53">
        <v>1944980</v>
      </c>
      <c r="GD15" s="54">
        <v>40994500</v>
      </c>
      <c r="GE15" s="52">
        <v>187</v>
      </c>
      <c r="GF15" s="52">
        <v>22054</v>
      </c>
      <c r="GG15" s="53">
        <v>41016741</v>
      </c>
      <c r="GH15" s="51">
        <v>1640620</v>
      </c>
      <c r="GI15" s="52">
        <v>1640620</v>
      </c>
      <c r="GJ15" s="56">
        <f t="shared" si="4"/>
        <v>3.9998789762453336E-2</v>
      </c>
      <c r="GK15" s="54">
        <v>82094070</v>
      </c>
      <c r="GL15" s="52">
        <v>188</v>
      </c>
      <c r="GM15" s="52">
        <v>22054</v>
      </c>
      <c r="GN15" s="53">
        <v>82116312</v>
      </c>
      <c r="GO15" s="51">
        <v>1836</v>
      </c>
      <c r="GP15" s="52">
        <v>2209348</v>
      </c>
      <c r="GQ15" s="52">
        <v>117</v>
      </c>
      <c r="GR15" s="52">
        <v>5446916</v>
      </c>
      <c r="GS15" s="52">
        <v>399163</v>
      </c>
      <c r="GT15" s="52">
        <v>333081</v>
      </c>
      <c r="GU15" s="43">
        <v>55639</v>
      </c>
      <c r="GV15" s="54">
        <v>148200</v>
      </c>
      <c r="GW15" s="52">
        <v>172800</v>
      </c>
      <c r="GX15" s="53">
        <v>321000</v>
      </c>
      <c r="GY15" s="51">
        <v>182520</v>
      </c>
      <c r="GZ15" s="52">
        <v>12600</v>
      </c>
      <c r="HA15" s="55">
        <v>195120</v>
      </c>
      <c r="HB15" s="52">
        <v>5460</v>
      </c>
      <c r="HC15" s="52">
        <v>0</v>
      </c>
      <c r="HD15" s="52">
        <v>326370</v>
      </c>
      <c r="HE15" s="52">
        <v>741720</v>
      </c>
      <c r="HF15" s="55">
        <v>1068090</v>
      </c>
      <c r="HG15" s="43">
        <v>118340</v>
      </c>
      <c r="HH15" s="54">
        <v>201300</v>
      </c>
      <c r="HI15" s="52">
        <v>71550</v>
      </c>
      <c r="HJ15" s="52">
        <v>81320</v>
      </c>
      <c r="HK15" s="52">
        <v>59850</v>
      </c>
      <c r="HL15" s="55">
        <v>414020</v>
      </c>
      <c r="HM15" s="52">
        <v>29440</v>
      </c>
      <c r="HN15" s="52">
        <v>4646070</v>
      </c>
      <c r="HO15" s="53">
        <v>15243523</v>
      </c>
      <c r="HP15" s="54">
        <v>66850548</v>
      </c>
      <c r="HQ15" s="52">
        <v>187</v>
      </c>
      <c r="HR15" s="52">
        <v>22054</v>
      </c>
      <c r="HS15" s="53">
        <v>66872789</v>
      </c>
      <c r="HT15" s="51">
        <v>2674325</v>
      </c>
      <c r="HU15" s="52">
        <v>2674325</v>
      </c>
      <c r="HV15" s="56">
        <f t="shared" si="5"/>
        <v>3.9991228719352498E-2</v>
      </c>
    </row>
    <row r="16" spans="1:230" s="18" customFormat="1" ht="12.6" customHeight="1" x14ac:dyDescent="0.2">
      <c r="A16" s="19">
        <v>4</v>
      </c>
      <c r="B16" s="20" t="s">
        <v>81</v>
      </c>
      <c r="C16" s="44">
        <v>6004203</v>
      </c>
      <c r="D16" s="45">
        <v>0</v>
      </c>
      <c r="E16" s="45">
        <v>0</v>
      </c>
      <c r="F16" s="46">
        <v>6004203</v>
      </c>
      <c r="G16" s="44">
        <v>12051</v>
      </c>
      <c r="H16" s="45">
        <v>147543</v>
      </c>
      <c r="I16" s="45">
        <v>33</v>
      </c>
      <c r="J16" s="45">
        <v>439074</v>
      </c>
      <c r="K16" s="45">
        <v>55644</v>
      </c>
      <c r="L16" s="45">
        <v>21150</v>
      </c>
      <c r="M16" s="47">
        <v>4143</v>
      </c>
      <c r="N16" s="48">
        <v>5980</v>
      </c>
      <c r="O16" s="45">
        <v>9300</v>
      </c>
      <c r="P16" s="46">
        <v>15280</v>
      </c>
      <c r="Q16" s="44">
        <v>2600</v>
      </c>
      <c r="R16" s="45">
        <v>0</v>
      </c>
      <c r="S16" s="49">
        <v>2600</v>
      </c>
      <c r="T16" s="45">
        <v>0</v>
      </c>
      <c r="U16" s="45">
        <v>0</v>
      </c>
      <c r="V16" s="45">
        <v>4620</v>
      </c>
      <c r="W16" s="45">
        <v>3600</v>
      </c>
      <c r="X16" s="49">
        <v>8220</v>
      </c>
      <c r="Y16" s="47">
        <v>1100</v>
      </c>
      <c r="Z16" s="48">
        <v>14190</v>
      </c>
      <c r="AA16" s="45">
        <v>7200</v>
      </c>
      <c r="AB16" s="45">
        <v>4180</v>
      </c>
      <c r="AC16" s="45">
        <v>6300</v>
      </c>
      <c r="AD16" s="49">
        <v>31870</v>
      </c>
      <c r="AE16" s="45">
        <v>1380</v>
      </c>
      <c r="AF16" s="45">
        <v>199650</v>
      </c>
      <c r="AG16" s="46">
        <v>939705</v>
      </c>
      <c r="AH16" s="48">
        <v>5064498</v>
      </c>
      <c r="AI16" s="45">
        <v>0</v>
      </c>
      <c r="AJ16" s="45">
        <v>0</v>
      </c>
      <c r="AK16" s="46">
        <v>5064498</v>
      </c>
      <c r="AL16" s="44">
        <v>303844</v>
      </c>
      <c r="AM16" s="45">
        <v>303844</v>
      </c>
      <c r="AN16" s="50">
        <f t="shared" si="0"/>
        <v>5.9994889918013591E-2</v>
      </c>
      <c r="AO16" s="48">
        <v>27164387</v>
      </c>
      <c r="AP16" s="45">
        <v>0</v>
      </c>
      <c r="AQ16" s="45">
        <v>0</v>
      </c>
      <c r="AR16" s="46">
        <v>27164387</v>
      </c>
      <c r="AS16" s="44">
        <v>314</v>
      </c>
      <c r="AT16" s="45">
        <v>290978</v>
      </c>
      <c r="AU16" s="45">
        <v>7</v>
      </c>
      <c r="AV16" s="45">
        <v>798723</v>
      </c>
      <c r="AW16" s="45">
        <v>122595</v>
      </c>
      <c r="AX16" s="45">
        <v>30139</v>
      </c>
      <c r="AY16" s="47">
        <v>5891</v>
      </c>
      <c r="AZ16" s="48">
        <v>9360</v>
      </c>
      <c r="BA16" s="45">
        <v>11400</v>
      </c>
      <c r="BB16" s="46">
        <v>20760</v>
      </c>
      <c r="BC16" s="44">
        <v>2080</v>
      </c>
      <c r="BD16" s="45">
        <v>0</v>
      </c>
      <c r="BE16" s="49">
        <v>2080</v>
      </c>
      <c r="BF16" s="45">
        <v>0</v>
      </c>
      <c r="BG16" s="45">
        <v>0</v>
      </c>
      <c r="BH16" s="45">
        <v>0</v>
      </c>
      <c r="BI16" s="45">
        <v>0</v>
      </c>
      <c r="BJ16" s="49">
        <v>0</v>
      </c>
      <c r="BK16" s="47">
        <v>0</v>
      </c>
      <c r="BL16" s="48">
        <v>26400</v>
      </c>
      <c r="BM16" s="45">
        <v>14850</v>
      </c>
      <c r="BN16" s="45">
        <v>7600</v>
      </c>
      <c r="BO16" s="45">
        <v>4950</v>
      </c>
      <c r="BP16" s="49">
        <v>53800</v>
      </c>
      <c r="BQ16" s="45">
        <v>1840</v>
      </c>
      <c r="BR16" s="45">
        <v>299970</v>
      </c>
      <c r="BS16" s="46">
        <v>1627090</v>
      </c>
      <c r="BT16" s="48">
        <v>25537297</v>
      </c>
      <c r="BU16" s="45">
        <v>0</v>
      </c>
      <c r="BV16" s="45">
        <v>0</v>
      </c>
      <c r="BW16" s="46">
        <v>25537297</v>
      </c>
      <c r="BX16" s="44">
        <v>1532197</v>
      </c>
      <c r="BY16" s="45">
        <v>1532197</v>
      </c>
      <c r="BZ16" s="50">
        <f t="shared" si="1"/>
        <v>5.9998401553617832E-2</v>
      </c>
      <c r="CA16" s="48">
        <v>45694484</v>
      </c>
      <c r="CB16" s="45">
        <v>0</v>
      </c>
      <c r="CC16" s="45">
        <v>0</v>
      </c>
      <c r="CD16" s="46">
        <v>45694484</v>
      </c>
      <c r="CE16" s="44">
        <v>5229</v>
      </c>
      <c r="CF16" s="45">
        <v>1991990</v>
      </c>
      <c r="CG16" s="45">
        <v>580</v>
      </c>
      <c r="CH16" s="45">
        <v>5712608</v>
      </c>
      <c r="CI16" s="45">
        <v>319284</v>
      </c>
      <c r="CJ16" s="45">
        <v>429943</v>
      </c>
      <c r="CK16" s="47">
        <v>76711</v>
      </c>
      <c r="CL16" s="48">
        <v>215020</v>
      </c>
      <c r="CM16" s="45">
        <v>241500</v>
      </c>
      <c r="CN16" s="46">
        <v>456520</v>
      </c>
      <c r="CO16" s="44">
        <v>283140</v>
      </c>
      <c r="CP16" s="45">
        <v>31200</v>
      </c>
      <c r="CQ16" s="49">
        <v>314340</v>
      </c>
      <c r="CR16" s="45">
        <v>9360</v>
      </c>
      <c r="CS16" s="45">
        <v>0</v>
      </c>
      <c r="CT16" s="45">
        <v>479050</v>
      </c>
      <c r="CU16" s="45">
        <v>1241500</v>
      </c>
      <c r="CV16" s="49">
        <v>1720550</v>
      </c>
      <c r="CW16" s="47">
        <v>161300</v>
      </c>
      <c r="CX16" s="48">
        <v>253440</v>
      </c>
      <c r="CY16" s="45">
        <v>48150</v>
      </c>
      <c r="CZ16" s="45">
        <v>81700</v>
      </c>
      <c r="DA16" s="45">
        <v>83700</v>
      </c>
      <c r="DB16" s="49">
        <v>466990</v>
      </c>
      <c r="DC16" s="45">
        <v>39100</v>
      </c>
      <c r="DD16" s="45">
        <v>6036690</v>
      </c>
      <c r="DE16" s="46">
        <v>17740615</v>
      </c>
      <c r="DF16" s="48">
        <v>27953869</v>
      </c>
      <c r="DG16" s="45">
        <v>0</v>
      </c>
      <c r="DH16" s="45">
        <v>0</v>
      </c>
      <c r="DI16" s="46">
        <v>27953869</v>
      </c>
      <c r="DJ16" s="44">
        <v>1117402</v>
      </c>
      <c r="DK16" s="45">
        <v>1117402</v>
      </c>
      <c r="DL16" s="50">
        <f t="shared" si="2"/>
        <v>3.9973071348370415E-2</v>
      </c>
      <c r="DM16" s="48">
        <v>6004203</v>
      </c>
      <c r="DN16" s="45">
        <v>0</v>
      </c>
      <c r="DO16" s="45">
        <v>0</v>
      </c>
      <c r="DP16" s="46">
        <v>6004203</v>
      </c>
      <c r="DQ16" s="44">
        <v>12051</v>
      </c>
      <c r="DR16" s="45">
        <v>147543</v>
      </c>
      <c r="DS16" s="45">
        <v>33</v>
      </c>
      <c r="DT16" s="45">
        <v>439074</v>
      </c>
      <c r="DU16" s="45">
        <v>55644</v>
      </c>
      <c r="DV16" s="45">
        <v>21150</v>
      </c>
      <c r="DW16" s="47">
        <v>4143</v>
      </c>
      <c r="DX16" s="48">
        <v>5980</v>
      </c>
      <c r="DY16" s="45">
        <v>9300</v>
      </c>
      <c r="DZ16" s="46">
        <v>15280</v>
      </c>
      <c r="EA16" s="44">
        <v>2600</v>
      </c>
      <c r="EB16" s="45">
        <v>0</v>
      </c>
      <c r="EC16" s="49">
        <v>2600</v>
      </c>
      <c r="ED16" s="45">
        <v>0</v>
      </c>
      <c r="EE16" s="45">
        <v>0</v>
      </c>
      <c r="EF16" s="45">
        <v>4620</v>
      </c>
      <c r="EG16" s="45">
        <v>3600</v>
      </c>
      <c r="EH16" s="49">
        <v>8220</v>
      </c>
      <c r="EI16" s="47">
        <v>1100</v>
      </c>
      <c r="EJ16" s="48">
        <v>14190</v>
      </c>
      <c r="EK16" s="45">
        <v>7200</v>
      </c>
      <c r="EL16" s="45">
        <v>4180</v>
      </c>
      <c r="EM16" s="45">
        <v>6300</v>
      </c>
      <c r="EN16" s="49">
        <v>31870</v>
      </c>
      <c r="EO16" s="45">
        <v>1380</v>
      </c>
      <c r="EP16" s="45">
        <v>199650</v>
      </c>
      <c r="EQ16" s="46">
        <v>939705</v>
      </c>
      <c r="ER16" s="48">
        <v>5064498</v>
      </c>
      <c r="ES16" s="45">
        <v>0</v>
      </c>
      <c r="ET16" s="45">
        <v>0</v>
      </c>
      <c r="EU16" s="46">
        <v>5064498</v>
      </c>
      <c r="EV16" s="44">
        <v>202553</v>
      </c>
      <c r="EW16" s="45">
        <v>202553</v>
      </c>
      <c r="EX16" s="50">
        <f t="shared" si="3"/>
        <v>3.9994684566960044E-2</v>
      </c>
      <c r="EY16" s="48">
        <v>27164387</v>
      </c>
      <c r="EZ16" s="45">
        <v>0</v>
      </c>
      <c r="FA16" s="45">
        <v>0</v>
      </c>
      <c r="FB16" s="46">
        <v>27164387</v>
      </c>
      <c r="FC16" s="44">
        <v>314</v>
      </c>
      <c r="FD16" s="45">
        <v>290978</v>
      </c>
      <c r="FE16" s="45">
        <v>7</v>
      </c>
      <c r="FF16" s="45">
        <v>798723</v>
      </c>
      <c r="FG16" s="45">
        <v>122595</v>
      </c>
      <c r="FH16" s="45">
        <v>30139</v>
      </c>
      <c r="FI16" s="47">
        <v>5891</v>
      </c>
      <c r="FJ16" s="48">
        <v>9360</v>
      </c>
      <c r="FK16" s="45">
        <v>11400</v>
      </c>
      <c r="FL16" s="46">
        <v>20760</v>
      </c>
      <c r="FM16" s="44">
        <v>2080</v>
      </c>
      <c r="FN16" s="45">
        <v>0</v>
      </c>
      <c r="FO16" s="49">
        <v>2080</v>
      </c>
      <c r="FP16" s="45">
        <v>0</v>
      </c>
      <c r="FQ16" s="45">
        <v>0</v>
      </c>
      <c r="FR16" s="45">
        <v>0</v>
      </c>
      <c r="FS16" s="45">
        <v>0</v>
      </c>
      <c r="FT16" s="49">
        <v>0</v>
      </c>
      <c r="FU16" s="47">
        <v>0</v>
      </c>
      <c r="FV16" s="48">
        <v>26400</v>
      </c>
      <c r="FW16" s="45">
        <v>14850</v>
      </c>
      <c r="FX16" s="45">
        <v>7600</v>
      </c>
      <c r="FY16" s="45">
        <v>4950</v>
      </c>
      <c r="FZ16" s="49">
        <v>53800</v>
      </c>
      <c r="GA16" s="45">
        <v>1840</v>
      </c>
      <c r="GB16" s="45">
        <v>299970</v>
      </c>
      <c r="GC16" s="46">
        <v>1627090</v>
      </c>
      <c r="GD16" s="48">
        <v>25537297</v>
      </c>
      <c r="GE16" s="45">
        <v>0</v>
      </c>
      <c r="GF16" s="45">
        <v>0</v>
      </c>
      <c r="GG16" s="46">
        <v>25537297</v>
      </c>
      <c r="GH16" s="44">
        <v>1021453</v>
      </c>
      <c r="GI16" s="45">
        <v>1021453</v>
      </c>
      <c r="GJ16" s="50">
        <f t="shared" si="4"/>
        <v>3.9998477520937319E-2</v>
      </c>
      <c r="GK16" s="48">
        <v>78863074</v>
      </c>
      <c r="GL16" s="45">
        <v>0</v>
      </c>
      <c r="GM16" s="45">
        <v>0</v>
      </c>
      <c r="GN16" s="46">
        <v>78863074</v>
      </c>
      <c r="GO16" s="44">
        <v>17594</v>
      </c>
      <c r="GP16" s="45">
        <v>2430511</v>
      </c>
      <c r="GQ16" s="45">
        <v>620</v>
      </c>
      <c r="GR16" s="45">
        <v>6950405</v>
      </c>
      <c r="GS16" s="45">
        <v>497523</v>
      </c>
      <c r="GT16" s="45">
        <v>481232</v>
      </c>
      <c r="GU16" s="47">
        <v>86745</v>
      </c>
      <c r="GV16" s="48">
        <v>230360</v>
      </c>
      <c r="GW16" s="45">
        <v>262200</v>
      </c>
      <c r="GX16" s="46">
        <v>492560</v>
      </c>
      <c r="GY16" s="44">
        <v>287820</v>
      </c>
      <c r="GZ16" s="45">
        <v>31200</v>
      </c>
      <c r="HA16" s="49">
        <v>319020</v>
      </c>
      <c r="HB16" s="45">
        <v>9360</v>
      </c>
      <c r="HC16" s="45">
        <v>0</v>
      </c>
      <c r="HD16" s="45">
        <v>483670</v>
      </c>
      <c r="HE16" s="45">
        <v>1245100</v>
      </c>
      <c r="HF16" s="49">
        <v>1728770</v>
      </c>
      <c r="HG16" s="47">
        <v>162400</v>
      </c>
      <c r="HH16" s="48">
        <v>294030</v>
      </c>
      <c r="HI16" s="45">
        <v>70200</v>
      </c>
      <c r="HJ16" s="45">
        <v>93480</v>
      </c>
      <c r="HK16" s="45">
        <v>94950</v>
      </c>
      <c r="HL16" s="49">
        <v>552660</v>
      </c>
      <c r="HM16" s="45">
        <v>42320</v>
      </c>
      <c r="HN16" s="45">
        <v>6536310</v>
      </c>
      <c r="HO16" s="46">
        <v>20307410</v>
      </c>
      <c r="HP16" s="48">
        <v>58555664</v>
      </c>
      <c r="HQ16" s="45">
        <v>0</v>
      </c>
      <c r="HR16" s="45">
        <v>0</v>
      </c>
      <c r="HS16" s="46">
        <v>58555664</v>
      </c>
      <c r="HT16" s="44">
        <v>2341408</v>
      </c>
      <c r="HU16" s="45">
        <v>2341408</v>
      </c>
      <c r="HV16" s="50">
        <f t="shared" si="5"/>
        <v>3.9986020822853276E-2</v>
      </c>
    </row>
    <row r="17" spans="1:230" s="18" customFormat="1" ht="12.6" customHeight="1" x14ac:dyDescent="0.2">
      <c r="A17" s="21">
        <v>5</v>
      </c>
      <c r="B17" s="22" t="s">
        <v>82</v>
      </c>
      <c r="C17" s="51">
        <v>3585664</v>
      </c>
      <c r="D17" s="52">
        <v>0</v>
      </c>
      <c r="E17" s="52">
        <v>0</v>
      </c>
      <c r="F17" s="53">
        <v>3585664</v>
      </c>
      <c r="G17" s="51">
        <v>0</v>
      </c>
      <c r="H17" s="52">
        <v>92830</v>
      </c>
      <c r="I17" s="52">
        <v>0</v>
      </c>
      <c r="J17" s="52">
        <v>256022</v>
      </c>
      <c r="K17" s="52">
        <v>27756</v>
      </c>
      <c r="L17" s="52">
        <v>12652</v>
      </c>
      <c r="M17" s="43">
        <v>2543</v>
      </c>
      <c r="N17" s="54">
        <v>2340</v>
      </c>
      <c r="O17" s="52">
        <v>4200</v>
      </c>
      <c r="P17" s="53">
        <v>6540</v>
      </c>
      <c r="Q17" s="51">
        <v>1040</v>
      </c>
      <c r="R17" s="52">
        <v>0</v>
      </c>
      <c r="S17" s="55">
        <v>1040</v>
      </c>
      <c r="T17" s="52">
        <v>0</v>
      </c>
      <c r="U17" s="52">
        <v>0</v>
      </c>
      <c r="V17" s="52">
        <v>3850</v>
      </c>
      <c r="W17" s="52">
        <v>1950</v>
      </c>
      <c r="X17" s="55">
        <v>5800</v>
      </c>
      <c r="Y17" s="43">
        <v>2570</v>
      </c>
      <c r="Z17" s="54">
        <v>5610</v>
      </c>
      <c r="AA17" s="52">
        <v>4500</v>
      </c>
      <c r="AB17" s="52">
        <v>1900</v>
      </c>
      <c r="AC17" s="52">
        <v>2700</v>
      </c>
      <c r="AD17" s="55">
        <v>14710</v>
      </c>
      <c r="AE17" s="52">
        <v>690</v>
      </c>
      <c r="AF17" s="52">
        <v>121110</v>
      </c>
      <c r="AG17" s="53">
        <v>544263</v>
      </c>
      <c r="AH17" s="54">
        <v>3041401</v>
      </c>
      <c r="AI17" s="52">
        <v>0</v>
      </c>
      <c r="AJ17" s="52">
        <v>0</v>
      </c>
      <c r="AK17" s="53">
        <v>3041401</v>
      </c>
      <c r="AL17" s="51">
        <v>182466</v>
      </c>
      <c r="AM17" s="52">
        <v>182466</v>
      </c>
      <c r="AN17" s="56">
        <f t="shared" si="0"/>
        <v>5.9994061947109247E-2</v>
      </c>
      <c r="AO17" s="54">
        <v>13671769</v>
      </c>
      <c r="AP17" s="52">
        <v>0</v>
      </c>
      <c r="AQ17" s="52">
        <v>40941</v>
      </c>
      <c r="AR17" s="53">
        <v>13712710</v>
      </c>
      <c r="AS17" s="51">
        <v>866</v>
      </c>
      <c r="AT17" s="52">
        <v>142198</v>
      </c>
      <c r="AU17" s="52">
        <v>13</v>
      </c>
      <c r="AV17" s="52">
        <v>398360</v>
      </c>
      <c r="AW17" s="52">
        <v>51866</v>
      </c>
      <c r="AX17" s="52">
        <v>16007</v>
      </c>
      <c r="AY17" s="43">
        <v>3517</v>
      </c>
      <c r="AZ17" s="54">
        <v>5720</v>
      </c>
      <c r="BA17" s="52">
        <v>3900</v>
      </c>
      <c r="BB17" s="53">
        <v>9620</v>
      </c>
      <c r="BC17" s="51">
        <v>2080</v>
      </c>
      <c r="BD17" s="52">
        <v>0</v>
      </c>
      <c r="BE17" s="55">
        <v>2080</v>
      </c>
      <c r="BF17" s="52">
        <v>0</v>
      </c>
      <c r="BG17" s="52">
        <v>0</v>
      </c>
      <c r="BH17" s="52">
        <v>0</v>
      </c>
      <c r="BI17" s="52">
        <v>0</v>
      </c>
      <c r="BJ17" s="55">
        <v>0</v>
      </c>
      <c r="BK17" s="43">
        <v>0</v>
      </c>
      <c r="BL17" s="54">
        <v>13530</v>
      </c>
      <c r="BM17" s="52">
        <v>12600</v>
      </c>
      <c r="BN17" s="52">
        <v>3800</v>
      </c>
      <c r="BO17" s="52">
        <v>1350</v>
      </c>
      <c r="BP17" s="55">
        <v>31280</v>
      </c>
      <c r="BQ17" s="52">
        <v>230</v>
      </c>
      <c r="BR17" s="52">
        <v>161040</v>
      </c>
      <c r="BS17" s="53">
        <v>817064</v>
      </c>
      <c r="BT17" s="54">
        <v>12854705</v>
      </c>
      <c r="BU17" s="52">
        <v>0</v>
      </c>
      <c r="BV17" s="52">
        <v>40941</v>
      </c>
      <c r="BW17" s="53">
        <v>12895646</v>
      </c>
      <c r="BX17" s="51">
        <v>773718</v>
      </c>
      <c r="BY17" s="52">
        <v>773718</v>
      </c>
      <c r="BZ17" s="56">
        <f t="shared" si="1"/>
        <v>5.9998390154320305E-2</v>
      </c>
      <c r="CA17" s="54">
        <v>30500815</v>
      </c>
      <c r="CB17" s="52">
        <v>1359</v>
      </c>
      <c r="CC17" s="52">
        <v>0</v>
      </c>
      <c r="CD17" s="53">
        <v>30502174</v>
      </c>
      <c r="CE17" s="51">
        <v>3194</v>
      </c>
      <c r="CF17" s="52">
        <v>1281209</v>
      </c>
      <c r="CG17" s="52">
        <v>245</v>
      </c>
      <c r="CH17" s="52">
        <v>3864972</v>
      </c>
      <c r="CI17" s="52">
        <v>196744</v>
      </c>
      <c r="CJ17" s="52">
        <v>284521</v>
      </c>
      <c r="CK17" s="43">
        <v>51769</v>
      </c>
      <c r="CL17" s="54">
        <v>127140</v>
      </c>
      <c r="CM17" s="52">
        <v>120000</v>
      </c>
      <c r="CN17" s="53">
        <v>247140</v>
      </c>
      <c r="CO17" s="51">
        <v>184340</v>
      </c>
      <c r="CP17" s="52">
        <v>14700</v>
      </c>
      <c r="CQ17" s="55">
        <v>199040</v>
      </c>
      <c r="CR17" s="52">
        <v>10400</v>
      </c>
      <c r="CS17" s="52">
        <v>260</v>
      </c>
      <c r="CT17" s="52">
        <v>334840</v>
      </c>
      <c r="CU17" s="52">
        <v>849060</v>
      </c>
      <c r="CV17" s="55">
        <v>1183900</v>
      </c>
      <c r="CW17" s="43">
        <v>157660</v>
      </c>
      <c r="CX17" s="54">
        <v>178860</v>
      </c>
      <c r="CY17" s="52">
        <v>38250</v>
      </c>
      <c r="CZ17" s="52">
        <v>45220</v>
      </c>
      <c r="DA17" s="52">
        <v>58050</v>
      </c>
      <c r="DB17" s="55">
        <v>320380</v>
      </c>
      <c r="DC17" s="52">
        <v>21390</v>
      </c>
      <c r="DD17" s="52">
        <v>4220370</v>
      </c>
      <c r="DE17" s="53">
        <v>12042949</v>
      </c>
      <c r="DF17" s="54">
        <v>18457866</v>
      </c>
      <c r="DG17" s="52">
        <v>1359</v>
      </c>
      <c r="DH17" s="52">
        <v>0</v>
      </c>
      <c r="DI17" s="53">
        <v>18459225</v>
      </c>
      <c r="DJ17" s="51">
        <v>737841</v>
      </c>
      <c r="DK17" s="52">
        <v>737841</v>
      </c>
      <c r="DL17" s="56">
        <f t="shared" si="2"/>
        <v>3.9971396415613335E-2</v>
      </c>
      <c r="DM17" s="54">
        <v>3585664</v>
      </c>
      <c r="DN17" s="52">
        <v>0</v>
      </c>
      <c r="DO17" s="52">
        <v>0</v>
      </c>
      <c r="DP17" s="53">
        <v>3585664</v>
      </c>
      <c r="DQ17" s="51">
        <v>0</v>
      </c>
      <c r="DR17" s="52">
        <v>92830</v>
      </c>
      <c r="DS17" s="52">
        <v>0</v>
      </c>
      <c r="DT17" s="52">
        <v>256022</v>
      </c>
      <c r="DU17" s="52">
        <v>27756</v>
      </c>
      <c r="DV17" s="52">
        <v>12652</v>
      </c>
      <c r="DW17" s="43">
        <v>2543</v>
      </c>
      <c r="DX17" s="54">
        <v>2340</v>
      </c>
      <c r="DY17" s="52">
        <v>4200</v>
      </c>
      <c r="DZ17" s="53">
        <v>6540</v>
      </c>
      <c r="EA17" s="51">
        <v>1040</v>
      </c>
      <c r="EB17" s="52">
        <v>0</v>
      </c>
      <c r="EC17" s="55">
        <v>1040</v>
      </c>
      <c r="ED17" s="52">
        <v>0</v>
      </c>
      <c r="EE17" s="52">
        <v>0</v>
      </c>
      <c r="EF17" s="52">
        <v>3850</v>
      </c>
      <c r="EG17" s="52">
        <v>1950</v>
      </c>
      <c r="EH17" s="55">
        <v>5800</v>
      </c>
      <c r="EI17" s="43">
        <v>2570</v>
      </c>
      <c r="EJ17" s="54">
        <v>5610</v>
      </c>
      <c r="EK17" s="52">
        <v>4500</v>
      </c>
      <c r="EL17" s="52">
        <v>1900</v>
      </c>
      <c r="EM17" s="52">
        <v>2700</v>
      </c>
      <c r="EN17" s="55">
        <v>14710</v>
      </c>
      <c r="EO17" s="52">
        <v>690</v>
      </c>
      <c r="EP17" s="52">
        <v>121110</v>
      </c>
      <c r="EQ17" s="53">
        <v>544263</v>
      </c>
      <c r="ER17" s="54">
        <v>3041401</v>
      </c>
      <c r="ES17" s="52">
        <v>0</v>
      </c>
      <c r="ET17" s="52">
        <v>0</v>
      </c>
      <c r="EU17" s="53">
        <v>3041401</v>
      </c>
      <c r="EV17" s="51">
        <v>121641</v>
      </c>
      <c r="EW17" s="52">
        <v>121641</v>
      </c>
      <c r="EX17" s="56">
        <f t="shared" si="3"/>
        <v>3.999505491054945E-2</v>
      </c>
      <c r="EY17" s="54">
        <v>13671769</v>
      </c>
      <c r="EZ17" s="52">
        <v>0</v>
      </c>
      <c r="FA17" s="52">
        <v>40941</v>
      </c>
      <c r="FB17" s="53">
        <v>13712710</v>
      </c>
      <c r="FC17" s="51">
        <v>866</v>
      </c>
      <c r="FD17" s="52">
        <v>142198</v>
      </c>
      <c r="FE17" s="52">
        <v>13</v>
      </c>
      <c r="FF17" s="52">
        <v>398360</v>
      </c>
      <c r="FG17" s="52">
        <v>51866</v>
      </c>
      <c r="FH17" s="52">
        <v>16007</v>
      </c>
      <c r="FI17" s="43">
        <v>3517</v>
      </c>
      <c r="FJ17" s="54">
        <v>5720</v>
      </c>
      <c r="FK17" s="52">
        <v>3900</v>
      </c>
      <c r="FL17" s="53">
        <v>9620</v>
      </c>
      <c r="FM17" s="51">
        <v>2080</v>
      </c>
      <c r="FN17" s="52">
        <v>0</v>
      </c>
      <c r="FO17" s="55">
        <v>2080</v>
      </c>
      <c r="FP17" s="52">
        <v>0</v>
      </c>
      <c r="FQ17" s="52">
        <v>0</v>
      </c>
      <c r="FR17" s="52">
        <v>0</v>
      </c>
      <c r="FS17" s="52">
        <v>0</v>
      </c>
      <c r="FT17" s="55">
        <v>0</v>
      </c>
      <c r="FU17" s="43">
        <v>0</v>
      </c>
      <c r="FV17" s="54">
        <v>13530</v>
      </c>
      <c r="FW17" s="52">
        <v>12600</v>
      </c>
      <c r="FX17" s="52">
        <v>3800</v>
      </c>
      <c r="FY17" s="52">
        <v>1350</v>
      </c>
      <c r="FZ17" s="55">
        <v>31280</v>
      </c>
      <c r="GA17" s="52">
        <v>230</v>
      </c>
      <c r="GB17" s="52">
        <v>161040</v>
      </c>
      <c r="GC17" s="53">
        <v>817064</v>
      </c>
      <c r="GD17" s="54">
        <v>12854705</v>
      </c>
      <c r="GE17" s="52">
        <v>0</v>
      </c>
      <c r="GF17" s="52">
        <v>40941</v>
      </c>
      <c r="GG17" s="53">
        <v>12895646</v>
      </c>
      <c r="GH17" s="51">
        <v>515805</v>
      </c>
      <c r="GI17" s="52">
        <v>515805</v>
      </c>
      <c r="GJ17" s="56">
        <f t="shared" si="4"/>
        <v>3.9998383950676064E-2</v>
      </c>
      <c r="GK17" s="54">
        <v>47758248</v>
      </c>
      <c r="GL17" s="52">
        <v>1359</v>
      </c>
      <c r="GM17" s="52">
        <v>40941</v>
      </c>
      <c r="GN17" s="53">
        <v>47800548</v>
      </c>
      <c r="GO17" s="51">
        <v>4060</v>
      </c>
      <c r="GP17" s="52">
        <v>1516237</v>
      </c>
      <c r="GQ17" s="52">
        <v>258</v>
      </c>
      <c r="GR17" s="52">
        <v>4519354</v>
      </c>
      <c r="GS17" s="52">
        <v>276366</v>
      </c>
      <c r="GT17" s="52">
        <v>313180</v>
      </c>
      <c r="GU17" s="43">
        <v>57829</v>
      </c>
      <c r="GV17" s="54">
        <v>135200</v>
      </c>
      <c r="GW17" s="52">
        <v>128100</v>
      </c>
      <c r="GX17" s="53">
        <v>263300</v>
      </c>
      <c r="GY17" s="51">
        <v>187460</v>
      </c>
      <c r="GZ17" s="52">
        <v>14700</v>
      </c>
      <c r="HA17" s="55">
        <v>202160</v>
      </c>
      <c r="HB17" s="52">
        <v>10400</v>
      </c>
      <c r="HC17" s="52">
        <v>260</v>
      </c>
      <c r="HD17" s="52">
        <v>338690</v>
      </c>
      <c r="HE17" s="52">
        <v>851010</v>
      </c>
      <c r="HF17" s="55">
        <v>1189700</v>
      </c>
      <c r="HG17" s="43">
        <v>160230</v>
      </c>
      <c r="HH17" s="54">
        <v>198000</v>
      </c>
      <c r="HI17" s="52">
        <v>55350</v>
      </c>
      <c r="HJ17" s="52">
        <v>50920</v>
      </c>
      <c r="HK17" s="52">
        <v>62100</v>
      </c>
      <c r="HL17" s="55">
        <v>366370</v>
      </c>
      <c r="HM17" s="52">
        <v>22310</v>
      </c>
      <c r="HN17" s="52">
        <v>4502520</v>
      </c>
      <c r="HO17" s="53">
        <v>13404276</v>
      </c>
      <c r="HP17" s="54">
        <v>34353972</v>
      </c>
      <c r="HQ17" s="52">
        <v>1359</v>
      </c>
      <c r="HR17" s="52">
        <v>40941</v>
      </c>
      <c r="HS17" s="53">
        <v>34396272</v>
      </c>
      <c r="HT17" s="51">
        <v>1375287</v>
      </c>
      <c r="HU17" s="52">
        <v>1375287</v>
      </c>
      <c r="HV17" s="56">
        <f t="shared" si="5"/>
        <v>3.9983606362922121E-2</v>
      </c>
    </row>
    <row r="18" spans="1:230" s="18" customFormat="1" ht="12.6" customHeight="1" x14ac:dyDescent="0.2">
      <c r="A18" s="19">
        <v>6</v>
      </c>
      <c r="B18" s="20" t="s">
        <v>83</v>
      </c>
      <c r="C18" s="44">
        <v>3238145</v>
      </c>
      <c r="D18" s="45">
        <v>0</v>
      </c>
      <c r="E18" s="45">
        <v>0</v>
      </c>
      <c r="F18" s="46">
        <v>3238145</v>
      </c>
      <c r="G18" s="44">
        <v>0</v>
      </c>
      <c r="H18" s="45">
        <v>93144</v>
      </c>
      <c r="I18" s="45">
        <v>0</v>
      </c>
      <c r="J18" s="45">
        <v>229901</v>
      </c>
      <c r="K18" s="45">
        <v>24314</v>
      </c>
      <c r="L18" s="45">
        <v>11818</v>
      </c>
      <c r="M18" s="47">
        <v>2225</v>
      </c>
      <c r="N18" s="48">
        <v>4940</v>
      </c>
      <c r="O18" s="45">
        <v>3900</v>
      </c>
      <c r="P18" s="46">
        <v>8840</v>
      </c>
      <c r="Q18" s="44">
        <v>780</v>
      </c>
      <c r="R18" s="45">
        <v>0</v>
      </c>
      <c r="S18" s="49">
        <v>780</v>
      </c>
      <c r="T18" s="45">
        <v>0</v>
      </c>
      <c r="U18" s="45">
        <v>0</v>
      </c>
      <c r="V18" s="45">
        <v>4620</v>
      </c>
      <c r="W18" s="45">
        <v>1800</v>
      </c>
      <c r="X18" s="49">
        <v>6420</v>
      </c>
      <c r="Y18" s="47">
        <v>1260</v>
      </c>
      <c r="Z18" s="48">
        <v>7590</v>
      </c>
      <c r="AA18" s="45">
        <v>4950</v>
      </c>
      <c r="AB18" s="45">
        <v>1900</v>
      </c>
      <c r="AC18" s="45">
        <v>1350</v>
      </c>
      <c r="AD18" s="49">
        <v>15790</v>
      </c>
      <c r="AE18" s="45">
        <v>460</v>
      </c>
      <c r="AF18" s="45">
        <v>109230</v>
      </c>
      <c r="AG18" s="46">
        <v>504182</v>
      </c>
      <c r="AH18" s="48">
        <v>2733963</v>
      </c>
      <c r="AI18" s="45">
        <v>0</v>
      </c>
      <c r="AJ18" s="45">
        <v>0</v>
      </c>
      <c r="AK18" s="46">
        <v>2733963</v>
      </c>
      <c r="AL18" s="44">
        <v>164023</v>
      </c>
      <c r="AM18" s="45">
        <v>164023</v>
      </c>
      <c r="AN18" s="50">
        <f t="shared" si="0"/>
        <v>5.999459392830115E-2</v>
      </c>
      <c r="AO18" s="48">
        <v>8597687</v>
      </c>
      <c r="AP18" s="45">
        <v>0</v>
      </c>
      <c r="AQ18" s="45">
        <v>0</v>
      </c>
      <c r="AR18" s="46">
        <v>8597687</v>
      </c>
      <c r="AS18" s="44">
        <v>0</v>
      </c>
      <c r="AT18" s="45">
        <v>122283</v>
      </c>
      <c r="AU18" s="45">
        <v>14</v>
      </c>
      <c r="AV18" s="45">
        <v>325485</v>
      </c>
      <c r="AW18" s="45">
        <v>44516</v>
      </c>
      <c r="AX18" s="45">
        <v>14428</v>
      </c>
      <c r="AY18" s="47">
        <v>2918</v>
      </c>
      <c r="AZ18" s="48">
        <v>3640</v>
      </c>
      <c r="BA18" s="45">
        <v>5100</v>
      </c>
      <c r="BB18" s="46">
        <v>8740</v>
      </c>
      <c r="BC18" s="44">
        <v>520</v>
      </c>
      <c r="BD18" s="45">
        <v>0</v>
      </c>
      <c r="BE18" s="49">
        <v>520</v>
      </c>
      <c r="BF18" s="45">
        <v>0</v>
      </c>
      <c r="BG18" s="45">
        <v>0</v>
      </c>
      <c r="BH18" s="45">
        <v>0</v>
      </c>
      <c r="BI18" s="45">
        <v>0</v>
      </c>
      <c r="BJ18" s="49">
        <v>0</v>
      </c>
      <c r="BK18" s="47">
        <v>0</v>
      </c>
      <c r="BL18" s="48">
        <v>9900</v>
      </c>
      <c r="BM18" s="45">
        <v>4500</v>
      </c>
      <c r="BN18" s="45">
        <v>5320</v>
      </c>
      <c r="BO18" s="45">
        <v>2700</v>
      </c>
      <c r="BP18" s="49">
        <v>22420</v>
      </c>
      <c r="BQ18" s="45">
        <v>460</v>
      </c>
      <c r="BR18" s="45">
        <v>133320</v>
      </c>
      <c r="BS18" s="46">
        <v>675090</v>
      </c>
      <c r="BT18" s="48">
        <v>7922597</v>
      </c>
      <c r="BU18" s="45">
        <v>0</v>
      </c>
      <c r="BV18" s="45">
        <v>0</v>
      </c>
      <c r="BW18" s="46">
        <v>7922597</v>
      </c>
      <c r="BX18" s="44">
        <v>475339</v>
      </c>
      <c r="BY18" s="45">
        <v>475339</v>
      </c>
      <c r="BZ18" s="50">
        <f t="shared" si="1"/>
        <v>5.9997876958780054E-2</v>
      </c>
      <c r="CA18" s="48">
        <v>25506414</v>
      </c>
      <c r="CB18" s="45">
        <v>0</v>
      </c>
      <c r="CC18" s="45">
        <v>0</v>
      </c>
      <c r="CD18" s="46">
        <v>25506414</v>
      </c>
      <c r="CE18" s="44">
        <v>535</v>
      </c>
      <c r="CF18" s="45">
        <v>1131089</v>
      </c>
      <c r="CG18" s="45">
        <v>25</v>
      </c>
      <c r="CH18" s="45">
        <v>3311818</v>
      </c>
      <c r="CI18" s="45">
        <v>195218</v>
      </c>
      <c r="CJ18" s="45">
        <v>258216</v>
      </c>
      <c r="CK18" s="47">
        <v>46633</v>
      </c>
      <c r="CL18" s="48">
        <v>108940</v>
      </c>
      <c r="CM18" s="45">
        <v>112800</v>
      </c>
      <c r="CN18" s="46">
        <v>221740</v>
      </c>
      <c r="CO18" s="44">
        <v>188240</v>
      </c>
      <c r="CP18" s="45">
        <v>21600</v>
      </c>
      <c r="CQ18" s="49">
        <v>209840</v>
      </c>
      <c r="CR18" s="45">
        <v>3120</v>
      </c>
      <c r="CS18" s="45">
        <v>0</v>
      </c>
      <c r="CT18" s="45">
        <v>256630</v>
      </c>
      <c r="CU18" s="45">
        <v>555060</v>
      </c>
      <c r="CV18" s="49">
        <v>811690</v>
      </c>
      <c r="CW18" s="47">
        <v>140590</v>
      </c>
      <c r="CX18" s="48">
        <v>146520</v>
      </c>
      <c r="CY18" s="45">
        <v>34650</v>
      </c>
      <c r="CZ18" s="45">
        <v>52440</v>
      </c>
      <c r="DA18" s="45">
        <v>63450</v>
      </c>
      <c r="DB18" s="49">
        <v>297060</v>
      </c>
      <c r="DC18" s="45">
        <v>20930</v>
      </c>
      <c r="DD18" s="45">
        <v>3495690</v>
      </c>
      <c r="DE18" s="46">
        <v>10144169</v>
      </c>
      <c r="DF18" s="48">
        <v>15362245</v>
      </c>
      <c r="DG18" s="45">
        <v>0</v>
      </c>
      <c r="DH18" s="45">
        <v>0</v>
      </c>
      <c r="DI18" s="46">
        <v>15362245</v>
      </c>
      <c r="DJ18" s="44">
        <v>614051</v>
      </c>
      <c r="DK18" s="45">
        <v>614051</v>
      </c>
      <c r="DL18" s="50">
        <f t="shared" si="2"/>
        <v>3.997143646648E-2</v>
      </c>
      <c r="DM18" s="48">
        <v>3238145</v>
      </c>
      <c r="DN18" s="45">
        <v>0</v>
      </c>
      <c r="DO18" s="45">
        <v>0</v>
      </c>
      <c r="DP18" s="46">
        <v>3238145</v>
      </c>
      <c r="DQ18" s="44">
        <v>0</v>
      </c>
      <c r="DR18" s="45">
        <v>93144</v>
      </c>
      <c r="DS18" s="45">
        <v>0</v>
      </c>
      <c r="DT18" s="45">
        <v>229901</v>
      </c>
      <c r="DU18" s="45">
        <v>24314</v>
      </c>
      <c r="DV18" s="45">
        <v>11818</v>
      </c>
      <c r="DW18" s="47">
        <v>2225</v>
      </c>
      <c r="DX18" s="48">
        <v>4940</v>
      </c>
      <c r="DY18" s="45">
        <v>3900</v>
      </c>
      <c r="DZ18" s="46">
        <v>8840</v>
      </c>
      <c r="EA18" s="44">
        <v>780</v>
      </c>
      <c r="EB18" s="45">
        <v>0</v>
      </c>
      <c r="EC18" s="49">
        <v>780</v>
      </c>
      <c r="ED18" s="45">
        <v>0</v>
      </c>
      <c r="EE18" s="45">
        <v>0</v>
      </c>
      <c r="EF18" s="45">
        <v>4620</v>
      </c>
      <c r="EG18" s="45">
        <v>1800</v>
      </c>
      <c r="EH18" s="49">
        <v>6420</v>
      </c>
      <c r="EI18" s="47">
        <v>1260</v>
      </c>
      <c r="EJ18" s="48">
        <v>7590</v>
      </c>
      <c r="EK18" s="45">
        <v>4950</v>
      </c>
      <c r="EL18" s="45">
        <v>1900</v>
      </c>
      <c r="EM18" s="45">
        <v>1350</v>
      </c>
      <c r="EN18" s="49">
        <v>15790</v>
      </c>
      <c r="EO18" s="45">
        <v>460</v>
      </c>
      <c r="EP18" s="45">
        <v>109230</v>
      </c>
      <c r="EQ18" s="46">
        <v>504182</v>
      </c>
      <c r="ER18" s="48">
        <v>2733963</v>
      </c>
      <c r="ES18" s="45">
        <v>0</v>
      </c>
      <c r="ET18" s="45">
        <v>0</v>
      </c>
      <c r="EU18" s="46">
        <v>2733963</v>
      </c>
      <c r="EV18" s="44">
        <v>109344</v>
      </c>
      <c r="EW18" s="45">
        <v>109344</v>
      </c>
      <c r="EX18" s="50">
        <f t="shared" si="3"/>
        <v>3.999468902834457E-2</v>
      </c>
      <c r="EY18" s="48">
        <v>8597687</v>
      </c>
      <c r="EZ18" s="45">
        <v>0</v>
      </c>
      <c r="FA18" s="45">
        <v>0</v>
      </c>
      <c r="FB18" s="46">
        <v>8597687</v>
      </c>
      <c r="FC18" s="44">
        <v>0</v>
      </c>
      <c r="FD18" s="45">
        <v>122283</v>
      </c>
      <c r="FE18" s="45">
        <v>14</v>
      </c>
      <c r="FF18" s="45">
        <v>325485</v>
      </c>
      <c r="FG18" s="45">
        <v>44516</v>
      </c>
      <c r="FH18" s="45">
        <v>14428</v>
      </c>
      <c r="FI18" s="47">
        <v>2918</v>
      </c>
      <c r="FJ18" s="48">
        <v>3640</v>
      </c>
      <c r="FK18" s="45">
        <v>5100</v>
      </c>
      <c r="FL18" s="46">
        <v>8740</v>
      </c>
      <c r="FM18" s="44">
        <v>520</v>
      </c>
      <c r="FN18" s="45">
        <v>0</v>
      </c>
      <c r="FO18" s="49">
        <v>520</v>
      </c>
      <c r="FP18" s="45">
        <v>0</v>
      </c>
      <c r="FQ18" s="45">
        <v>0</v>
      </c>
      <c r="FR18" s="45">
        <v>0</v>
      </c>
      <c r="FS18" s="45">
        <v>0</v>
      </c>
      <c r="FT18" s="49">
        <v>0</v>
      </c>
      <c r="FU18" s="47">
        <v>0</v>
      </c>
      <c r="FV18" s="48">
        <v>9900</v>
      </c>
      <c r="FW18" s="45">
        <v>4500</v>
      </c>
      <c r="FX18" s="45">
        <v>5320</v>
      </c>
      <c r="FY18" s="45">
        <v>2700</v>
      </c>
      <c r="FZ18" s="49">
        <v>22420</v>
      </c>
      <c r="GA18" s="45">
        <v>460</v>
      </c>
      <c r="GB18" s="45">
        <v>133320</v>
      </c>
      <c r="GC18" s="46">
        <v>675090</v>
      </c>
      <c r="GD18" s="48">
        <v>7922597</v>
      </c>
      <c r="GE18" s="45">
        <v>0</v>
      </c>
      <c r="GF18" s="45">
        <v>0</v>
      </c>
      <c r="GG18" s="46">
        <v>7922597</v>
      </c>
      <c r="GH18" s="44">
        <v>316886</v>
      </c>
      <c r="GI18" s="45">
        <v>316886</v>
      </c>
      <c r="GJ18" s="50">
        <f t="shared" si="4"/>
        <v>3.9997743164267976E-2</v>
      </c>
      <c r="GK18" s="48">
        <v>37342246</v>
      </c>
      <c r="GL18" s="45">
        <v>0</v>
      </c>
      <c r="GM18" s="45">
        <v>0</v>
      </c>
      <c r="GN18" s="46">
        <v>37342246</v>
      </c>
      <c r="GO18" s="44">
        <v>535</v>
      </c>
      <c r="GP18" s="45">
        <v>1346516</v>
      </c>
      <c r="GQ18" s="45">
        <v>39</v>
      </c>
      <c r="GR18" s="45">
        <v>3867204</v>
      </c>
      <c r="GS18" s="45">
        <v>264048</v>
      </c>
      <c r="GT18" s="45">
        <v>284462</v>
      </c>
      <c r="GU18" s="47">
        <v>51776</v>
      </c>
      <c r="GV18" s="48">
        <v>117520</v>
      </c>
      <c r="GW18" s="45">
        <v>121800</v>
      </c>
      <c r="GX18" s="46">
        <v>239320</v>
      </c>
      <c r="GY18" s="44">
        <v>189540</v>
      </c>
      <c r="GZ18" s="45">
        <v>21600</v>
      </c>
      <c r="HA18" s="49">
        <v>211140</v>
      </c>
      <c r="HB18" s="45">
        <v>3120</v>
      </c>
      <c r="HC18" s="45">
        <v>0</v>
      </c>
      <c r="HD18" s="45">
        <v>261250</v>
      </c>
      <c r="HE18" s="45">
        <v>556860</v>
      </c>
      <c r="HF18" s="49">
        <v>818110</v>
      </c>
      <c r="HG18" s="47">
        <v>141850</v>
      </c>
      <c r="HH18" s="48">
        <v>164010</v>
      </c>
      <c r="HI18" s="45">
        <v>44100</v>
      </c>
      <c r="HJ18" s="45">
        <v>59660</v>
      </c>
      <c r="HK18" s="45">
        <v>67500</v>
      </c>
      <c r="HL18" s="49">
        <v>335270</v>
      </c>
      <c r="HM18" s="45">
        <v>21850</v>
      </c>
      <c r="HN18" s="45">
        <v>3738240</v>
      </c>
      <c r="HO18" s="46">
        <v>11323441</v>
      </c>
      <c r="HP18" s="48">
        <v>26018805</v>
      </c>
      <c r="HQ18" s="45">
        <v>0</v>
      </c>
      <c r="HR18" s="45">
        <v>0</v>
      </c>
      <c r="HS18" s="46">
        <v>26018805</v>
      </c>
      <c r="HT18" s="44">
        <v>1040281</v>
      </c>
      <c r="HU18" s="45">
        <v>1040281</v>
      </c>
      <c r="HV18" s="50">
        <f t="shared" si="5"/>
        <v>3.9981890021467167E-2</v>
      </c>
    </row>
    <row r="19" spans="1:230" s="18" customFormat="1" ht="12.6" customHeight="1" x14ac:dyDescent="0.2">
      <c r="A19" s="21">
        <v>7</v>
      </c>
      <c r="B19" s="22" t="s">
        <v>84</v>
      </c>
      <c r="C19" s="51">
        <v>2533016</v>
      </c>
      <c r="D19" s="52">
        <v>0</v>
      </c>
      <c r="E19" s="52">
        <v>0</v>
      </c>
      <c r="F19" s="53">
        <v>2533016</v>
      </c>
      <c r="G19" s="51">
        <v>0</v>
      </c>
      <c r="H19" s="52">
        <v>46353</v>
      </c>
      <c r="I19" s="52">
        <v>0</v>
      </c>
      <c r="J19" s="52">
        <v>188419</v>
      </c>
      <c r="K19" s="52">
        <v>25207</v>
      </c>
      <c r="L19" s="52">
        <v>9630</v>
      </c>
      <c r="M19" s="43">
        <v>2090</v>
      </c>
      <c r="N19" s="54">
        <v>1820</v>
      </c>
      <c r="O19" s="52">
        <v>2700</v>
      </c>
      <c r="P19" s="53">
        <v>4520</v>
      </c>
      <c r="Q19" s="51">
        <v>780</v>
      </c>
      <c r="R19" s="52">
        <v>0</v>
      </c>
      <c r="S19" s="55">
        <v>780</v>
      </c>
      <c r="T19" s="52">
        <v>0</v>
      </c>
      <c r="U19" s="52">
        <v>0</v>
      </c>
      <c r="V19" s="52">
        <v>2420</v>
      </c>
      <c r="W19" s="52">
        <v>2700</v>
      </c>
      <c r="X19" s="55">
        <v>5120</v>
      </c>
      <c r="Y19" s="43">
        <v>1240</v>
      </c>
      <c r="Z19" s="54">
        <v>7590</v>
      </c>
      <c r="AA19" s="52">
        <v>3600</v>
      </c>
      <c r="AB19" s="52">
        <v>760</v>
      </c>
      <c r="AC19" s="52">
        <v>3600</v>
      </c>
      <c r="AD19" s="55">
        <v>15550</v>
      </c>
      <c r="AE19" s="52">
        <v>0</v>
      </c>
      <c r="AF19" s="52">
        <v>84480</v>
      </c>
      <c r="AG19" s="53">
        <v>383389</v>
      </c>
      <c r="AH19" s="54">
        <v>2149627</v>
      </c>
      <c r="AI19" s="52">
        <v>0</v>
      </c>
      <c r="AJ19" s="52">
        <v>0</v>
      </c>
      <c r="AK19" s="53">
        <v>2149627</v>
      </c>
      <c r="AL19" s="51">
        <v>128966</v>
      </c>
      <c r="AM19" s="52">
        <v>128966</v>
      </c>
      <c r="AN19" s="56">
        <f t="shared" si="0"/>
        <v>5.9994594411030382E-2</v>
      </c>
      <c r="AO19" s="54">
        <v>6557655</v>
      </c>
      <c r="AP19" s="52">
        <v>0</v>
      </c>
      <c r="AQ19" s="52">
        <v>0</v>
      </c>
      <c r="AR19" s="53">
        <v>6557655</v>
      </c>
      <c r="AS19" s="51">
        <v>0</v>
      </c>
      <c r="AT19" s="52">
        <v>102435</v>
      </c>
      <c r="AU19" s="52">
        <v>0</v>
      </c>
      <c r="AV19" s="52">
        <v>265459</v>
      </c>
      <c r="AW19" s="52">
        <v>38517</v>
      </c>
      <c r="AX19" s="52">
        <v>13287</v>
      </c>
      <c r="AY19" s="43">
        <v>2587</v>
      </c>
      <c r="AZ19" s="54">
        <v>4420</v>
      </c>
      <c r="BA19" s="52">
        <v>3300</v>
      </c>
      <c r="BB19" s="53">
        <v>7720</v>
      </c>
      <c r="BC19" s="51">
        <v>1040</v>
      </c>
      <c r="BD19" s="52">
        <v>0</v>
      </c>
      <c r="BE19" s="55">
        <v>1040</v>
      </c>
      <c r="BF19" s="52">
        <v>0</v>
      </c>
      <c r="BG19" s="52">
        <v>0</v>
      </c>
      <c r="BH19" s="52">
        <v>0</v>
      </c>
      <c r="BI19" s="52">
        <v>0</v>
      </c>
      <c r="BJ19" s="55">
        <v>0</v>
      </c>
      <c r="BK19" s="43">
        <v>0</v>
      </c>
      <c r="BL19" s="54">
        <v>9900</v>
      </c>
      <c r="BM19" s="52">
        <v>6750</v>
      </c>
      <c r="BN19" s="52">
        <v>2280</v>
      </c>
      <c r="BO19" s="52">
        <v>3150</v>
      </c>
      <c r="BP19" s="55">
        <v>22080</v>
      </c>
      <c r="BQ19" s="52">
        <v>1150</v>
      </c>
      <c r="BR19" s="52">
        <v>108570</v>
      </c>
      <c r="BS19" s="53">
        <v>562845</v>
      </c>
      <c r="BT19" s="54">
        <v>5994810</v>
      </c>
      <c r="BU19" s="52">
        <v>0</v>
      </c>
      <c r="BV19" s="52">
        <v>0</v>
      </c>
      <c r="BW19" s="53">
        <v>5994810</v>
      </c>
      <c r="BX19" s="51">
        <v>359674</v>
      </c>
      <c r="BY19" s="52">
        <v>359674</v>
      </c>
      <c r="BZ19" s="56">
        <f t="shared" si="1"/>
        <v>5.9997564560011075E-2</v>
      </c>
      <c r="CA19" s="54">
        <v>27271017</v>
      </c>
      <c r="CB19" s="52">
        <v>0</v>
      </c>
      <c r="CC19" s="52">
        <v>0</v>
      </c>
      <c r="CD19" s="53">
        <v>27271017</v>
      </c>
      <c r="CE19" s="51">
        <v>2868</v>
      </c>
      <c r="CF19" s="52">
        <v>1071388</v>
      </c>
      <c r="CG19" s="52">
        <v>296</v>
      </c>
      <c r="CH19" s="52">
        <v>3692690</v>
      </c>
      <c r="CI19" s="52">
        <v>187368</v>
      </c>
      <c r="CJ19" s="52">
        <v>310303</v>
      </c>
      <c r="CK19" s="43">
        <v>48880</v>
      </c>
      <c r="CL19" s="54">
        <v>129480</v>
      </c>
      <c r="CM19" s="52">
        <v>112200</v>
      </c>
      <c r="CN19" s="53">
        <v>241680</v>
      </c>
      <c r="CO19" s="51">
        <v>167960</v>
      </c>
      <c r="CP19" s="52">
        <v>14400</v>
      </c>
      <c r="CQ19" s="55">
        <v>182360</v>
      </c>
      <c r="CR19" s="52">
        <v>7540</v>
      </c>
      <c r="CS19" s="52">
        <v>0</v>
      </c>
      <c r="CT19" s="52">
        <v>388850</v>
      </c>
      <c r="CU19" s="52">
        <v>765200</v>
      </c>
      <c r="CV19" s="55">
        <v>1154050</v>
      </c>
      <c r="CW19" s="43">
        <v>178090</v>
      </c>
      <c r="CX19" s="54">
        <v>164670</v>
      </c>
      <c r="CY19" s="52">
        <v>31950</v>
      </c>
      <c r="CZ19" s="52">
        <v>40280</v>
      </c>
      <c r="DA19" s="52">
        <v>64800</v>
      </c>
      <c r="DB19" s="55">
        <v>301700</v>
      </c>
      <c r="DC19" s="52">
        <v>23920</v>
      </c>
      <c r="DD19" s="52">
        <v>4288350</v>
      </c>
      <c r="DE19" s="53">
        <v>11691187</v>
      </c>
      <c r="DF19" s="54">
        <v>15579830</v>
      </c>
      <c r="DG19" s="52">
        <v>0</v>
      </c>
      <c r="DH19" s="52">
        <v>0</v>
      </c>
      <c r="DI19" s="53">
        <v>15579830</v>
      </c>
      <c r="DJ19" s="51">
        <v>622666</v>
      </c>
      <c r="DK19" s="52">
        <v>622666</v>
      </c>
      <c r="DL19" s="56">
        <f t="shared" si="2"/>
        <v>3.996616137660039E-2</v>
      </c>
      <c r="DM19" s="54">
        <v>2533016</v>
      </c>
      <c r="DN19" s="52">
        <v>0</v>
      </c>
      <c r="DO19" s="52">
        <v>0</v>
      </c>
      <c r="DP19" s="53">
        <v>2533016</v>
      </c>
      <c r="DQ19" s="51">
        <v>0</v>
      </c>
      <c r="DR19" s="52">
        <v>46353</v>
      </c>
      <c r="DS19" s="52">
        <v>0</v>
      </c>
      <c r="DT19" s="52">
        <v>188419</v>
      </c>
      <c r="DU19" s="52">
        <v>25207</v>
      </c>
      <c r="DV19" s="52">
        <v>9630</v>
      </c>
      <c r="DW19" s="43">
        <v>2090</v>
      </c>
      <c r="DX19" s="54">
        <v>1820</v>
      </c>
      <c r="DY19" s="52">
        <v>2700</v>
      </c>
      <c r="DZ19" s="53">
        <v>4520</v>
      </c>
      <c r="EA19" s="51">
        <v>780</v>
      </c>
      <c r="EB19" s="52">
        <v>0</v>
      </c>
      <c r="EC19" s="55">
        <v>780</v>
      </c>
      <c r="ED19" s="52">
        <v>0</v>
      </c>
      <c r="EE19" s="52">
        <v>0</v>
      </c>
      <c r="EF19" s="52">
        <v>2420</v>
      </c>
      <c r="EG19" s="52">
        <v>2700</v>
      </c>
      <c r="EH19" s="55">
        <v>5120</v>
      </c>
      <c r="EI19" s="43">
        <v>1240</v>
      </c>
      <c r="EJ19" s="54">
        <v>7590</v>
      </c>
      <c r="EK19" s="52">
        <v>3600</v>
      </c>
      <c r="EL19" s="52">
        <v>760</v>
      </c>
      <c r="EM19" s="52">
        <v>3600</v>
      </c>
      <c r="EN19" s="55">
        <v>15550</v>
      </c>
      <c r="EO19" s="52">
        <v>0</v>
      </c>
      <c r="EP19" s="52">
        <v>84480</v>
      </c>
      <c r="EQ19" s="53">
        <v>383389</v>
      </c>
      <c r="ER19" s="54">
        <v>2149627</v>
      </c>
      <c r="ES19" s="52">
        <v>0</v>
      </c>
      <c r="ET19" s="52">
        <v>0</v>
      </c>
      <c r="EU19" s="53">
        <v>2149627</v>
      </c>
      <c r="EV19" s="51">
        <v>85974</v>
      </c>
      <c r="EW19" s="52">
        <v>85974</v>
      </c>
      <c r="EX19" s="56">
        <f t="shared" si="3"/>
        <v>3.9994845617402464E-2</v>
      </c>
      <c r="EY19" s="54">
        <v>6557655</v>
      </c>
      <c r="EZ19" s="52">
        <v>0</v>
      </c>
      <c r="FA19" s="52">
        <v>0</v>
      </c>
      <c r="FB19" s="53">
        <v>6557655</v>
      </c>
      <c r="FC19" s="51">
        <v>0</v>
      </c>
      <c r="FD19" s="52">
        <v>102435</v>
      </c>
      <c r="FE19" s="52">
        <v>0</v>
      </c>
      <c r="FF19" s="52">
        <v>265459</v>
      </c>
      <c r="FG19" s="52">
        <v>38517</v>
      </c>
      <c r="FH19" s="52">
        <v>13287</v>
      </c>
      <c r="FI19" s="43">
        <v>2587</v>
      </c>
      <c r="FJ19" s="54">
        <v>4420</v>
      </c>
      <c r="FK19" s="52">
        <v>3300</v>
      </c>
      <c r="FL19" s="53">
        <v>7720</v>
      </c>
      <c r="FM19" s="51">
        <v>1040</v>
      </c>
      <c r="FN19" s="52">
        <v>0</v>
      </c>
      <c r="FO19" s="55">
        <v>1040</v>
      </c>
      <c r="FP19" s="52">
        <v>0</v>
      </c>
      <c r="FQ19" s="52">
        <v>0</v>
      </c>
      <c r="FR19" s="52">
        <v>0</v>
      </c>
      <c r="FS19" s="52">
        <v>0</v>
      </c>
      <c r="FT19" s="55">
        <v>0</v>
      </c>
      <c r="FU19" s="43">
        <v>0</v>
      </c>
      <c r="FV19" s="54">
        <v>9900</v>
      </c>
      <c r="FW19" s="52">
        <v>6750</v>
      </c>
      <c r="FX19" s="52">
        <v>2280</v>
      </c>
      <c r="FY19" s="52">
        <v>3150</v>
      </c>
      <c r="FZ19" s="55">
        <v>22080</v>
      </c>
      <c r="GA19" s="52">
        <v>1150</v>
      </c>
      <c r="GB19" s="52">
        <v>108570</v>
      </c>
      <c r="GC19" s="53">
        <v>562845</v>
      </c>
      <c r="GD19" s="54">
        <v>5994810</v>
      </c>
      <c r="GE19" s="52">
        <v>0</v>
      </c>
      <c r="GF19" s="52">
        <v>0</v>
      </c>
      <c r="GG19" s="53">
        <v>5994810</v>
      </c>
      <c r="GH19" s="51">
        <v>239777</v>
      </c>
      <c r="GI19" s="52">
        <v>239777</v>
      </c>
      <c r="GJ19" s="56">
        <f t="shared" si="4"/>
        <v>3.9997431111244562E-2</v>
      </c>
      <c r="GK19" s="54">
        <v>36361688</v>
      </c>
      <c r="GL19" s="52">
        <v>0</v>
      </c>
      <c r="GM19" s="52">
        <v>0</v>
      </c>
      <c r="GN19" s="53">
        <v>36361688</v>
      </c>
      <c r="GO19" s="51">
        <v>2868</v>
      </c>
      <c r="GP19" s="52">
        <v>1220176</v>
      </c>
      <c r="GQ19" s="52">
        <v>296</v>
      </c>
      <c r="GR19" s="52">
        <v>4146568</v>
      </c>
      <c r="GS19" s="52">
        <v>251092</v>
      </c>
      <c r="GT19" s="52">
        <v>333220</v>
      </c>
      <c r="GU19" s="43">
        <v>53557</v>
      </c>
      <c r="GV19" s="54">
        <v>135720</v>
      </c>
      <c r="GW19" s="52">
        <v>118200</v>
      </c>
      <c r="GX19" s="53">
        <v>253920</v>
      </c>
      <c r="GY19" s="51">
        <v>169780</v>
      </c>
      <c r="GZ19" s="52">
        <v>14400</v>
      </c>
      <c r="HA19" s="55">
        <v>184180</v>
      </c>
      <c r="HB19" s="52">
        <v>7540</v>
      </c>
      <c r="HC19" s="52">
        <v>0</v>
      </c>
      <c r="HD19" s="52">
        <v>391270</v>
      </c>
      <c r="HE19" s="52">
        <v>767900</v>
      </c>
      <c r="HF19" s="55">
        <v>1159170</v>
      </c>
      <c r="HG19" s="43">
        <v>179330</v>
      </c>
      <c r="HH19" s="54">
        <v>182160</v>
      </c>
      <c r="HI19" s="52">
        <v>42300</v>
      </c>
      <c r="HJ19" s="52">
        <v>43320</v>
      </c>
      <c r="HK19" s="52">
        <v>71550</v>
      </c>
      <c r="HL19" s="55">
        <v>339330</v>
      </c>
      <c r="HM19" s="52">
        <v>25070</v>
      </c>
      <c r="HN19" s="52">
        <v>4481400</v>
      </c>
      <c r="HO19" s="53">
        <v>12637421</v>
      </c>
      <c r="HP19" s="54">
        <v>23724267</v>
      </c>
      <c r="HQ19" s="52">
        <v>0</v>
      </c>
      <c r="HR19" s="52">
        <v>0</v>
      </c>
      <c r="HS19" s="53">
        <v>23724267</v>
      </c>
      <c r="HT19" s="51">
        <v>948417</v>
      </c>
      <c r="HU19" s="52">
        <v>948417</v>
      </c>
      <c r="HV19" s="56">
        <f t="shared" si="5"/>
        <v>3.9976661871154964E-2</v>
      </c>
    </row>
    <row r="20" spans="1:230" s="18" customFormat="1" ht="12.6" customHeight="1" x14ac:dyDescent="0.2">
      <c r="A20" s="19">
        <v>8</v>
      </c>
      <c r="B20" s="20" t="s">
        <v>85</v>
      </c>
      <c r="C20" s="44">
        <v>3415570</v>
      </c>
      <c r="D20" s="45">
        <v>0</v>
      </c>
      <c r="E20" s="45">
        <v>0</v>
      </c>
      <c r="F20" s="46">
        <v>3415570</v>
      </c>
      <c r="G20" s="44">
        <v>254</v>
      </c>
      <c r="H20" s="45">
        <v>74881</v>
      </c>
      <c r="I20" s="45">
        <v>0</v>
      </c>
      <c r="J20" s="45">
        <v>244351</v>
      </c>
      <c r="K20" s="45">
        <v>32352</v>
      </c>
      <c r="L20" s="45">
        <v>12779</v>
      </c>
      <c r="M20" s="47">
        <v>2327</v>
      </c>
      <c r="N20" s="48">
        <v>2340</v>
      </c>
      <c r="O20" s="45">
        <v>5700</v>
      </c>
      <c r="P20" s="46">
        <v>8040</v>
      </c>
      <c r="Q20" s="44">
        <v>1300</v>
      </c>
      <c r="R20" s="45">
        <v>0</v>
      </c>
      <c r="S20" s="49">
        <v>1300</v>
      </c>
      <c r="T20" s="45">
        <v>0</v>
      </c>
      <c r="U20" s="45">
        <v>0</v>
      </c>
      <c r="V20" s="45">
        <v>5280</v>
      </c>
      <c r="W20" s="45">
        <v>4250</v>
      </c>
      <c r="X20" s="49">
        <v>9530</v>
      </c>
      <c r="Y20" s="47">
        <v>750</v>
      </c>
      <c r="Z20" s="48">
        <v>12210</v>
      </c>
      <c r="AA20" s="45">
        <v>3600</v>
      </c>
      <c r="AB20" s="45">
        <v>2660</v>
      </c>
      <c r="AC20" s="45">
        <v>2700</v>
      </c>
      <c r="AD20" s="49">
        <v>21170</v>
      </c>
      <c r="AE20" s="45">
        <v>1610</v>
      </c>
      <c r="AF20" s="45">
        <v>114840</v>
      </c>
      <c r="AG20" s="46">
        <v>524184</v>
      </c>
      <c r="AH20" s="48">
        <v>2891386</v>
      </c>
      <c r="AI20" s="45">
        <v>0</v>
      </c>
      <c r="AJ20" s="45">
        <v>0</v>
      </c>
      <c r="AK20" s="46">
        <v>2891386</v>
      </c>
      <c r="AL20" s="44">
        <v>173468</v>
      </c>
      <c r="AM20" s="45">
        <v>173468</v>
      </c>
      <c r="AN20" s="50">
        <f t="shared" si="0"/>
        <v>5.9994756839799324E-2</v>
      </c>
      <c r="AO20" s="48">
        <v>10428897</v>
      </c>
      <c r="AP20" s="45">
        <v>0</v>
      </c>
      <c r="AQ20" s="45">
        <v>0</v>
      </c>
      <c r="AR20" s="46">
        <v>10428897</v>
      </c>
      <c r="AS20" s="44">
        <v>0</v>
      </c>
      <c r="AT20" s="45">
        <v>118389</v>
      </c>
      <c r="AU20" s="45">
        <v>0</v>
      </c>
      <c r="AV20" s="45">
        <v>363982</v>
      </c>
      <c r="AW20" s="45">
        <v>63330</v>
      </c>
      <c r="AX20" s="45">
        <v>17362</v>
      </c>
      <c r="AY20" s="47">
        <v>3438</v>
      </c>
      <c r="AZ20" s="48">
        <v>3640</v>
      </c>
      <c r="BA20" s="45">
        <v>6600</v>
      </c>
      <c r="BB20" s="46">
        <v>10240</v>
      </c>
      <c r="BC20" s="44">
        <v>260</v>
      </c>
      <c r="BD20" s="45">
        <v>0</v>
      </c>
      <c r="BE20" s="49">
        <v>260</v>
      </c>
      <c r="BF20" s="45">
        <v>0</v>
      </c>
      <c r="BG20" s="45">
        <v>0</v>
      </c>
      <c r="BH20" s="45">
        <v>0</v>
      </c>
      <c r="BI20" s="45">
        <v>0</v>
      </c>
      <c r="BJ20" s="49">
        <v>0</v>
      </c>
      <c r="BK20" s="47">
        <v>0</v>
      </c>
      <c r="BL20" s="48">
        <v>16500</v>
      </c>
      <c r="BM20" s="45">
        <v>8100</v>
      </c>
      <c r="BN20" s="45">
        <v>5700</v>
      </c>
      <c r="BO20" s="45">
        <v>4050</v>
      </c>
      <c r="BP20" s="49">
        <v>34350</v>
      </c>
      <c r="BQ20" s="45">
        <v>1840</v>
      </c>
      <c r="BR20" s="45">
        <v>147840</v>
      </c>
      <c r="BS20" s="46">
        <v>761031</v>
      </c>
      <c r="BT20" s="48">
        <v>9667866</v>
      </c>
      <c r="BU20" s="45">
        <v>0</v>
      </c>
      <c r="BV20" s="45">
        <v>0</v>
      </c>
      <c r="BW20" s="46">
        <v>9667866</v>
      </c>
      <c r="BX20" s="44">
        <v>580052</v>
      </c>
      <c r="BY20" s="45">
        <v>580052</v>
      </c>
      <c r="BZ20" s="50">
        <f t="shared" si="1"/>
        <v>5.9997935428563035E-2</v>
      </c>
      <c r="CA20" s="48">
        <v>52374590</v>
      </c>
      <c r="CB20" s="45">
        <v>0</v>
      </c>
      <c r="CC20" s="45">
        <v>0</v>
      </c>
      <c r="CD20" s="46">
        <v>52374590</v>
      </c>
      <c r="CE20" s="44">
        <v>3998</v>
      </c>
      <c r="CF20" s="45">
        <v>1982860</v>
      </c>
      <c r="CG20" s="45">
        <v>503</v>
      </c>
      <c r="CH20" s="45">
        <v>6902990</v>
      </c>
      <c r="CI20" s="45">
        <v>235878</v>
      </c>
      <c r="CJ20" s="45">
        <v>564531</v>
      </c>
      <c r="CK20" s="47">
        <v>78774</v>
      </c>
      <c r="CL20" s="48">
        <v>257660</v>
      </c>
      <c r="CM20" s="45">
        <v>236700</v>
      </c>
      <c r="CN20" s="46">
        <v>494360</v>
      </c>
      <c r="CO20" s="44">
        <v>246480</v>
      </c>
      <c r="CP20" s="45">
        <v>24000</v>
      </c>
      <c r="CQ20" s="49">
        <v>270480</v>
      </c>
      <c r="CR20" s="45">
        <v>8060</v>
      </c>
      <c r="CS20" s="45">
        <v>0</v>
      </c>
      <c r="CT20" s="45">
        <v>909040</v>
      </c>
      <c r="CU20" s="45">
        <v>1976040</v>
      </c>
      <c r="CV20" s="49">
        <v>2885080</v>
      </c>
      <c r="CW20" s="47">
        <v>404290</v>
      </c>
      <c r="CX20" s="48">
        <v>285120</v>
      </c>
      <c r="CY20" s="45">
        <v>68400</v>
      </c>
      <c r="CZ20" s="45">
        <v>76760</v>
      </c>
      <c r="DA20" s="45">
        <v>121950</v>
      </c>
      <c r="DB20" s="49">
        <v>552230</v>
      </c>
      <c r="DC20" s="45">
        <v>45770</v>
      </c>
      <c r="DD20" s="45">
        <v>8739060</v>
      </c>
      <c r="DE20" s="46">
        <v>23168361</v>
      </c>
      <c r="DF20" s="48">
        <v>29206229</v>
      </c>
      <c r="DG20" s="45">
        <v>0</v>
      </c>
      <c r="DH20" s="45">
        <v>0</v>
      </c>
      <c r="DI20" s="46">
        <v>29206229</v>
      </c>
      <c r="DJ20" s="44">
        <v>1167173</v>
      </c>
      <c r="DK20" s="45">
        <v>1167173</v>
      </c>
      <c r="DL20" s="50">
        <f t="shared" si="2"/>
        <v>3.9963153065738131E-2</v>
      </c>
      <c r="DM20" s="48">
        <v>3415570</v>
      </c>
      <c r="DN20" s="45">
        <v>0</v>
      </c>
      <c r="DO20" s="45">
        <v>0</v>
      </c>
      <c r="DP20" s="46">
        <v>3415570</v>
      </c>
      <c r="DQ20" s="44">
        <v>254</v>
      </c>
      <c r="DR20" s="45">
        <v>74881</v>
      </c>
      <c r="DS20" s="45">
        <v>0</v>
      </c>
      <c r="DT20" s="45">
        <v>244351</v>
      </c>
      <c r="DU20" s="45">
        <v>32352</v>
      </c>
      <c r="DV20" s="45">
        <v>12779</v>
      </c>
      <c r="DW20" s="47">
        <v>2327</v>
      </c>
      <c r="DX20" s="48">
        <v>2340</v>
      </c>
      <c r="DY20" s="45">
        <v>5700</v>
      </c>
      <c r="DZ20" s="46">
        <v>8040</v>
      </c>
      <c r="EA20" s="44">
        <v>1300</v>
      </c>
      <c r="EB20" s="45">
        <v>0</v>
      </c>
      <c r="EC20" s="49">
        <v>1300</v>
      </c>
      <c r="ED20" s="45">
        <v>0</v>
      </c>
      <c r="EE20" s="45">
        <v>0</v>
      </c>
      <c r="EF20" s="45">
        <v>5280</v>
      </c>
      <c r="EG20" s="45">
        <v>4250</v>
      </c>
      <c r="EH20" s="49">
        <v>9530</v>
      </c>
      <c r="EI20" s="47">
        <v>750</v>
      </c>
      <c r="EJ20" s="48">
        <v>12210</v>
      </c>
      <c r="EK20" s="45">
        <v>3600</v>
      </c>
      <c r="EL20" s="45">
        <v>2660</v>
      </c>
      <c r="EM20" s="45">
        <v>2700</v>
      </c>
      <c r="EN20" s="49">
        <v>21170</v>
      </c>
      <c r="EO20" s="45">
        <v>1610</v>
      </c>
      <c r="EP20" s="45">
        <v>114840</v>
      </c>
      <c r="EQ20" s="46">
        <v>524184</v>
      </c>
      <c r="ER20" s="48">
        <v>2891386</v>
      </c>
      <c r="ES20" s="45">
        <v>0</v>
      </c>
      <c r="ET20" s="45">
        <v>0</v>
      </c>
      <c r="EU20" s="46">
        <v>2891386</v>
      </c>
      <c r="EV20" s="44">
        <v>115638</v>
      </c>
      <c r="EW20" s="45">
        <v>115638</v>
      </c>
      <c r="EX20" s="50">
        <f t="shared" si="3"/>
        <v>3.999396829063985E-2</v>
      </c>
      <c r="EY20" s="48">
        <v>10428897</v>
      </c>
      <c r="EZ20" s="45">
        <v>0</v>
      </c>
      <c r="FA20" s="45">
        <v>0</v>
      </c>
      <c r="FB20" s="46">
        <v>10428897</v>
      </c>
      <c r="FC20" s="44">
        <v>0</v>
      </c>
      <c r="FD20" s="45">
        <v>118389</v>
      </c>
      <c r="FE20" s="45">
        <v>0</v>
      </c>
      <c r="FF20" s="45">
        <v>363982</v>
      </c>
      <c r="FG20" s="45">
        <v>63330</v>
      </c>
      <c r="FH20" s="45">
        <v>17362</v>
      </c>
      <c r="FI20" s="47">
        <v>3438</v>
      </c>
      <c r="FJ20" s="48">
        <v>3640</v>
      </c>
      <c r="FK20" s="45">
        <v>6600</v>
      </c>
      <c r="FL20" s="46">
        <v>10240</v>
      </c>
      <c r="FM20" s="44">
        <v>260</v>
      </c>
      <c r="FN20" s="45">
        <v>0</v>
      </c>
      <c r="FO20" s="49">
        <v>260</v>
      </c>
      <c r="FP20" s="45">
        <v>0</v>
      </c>
      <c r="FQ20" s="45">
        <v>0</v>
      </c>
      <c r="FR20" s="45">
        <v>0</v>
      </c>
      <c r="FS20" s="45">
        <v>0</v>
      </c>
      <c r="FT20" s="49">
        <v>0</v>
      </c>
      <c r="FU20" s="47">
        <v>0</v>
      </c>
      <c r="FV20" s="48">
        <v>16500</v>
      </c>
      <c r="FW20" s="45">
        <v>8100</v>
      </c>
      <c r="FX20" s="45">
        <v>5700</v>
      </c>
      <c r="FY20" s="45">
        <v>4050</v>
      </c>
      <c r="FZ20" s="49">
        <v>34350</v>
      </c>
      <c r="GA20" s="45">
        <v>1840</v>
      </c>
      <c r="GB20" s="45">
        <v>147840</v>
      </c>
      <c r="GC20" s="46">
        <v>761031</v>
      </c>
      <c r="GD20" s="48">
        <v>9667866</v>
      </c>
      <c r="GE20" s="45">
        <v>0</v>
      </c>
      <c r="GF20" s="45">
        <v>0</v>
      </c>
      <c r="GG20" s="46">
        <v>9667866</v>
      </c>
      <c r="GH20" s="44">
        <v>386694</v>
      </c>
      <c r="GI20" s="45">
        <v>386694</v>
      </c>
      <c r="GJ20" s="50">
        <f t="shared" si="4"/>
        <v>3.9997865092461976E-2</v>
      </c>
      <c r="GK20" s="48">
        <v>66219057</v>
      </c>
      <c r="GL20" s="45">
        <v>0</v>
      </c>
      <c r="GM20" s="45">
        <v>0</v>
      </c>
      <c r="GN20" s="46">
        <v>66219057</v>
      </c>
      <c r="GO20" s="44">
        <v>4252</v>
      </c>
      <c r="GP20" s="45">
        <v>2176130</v>
      </c>
      <c r="GQ20" s="45">
        <v>503</v>
      </c>
      <c r="GR20" s="45">
        <v>7511323</v>
      </c>
      <c r="GS20" s="45">
        <v>331560</v>
      </c>
      <c r="GT20" s="45">
        <v>594672</v>
      </c>
      <c r="GU20" s="47">
        <v>84539</v>
      </c>
      <c r="GV20" s="48">
        <v>263640</v>
      </c>
      <c r="GW20" s="45">
        <v>249000</v>
      </c>
      <c r="GX20" s="46">
        <v>512640</v>
      </c>
      <c r="GY20" s="44">
        <v>248040</v>
      </c>
      <c r="GZ20" s="45">
        <v>24000</v>
      </c>
      <c r="HA20" s="49">
        <v>272040</v>
      </c>
      <c r="HB20" s="45">
        <v>8060</v>
      </c>
      <c r="HC20" s="45">
        <v>0</v>
      </c>
      <c r="HD20" s="45">
        <v>914320</v>
      </c>
      <c r="HE20" s="45">
        <v>1980290</v>
      </c>
      <c r="HF20" s="49">
        <v>2894610</v>
      </c>
      <c r="HG20" s="47">
        <v>405040</v>
      </c>
      <c r="HH20" s="48">
        <v>313830</v>
      </c>
      <c r="HI20" s="45">
        <v>80100</v>
      </c>
      <c r="HJ20" s="45">
        <v>85120</v>
      </c>
      <c r="HK20" s="45">
        <v>128700</v>
      </c>
      <c r="HL20" s="49">
        <v>607750</v>
      </c>
      <c r="HM20" s="45">
        <v>49220</v>
      </c>
      <c r="HN20" s="45">
        <v>9001740</v>
      </c>
      <c r="HO20" s="46">
        <v>24453576</v>
      </c>
      <c r="HP20" s="48">
        <v>41765481</v>
      </c>
      <c r="HQ20" s="45">
        <v>0</v>
      </c>
      <c r="HR20" s="45">
        <v>0</v>
      </c>
      <c r="HS20" s="46">
        <v>41765481</v>
      </c>
      <c r="HT20" s="44">
        <v>1669505</v>
      </c>
      <c r="HU20" s="45">
        <v>1669505</v>
      </c>
      <c r="HV20" s="50">
        <f t="shared" si="5"/>
        <v>3.9973321509214753E-2</v>
      </c>
    </row>
    <row r="21" spans="1:230" s="18" customFormat="1" ht="12.6" customHeight="1" x14ac:dyDescent="0.2">
      <c r="A21" s="21">
        <v>9</v>
      </c>
      <c r="B21" s="22" t="s">
        <v>86</v>
      </c>
      <c r="C21" s="51">
        <v>5298071</v>
      </c>
      <c r="D21" s="52">
        <v>0</v>
      </c>
      <c r="E21" s="52">
        <v>0</v>
      </c>
      <c r="F21" s="53">
        <v>5298071</v>
      </c>
      <c r="G21" s="51">
        <v>0</v>
      </c>
      <c r="H21" s="52">
        <v>144373</v>
      </c>
      <c r="I21" s="52">
        <v>0</v>
      </c>
      <c r="J21" s="52">
        <v>368393</v>
      </c>
      <c r="K21" s="52">
        <v>48682</v>
      </c>
      <c r="L21" s="52">
        <v>19120</v>
      </c>
      <c r="M21" s="43">
        <v>3630</v>
      </c>
      <c r="N21" s="54">
        <v>4680</v>
      </c>
      <c r="O21" s="52">
        <v>5700</v>
      </c>
      <c r="P21" s="53">
        <v>10380</v>
      </c>
      <c r="Q21" s="51">
        <v>1040</v>
      </c>
      <c r="R21" s="52">
        <v>0</v>
      </c>
      <c r="S21" s="55">
        <v>1040</v>
      </c>
      <c r="T21" s="52">
        <v>0</v>
      </c>
      <c r="U21" s="52">
        <v>0</v>
      </c>
      <c r="V21" s="52">
        <v>4620</v>
      </c>
      <c r="W21" s="52">
        <v>4370</v>
      </c>
      <c r="X21" s="55">
        <v>8990</v>
      </c>
      <c r="Y21" s="43">
        <v>1610</v>
      </c>
      <c r="Z21" s="54">
        <v>14850</v>
      </c>
      <c r="AA21" s="52">
        <v>6750</v>
      </c>
      <c r="AB21" s="52">
        <v>3420</v>
      </c>
      <c r="AC21" s="52">
        <v>4050</v>
      </c>
      <c r="AD21" s="55">
        <v>29070</v>
      </c>
      <c r="AE21" s="52">
        <v>1380</v>
      </c>
      <c r="AF21" s="52">
        <v>177870</v>
      </c>
      <c r="AG21" s="53">
        <v>814538</v>
      </c>
      <c r="AH21" s="54">
        <v>4483533</v>
      </c>
      <c r="AI21" s="52">
        <v>0</v>
      </c>
      <c r="AJ21" s="52">
        <v>0</v>
      </c>
      <c r="AK21" s="53">
        <v>4483533</v>
      </c>
      <c r="AL21" s="51">
        <v>268988</v>
      </c>
      <c r="AM21" s="52">
        <v>268988</v>
      </c>
      <c r="AN21" s="56">
        <f t="shared" si="0"/>
        <v>5.9994651539310627E-2</v>
      </c>
      <c r="AO21" s="54">
        <v>19012990</v>
      </c>
      <c r="AP21" s="52">
        <v>0</v>
      </c>
      <c r="AQ21" s="52">
        <v>0</v>
      </c>
      <c r="AR21" s="53">
        <v>19012990</v>
      </c>
      <c r="AS21" s="51">
        <v>0</v>
      </c>
      <c r="AT21" s="52">
        <v>224175</v>
      </c>
      <c r="AU21" s="52">
        <v>0</v>
      </c>
      <c r="AV21" s="52">
        <v>603860</v>
      </c>
      <c r="AW21" s="52">
        <v>106711</v>
      </c>
      <c r="AX21" s="52">
        <v>27095</v>
      </c>
      <c r="AY21" s="43">
        <v>4904</v>
      </c>
      <c r="AZ21" s="54">
        <v>3900</v>
      </c>
      <c r="BA21" s="52">
        <v>7200</v>
      </c>
      <c r="BB21" s="53">
        <v>11100</v>
      </c>
      <c r="BC21" s="51">
        <v>1560</v>
      </c>
      <c r="BD21" s="52">
        <v>0</v>
      </c>
      <c r="BE21" s="55">
        <v>1560</v>
      </c>
      <c r="BF21" s="52">
        <v>0</v>
      </c>
      <c r="BG21" s="52">
        <v>0</v>
      </c>
      <c r="BH21" s="52">
        <v>0</v>
      </c>
      <c r="BI21" s="52">
        <v>0</v>
      </c>
      <c r="BJ21" s="55">
        <v>0</v>
      </c>
      <c r="BK21" s="43">
        <v>0</v>
      </c>
      <c r="BL21" s="54">
        <v>24090</v>
      </c>
      <c r="BM21" s="52">
        <v>16200</v>
      </c>
      <c r="BN21" s="52">
        <v>3800</v>
      </c>
      <c r="BO21" s="52">
        <v>5850</v>
      </c>
      <c r="BP21" s="55">
        <v>49940</v>
      </c>
      <c r="BQ21" s="52">
        <v>1610</v>
      </c>
      <c r="BR21" s="52">
        <v>247500</v>
      </c>
      <c r="BS21" s="53">
        <v>1278455</v>
      </c>
      <c r="BT21" s="54">
        <v>17734535</v>
      </c>
      <c r="BU21" s="52">
        <v>0</v>
      </c>
      <c r="BV21" s="52">
        <v>0</v>
      </c>
      <c r="BW21" s="53">
        <v>17734535</v>
      </c>
      <c r="BX21" s="51">
        <v>1064039</v>
      </c>
      <c r="BY21" s="52">
        <v>1064039</v>
      </c>
      <c r="BZ21" s="56">
        <f t="shared" si="1"/>
        <v>5.999813358512078E-2</v>
      </c>
      <c r="CA21" s="54">
        <v>50709083</v>
      </c>
      <c r="CB21" s="52">
        <v>0</v>
      </c>
      <c r="CC21" s="52">
        <v>0</v>
      </c>
      <c r="CD21" s="53">
        <v>50709083</v>
      </c>
      <c r="CE21" s="51">
        <v>3030</v>
      </c>
      <c r="CF21" s="52">
        <v>2105692</v>
      </c>
      <c r="CG21" s="52">
        <v>661</v>
      </c>
      <c r="CH21" s="52">
        <v>6591898</v>
      </c>
      <c r="CI21" s="52">
        <v>413247</v>
      </c>
      <c r="CJ21" s="52">
        <v>541673</v>
      </c>
      <c r="CK21" s="43">
        <v>86200</v>
      </c>
      <c r="CL21" s="54">
        <v>198640</v>
      </c>
      <c r="CM21" s="52">
        <v>222600</v>
      </c>
      <c r="CN21" s="53">
        <v>421240</v>
      </c>
      <c r="CO21" s="51">
        <v>313820</v>
      </c>
      <c r="CP21" s="52">
        <v>28800</v>
      </c>
      <c r="CQ21" s="55">
        <v>342620</v>
      </c>
      <c r="CR21" s="52">
        <v>10920</v>
      </c>
      <c r="CS21" s="52">
        <v>0</v>
      </c>
      <c r="CT21" s="52">
        <v>654390</v>
      </c>
      <c r="CU21" s="52">
        <v>1651260</v>
      </c>
      <c r="CV21" s="55">
        <v>2305650</v>
      </c>
      <c r="CW21" s="43">
        <v>248570</v>
      </c>
      <c r="CX21" s="54">
        <v>277860</v>
      </c>
      <c r="CY21" s="52">
        <v>54900</v>
      </c>
      <c r="CZ21" s="52">
        <v>74860</v>
      </c>
      <c r="DA21" s="52">
        <v>107100</v>
      </c>
      <c r="DB21" s="55">
        <v>514720</v>
      </c>
      <c r="DC21" s="52">
        <v>39330</v>
      </c>
      <c r="DD21" s="52">
        <v>7505520</v>
      </c>
      <c r="DE21" s="53">
        <v>21130310</v>
      </c>
      <c r="DF21" s="54">
        <v>29578773</v>
      </c>
      <c r="DG21" s="52">
        <v>0</v>
      </c>
      <c r="DH21" s="52">
        <v>0</v>
      </c>
      <c r="DI21" s="53">
        <v>29578773</v>
      </c>
      <c r="DJ21" s="51">
        <v>1182212</v>
      </c>
      <c r="DK21" s="52">
        <v>1182212</v>
      </c>
      <c r="DL21" s="56">
        <f t="shared" si="2"/>
        <v>3.996825696589916E-2</v>
      </c>
      <c r="DM21" s="54">
        <v>5298071</v>
      </c>
      <c r="DN21" s="52">
        <v>0</v>
      </c>
      <c r="DO21" s="52">
        <v>0</v>
      </c>
      <c r="DP21" s="53">
        <v>5298071</v>
      </c>
      <c r="DQ21" s="51">
        <v>0</v>
      </c>
      <c r="DR21" s="52">
        <v>144373</v>
      </c>
      <c r="DS21" s="52">
        <v>0</v>
      </c>
      <c r="DT21" s="52">
        <v>368393</v>
      </c>
      <c r="DU21" s="52">
        <v>48682</v>
      </c>
      <c r="DV21" s="52">
        <v>19120</v>
      </c>
      <c r="DW21" s="43">
        <v>3630</v>
      </c>
      <c r="DX21" s="54">
        <v>4680</v>
      </c>
      <c r="DY21" s="52">
        <v>5700</v>
      </c>
      <c r="DZ21" s="53">
        <v>10380</v>
      </c>
      <c r="EA21" s="51">
        <v>1040</v>
      </c>
      <c r="EB21" s="52">
        <v>0</v>
      </c>
      <c r="EC21" s="55">
        <v>1040</v>
      </c>
      <c r="ED21" s="52">
        <v>0</v>
      </c>
      <c r="EE21" s="52">
        <v>0</v>
      </c>
      <c r="EF21" s="52">
        <v>4620</v>
      </c>
      <c r="EG21" s="52">
        <v>4370</v>
      </c>
      <c r="EH21" s="55">
        <v>8990</v>
      </c>
      <c r="EI21" s="43">
        <v>1610</v>
      </c>
      <c r="EJ21" s="54">
        <v>14850</v>
      </c>
      <c r="EK21" s="52">
        <v>6750</v>
      </c>
      <c r="EL21" s="52">
        <v>3420</v>
      </c>
      <c r="EM21" s="52">
        <v>4050</v>
      </c>
      <c r="EN21" s="55">
        <v>29070</v>
      </c>
      <c r="EO21" s="52">
        <v>1380</v>
      </c>
      <c r="EP21" s="52">
        <v>177870</v>
      </c>
      <c r="EQ21" s="53">
        <v>814538</v>
      </c>
      <c r="ER21" s="54">
        <v>4483533</v>
      </c>
      <c r="ES21" s="52">
        <v>0</v>
      </c>
      <c r="ET21" s="52">
        <v>0</v>
      </c>
      <c r="EU21" s="53">
        <v>4483533</v>
      </c>
      <c r="EV21" s="51">
        <v>179318</v>
      </c>
      <c r="EW21" s="52">
        <v>179318</v>
      </c>
      <c r="EX21" s="56">
        <f t="shared" si="3"/>
        <v>3.99947987446507E-2</v>
      </c>
      <c r="EY21" s="54">
        <v>19012990</v>
      </c>
      <c r="EZ21" s="52">
        <v>0</v>
      </c>
      <c r="FA21" s="52">
        <v>0</v>
      </c>
      <c r="FB21" s="53">
        <v>19012990</v>
      </c>
      <c r="FC21" s="51">
        <v>0</v>
      </c>
      <c r="FD21" s="52">
        <v>224175</v>
      </c>
      <c r="FE21" s="52">
        <v>0</v>
      </c>
      <c r="FF21" s="52">
        <v>603860</v>
      </c>
      <c r="FG21" s="52">
        <v>106711</v>
      </c>
      <c r="FH21" s="52">
        <v>27095</v>
      </c>
      <c r="FI21" s="43">
        <v>4904</v>
      </c>
      <c r="FJ21" s="54">
        <v>3900</v>
      </c>
      <c r="FK21" s="52">
        <v>7200</v>
      </c>
      <c r="FL21" s="53">
        <v>11100</v>
      </c>
      <c r="FM21" s="51">
        <v>1560</v>
      </c>
      <c r="FN21" s="52">
        <v>0</v>
      </c>
      <c r="FO21" s="55">
        <v>1560</v>
      </c>
      <c r="FP21" s="52">
        <v>0</v>
      </c>
      <c r="FQ21" s="52">
        <v>0</v>
      </c>
      <c r="FR21" s="52">
        <v>0</v>
      </c>
      <c r="FS21" s="52">
        <v>0</v>
      </c>
      <c r="FT21" s="55">
        <v>0</v>
      </c>
      <c r="FU21" s="43">
        <v>0</v>
      </c>
      <c r="FV21" s="54">
        <v>24090</v>
      </c>
      <c r="FW21" s="52">
        <v>16200</v>
      </c>
      <c r="FX21" s="52">
        <v>3800</v>
      </c>
      <c r="FY21" s="52">
        <v>5850</v>
      </c>
      <c r="FZ21" s="55">
        <v>49940</v>
      </c>
      <c r="GA21" s="52">
        <v>1610</v>
      </c>
      <c r="GB21" s="52">
        <v>247500</v>
      </c>
      <c r="GC21" s="53">
        <v>1278455</v>
      </c>
      <c r="GD21" s="54">
        <v>17734535</v>
      </c>
      <c r="GE21" s="52">
        <v>0</v>
      </c>
      <c r="GF21" s="52">
        <v>0</v>
      </c>
      <c r="GG21" s="53">
        <v>17734535</v>
      </c>
      <c r="GH21" s="51">
        <v>709348</v>
      </c>
      <c r="GI21" s="52">
        <v>709348</v>
      </c>
      <c r="GJ21" s="56">
        <f t="shared" si="4"/>
        <v>3.9998116668973842E-2</v>
      </c>
      <c r="GK21" s="54">
        <v>75020144</v>
      </c>
      <c r="GL21" s="52">
        <v>0</v>
      </c>
      <c r="GM21" s="52">
        <v>0</v>
      </c>
      <c r="GN21" s="53">
        <v>75020144</v>
      </c>
      <c r="GO21" s="51">
        <v>3030</v>
      </c>
      <c r="GP21" s="52">
        <v>2474240</v>
      </c>
      <c r="GQ21" s="52">
        <v>661</v>
      </c>
      <c r="GR21" s="52">
        <v>7564151</v>
      </c>
      <c r="GS21" s="52">
        <v>568640</v>
      </c>
      <c r="GT21" s="52">
        <v>587888</v>
      </c>
      <c r="GU21" s="43">
        <v>94734</v>
      </c>
      <c r="GV21" s="54">
        <v>207220</v>
      </c>
      <c r="GW21" s="52">
        <v>235500</v>
      </c>
      <c r="GX21" s="53">
        <v>442720</v>
      </c>
      <c r="GY21" s="51">
        <v>316420</v>
      </c>
      <c r="GZ21" s="52">
        <v>28800</v>
      </c>
      <c r="HA21" s="55">
        <v>345220</v>
      </c>
      <c r="HB21" s="52">
        <v>10920</v>
      </c>
      <c r="HC21" s="52">
        <v>0</v>
      </c>
      <c r="HD21" s="52">
        <v>659010</v>
      </c>
      <c r="HE21" s="52">
        <v>1655630</v>
      </c>
      <c r="HF21" s="55">
        <v>2314640</v>
      </c>
      <c r="HG21" s="43">
        <v>250180</v>
      </c>
      <c r="HH21" s="54">
        <v>316800</v>
      </c>
      <c r="HI21" s="52">
        <v>77850</v>
      </c>
      <c r="HJ21" s="52">
        <v>82080</v>
      </c>
      <c r="HK21" s="52">
        <v>117000</v>
      </c>
      <c r="HL21" s="55">
        <v>593730</v>
      </c>
      <c r="HM21" s="52">
        <v>42320</v>
      </c>
      <c r="HN21" s="52">
        <v>7930890</v>
      </c>
      <c r="HO21" s="53">
        <v>23223303</v>
      </c>
      <c r="HP21" s="54">
        <v>51796841</v>
      </c>
      <c r="HQ21" s="52">
        <v>0</v>
      </c>
      <c r="HR21" s="52">
        <v>0</v>
      </c>
      <c r="HS21" s="53">
        <v>51796841</v>
      </c>
      <c r="HT21" s="51">
        <v>2070878</v>
      </c>
      <c r="HU21" s="52">
        <v>2070878</v>
      </c>
      <c r="HV21" s="56">
        <f t="shared" si="5"/>
        <v>3.9980777978332695E-2</v>
      </c>
    </row>
    <row r="22" spans="1:230" s="18" customFormat="1" ht="12.6" customHeight="1" x14ac:dyDescent="0.2">
      <c r="A22" s="19">
        <v>10</v>
      </c>
      <c r="B22" s="20" t="s">
        <v>87</v>
      </c>
      <c r="C22" s="44">
        <v>5324985</v>
      </c>
      <c r="D22" s="45">
        <v>0</v>
      </c>
      <c r="E22" s="45">
        <v>0</v>
      </c>
      <c r="F22" s="46">
        <v>5324985</v>
      </c>
      <c r="G22" s="44">
        <v>0</v>
      </c>
      <c r="H22" s="45">
        <v>137334</v>
      </c>
      <c r="I22" s="45">
        <v>0</v>
      </c>
      <c r="J22" s="45">
        <v>391090</v>
      </c>
      <c r="K22" s="45">
        <v>77153</v>
      </c>
      <c r="L22" s="45">
        <v>18253</v>
      </c>
      <c r="M22" s="47">
        <v>3644</v>
      </c>
      <c r="N22" s="48">
        <v>5200</v>
      </c>
      <c r="O22" s="45">
        <v>8100</v>
      </c>
      <c r="P22" s="46">
        <v>13300</v>
      </c>
      <c r="Q22" s="44">
        <v>1040</v>
      </c>
      <c r="R22" s="45">
        <v>0</v>
      </c>
      <c r="S22" s="49">
        <v>1040</v>
      </c>
      <c r="T22" s="45">
        <v>0</v>
      </c>
      <c r="U22" s="45">
        <v>0</v>
      </c>
      <c r="V22" s="45">
        <v>6270</v>
      </c>
      <c r="W22" s="45">
        <v>4120</v>
      </c>
      <c r="X22" s="49">
        <v>10390</v>
      </c>
      <c r="Y22" s="47">
        <v>1420</v>
      </c>
      <c r="Z22" s="48">
        <v>10560</v>
      </c>
      <c r="AA22" s="45">
        <v>7200</v>
      </c>
      <c r="AB22" s="45">
        <v>2280</v>
      </c>
      <c r="AC22" s="45">
        <v>450</v>
      </c>
      <c r="AD22" s="49">
        <v>20490</v>
      </c>
      <c r="AE22" s="45">
        <v>690</v>
      </c>
      <c r="AF22" s="45">
        <v>178530</v>
      </c>
      <c r="AG22" s="46">
        <v>853334</v>
      </c>
      <c r="AH22" s="48">
        <v>4471651</v>
      </c>
      <c r="AI22" s="45">
        <v>0</v>
      </c>
      <c r="AJ22" s="45">
        <v>0</v>
      </c>
      <c r="AK22" s="46">
        <v>4471651</v>
      </c>
      <c r="AL22" s="44">
        <v>268278</v>
      </c>
      <c r="AM22" s="45">
        <v>268278</v>
      </c>
      <c r="AN22" s="50">
        <f t="shared" si="0"/>
        <v>5.9995290330126391E-2</v>
      </c>
      <c r="AO22" s="48">
        <v>25872477</v>
      </c>
      <c r="AP22" s="45">
        <v>0</v>
      </c>
      <c r="AQ22" s="45">
        <v>0</v>
      </c>
      <c r="AR22" s="46">
        <v>25872477</v>
      </c>
      <c r="AS22" s="44">
        <v>359</v>
      </c>
      <c r="AT22" s="45">
        <v>296401</v>
      </c>
      <c r="AU22" s="45">
        <v>0</v>
      </c>
      <c r="AV22" s="45">
        <v>727096</v>
      </c>
      <c r="AW22" s="45">
        <v>130977</v>
      </c>
      <c r="AX22" s="45">
        <v>27199</v>
      </c>
      <c r="AY22" s="47">
        <v>6246</v>
      </c>
      <c r="AZ22" s="48">
        <v>8060</v>
      </c>
      <c r="BA22" s="45">
        <v>13200</v>
      </c>
      <c r="BB22" s="46">
        <v>21260</v>
      </c>
      <c r="BC22" s="44">
        <v>2860</v>
      </c>
      <c r="BD22" s="45">
        <v>0</v>
      </c>
      <c r="BE22" s="49">
        <v>2860</v>
      </c>
      <c r="BF22" s="45">
        <v>0</v>
      </c>
      <c r="BG22" s="45">
        <v>0</v>
      </c>
      <c r="BH22" s="45">
        <v>0</v>
      </c>
      <c r="BI22" s="45">
        <v>0</v>
      </c>
      <c r="BJ22" s="49">
        <v>0</v>
      </c>
      <c r="BK22" s="47">
        <v>0</v>
      </c>
      <c r="BL22" s="48">
        <v>27720</v>
      </c>
      <c r="BM22" s="45">
        <v>16650</v>
      </c>
      <c r="BN22" s="45">
        <v>8740</v>
      </c>
      <c r="BO22" s="45">
        <v>3600</v>
      </c>
      <c r="BP22" s="49">
        <v>56710</v>
      </c>
      <c r="BQ22" s="45">
        <v>1840</v>
      </c>
      <c r="BR22" s="45">
        <v>273240</v>
      </c>
      <c r="BS22" s="46">
        <v>1544188</v>
      </c>
      <c r="BT22" s="48">
        <v>24328289</v>
      </c>
      <c r="BU22" s="45">
        <v>0</v>
      </c>
      <c r="BV22" s="45">
        <v>0</v>
      </c>
      <c r="BW22" s="46">
        <v>24328289</v>
      </c>
      <c r="BX22" s="44">
        <v>1459662</v>
      </c>
      <c r="BY22" s="45">
        <v>1459662</v>
      </c>
      <c r="BZ22" s="50">
        <f t="shared" si="1"/>
        <v>5.9998547370100706E-2</v>
      </c>
      <c r="CA22" s="48">
        <v>45967677</v>
      </c>
      <c r="CB22" s="45">
        <v>0</v>
      </c>
      <c r="CC22" s="45">
        <v>0</v>
      </c>
      <c r="CD22" s="46">
        <v>45967677</v>
      </c>
      <c r="CE22" s="44">
        <v>5049</v>
      </c>
      <c r="CF22" s="45">
        <v>2185012</v>
      </c>
      <c r="CG22" s="45">
        <v>580</v>
      </c>
      <c r="CH22" s="45">
        <v>5998123</v>
      </c>
      <c r="CI22" s="45">
        <v>526685</v>
      </c>
      <c r="CJ22" s="45">
        <v>413688</v>
      </c>
      <c r="CK22" s="47">
        <v>82651</v>
      </c>
      <c r="CL22" s="48">
        <v>189540</v>
      </c>
      <c r="CM22" s="45">
        <v>193200</v>
      </c>
      <c r="CN22" s="46">
        <v>382740</v>
      </c>
      <c r="CO22" s="44">
        <v>262860</v>
      </c>
      <c r="CP22" s="45">
        <v>32700</v>
      </c>
      <c r="CQ22" s="49">
        <v>295560</v>
      </c>
      <c r="CR22" s="45">
        <v>9100</v>
      </c>
      <c r="CS22" s="45">
        <v>0</v>
      </c>
      <c r="CT22" s="45">
        <v>492800</v>
      </c>
      <c r="CU22" s="45">
        <v>1387180</v>
      </c>
      <c r="CV22" s="49">
        <v>1879980</v>
      </c>
      <c r="CW22" s="47">
        <v>180060</v>
      </c>
      <c r="CX22" s="48">
        <v>262020</v>
      </c>
      <c r="CY22" s="45">
        <v>58050</v>
      </c>
      <c r="CZ22" s="45">
        <v>69160</v>
      </c>
      <c r="DA22" s="45">
        <v>81000</v>
      </c>
      <c r="DB22" s="49">
        <v>470230</v>
      </c>
      <c r="DC22" s="45">
        <v>36800</v>
      </c>
      <c r="DD22" s="45">
        <v>5852550</v>
      </c>
      <c r="DE22" s="46">
        <v>18318228</v>
      </c>
      <c r="DF22" s="48">
        <v>27649449</v>
      </c>
      <c r="DG22" s="45">
        <v>0</v>
      </c>
      <c r="DH22" s="45">
        <v>0</v>
      </c>
      <c r="DI22" s="46">
        <v>27649449</v>
      </c>
      <c r="DJ22" s="44">
        <v>1105254</v>
      </c>
      <c r="DK22" s="45">
        <v>1105254</v>
      </c>
      <c r="DL22" s="50">
        <f t="shared" si="2"/>
        <v>3.9973816476415139E-2</v>
      </c>
      <c r="DM22" s="48">
        <v>5324985</v>
      </c>
      <c r="DN22" s="45">
        <v>0</v>
      </c>
      <c r="DO22" s="45">
        <v>0</v>
      </c>
      <c r="DP22" s="46">
        <v>5324985</v>
      </c>
      <c r="DQ22" s="44">
        <v>0</v>
      </c>
      <c r="DR22" s="45">
        <v>137334</v>
      </c>
      <c r="DS22" s="45">
        <v>0</v>
      </c>
      <c r="DT22" s="45">
        <v>391090</v>
      </c>
      <c r="DU22" s="45">
        <v>77153</v>
      </c>
      <c r="DV22" s="45">
        <v>18253</v>
      </c>
      <c r="DW22" s="47">
        <v>3644</v>
      </c>
      <c r="DX22" s="48">
        <v>5200</v>
      </c>
      <c r="DY22" s="45">
        <v>8100</v>
      </c>
      <c r="DZ22" s="46">
        <v>13300</v>
      </c>
      <c r="EA22" s="44">
        <v>1040</v>
      </c>
      <c r="EB22" s="45">
        <v>0</v>
      </c>
      <c r="EC22" s="49">
        <v>1040</v>
      </c>
      <c r="ED22" s="45">
        <v>0</v>
      </c>
      <c r="EE22" s="45">
        <v>0</v>
      </c>
      <c r="EF22" s="45">
        <v>6270</v>
      </c>
      <c r="EG22" s="45">
        <v>4120</v>
      </c>
      <c r="EH22" s="49">
        <v>10390</v>
      </c>
      <c r="EI22" s="47">
        <v>1420</v>
      </c>
      <c r="EJ22" s="48">
        <v>10560</v>
      </c>
      <c r="EK22" s="45">
        <v>7200</v>
      </c>
      <c r="EL22" s="45">
        <v>2280</v>
      </c>
      <c r="EM22" s="45">
        <v>450</v>
      </c>
      <c r="EN22" s="49">
        <v>20490</v>
      </c>
      <c r="EO22" s="45">
        <v>690</v>
      </c>
      <c r="EP22" s="45">
        <v>178530</v>
      </c>
      <c r="EQ22" s="46">
        <v>853334</v>
      </c>
      <c r="ER22" s="48">
        <v>4471651</v>
      </c>
      <c r="ES22" s="45">
        <v>0</v>
      </c>
      <c r="ET22" s="45">
        <v>0</v>
      </c>
      <c r="EU22" s="46">
        <v>4471651</v>
      </c>
      <c r="EV22" s="44">
        <v>178844</v>
      </c>
      <c r="EW22" s="45">
        <v>178844</v>
      </c>
      <c r="EX22" s="50">
        <f t="shared" si="3"/>
        <v>3.9995071171699224E-2</v>
      </c>
      <c r="EY22" s="48">
        <v>25872477</v>
      </c>
      <c r="EZ22" s="45">
        <v>0</v>
      </c>
      <c r="FA22" s="45">
        <v>0</v>
      </c>
      <c r="FB22" s="46">
        <v>25872477</v>
      </c>
      <c r="FC22" s="44">
        <v>359</v>
      </c>
      <c r="FD22" s="45">
        <v>296401</v>
      </c>
      <c r="FE22" s="45">
        <v>0</v>
      </c>
      <c r="FF22" s="45">
        <v>727096</v>
      </c>
      <c r="FG22" s="45">
        <v>130977</v>
      </c>
      <c r="FH22" s="45">
        <v>27199</v>
      </c>
      <c r="FI22" s="47">
        <v>6246</v>
      </c>
      <c r="FJ22" s="48">
        <v>8060</v>
      </c>
      <c r="FK22" s="45">
        <v>13200</v>
      </c>
      <c r="FL22" s="46">
        <v>21260</v>
      </c>
      <c r="FM22" s="44">
        <v>2860</v>
      </c>
      <c r="FN22" s="45">
        <v>0</v>
      </c>
      <c r="FO22" s="49">
        <v>2860</v>
      </c>
      <c r="FP22" s="45">
        <v>0</v>
      </c>
      <c r="FQ22" s="45">
        <v>0</v>
      </c>
      <c r="FR22" s="45">
        <v>0</v>
      </c>
      <c r="FS22" s="45">
        <v>0</v>
      </c>
      <c r="FT22" s="49">
        <v>0</v>
      </c>
      <c r="FU22" s="47">
        <v>0</v>
      </c>
      <c r="FV22" s="48">
        <v>27720</v>
      </c>
      <c r="FW22" s="45">
        <v>16650</v>
      </c>
      <c r="FX22" s="45">
        <v>8740</v>
      </c>
      <c r="FY22" s="45">
        <v>3600</v>
      </c>
      <c r="FZ22" s="49">
        <v>56710</v>
      </c>
      <c r="GA22" s="45">
        <v>1840</v>
      </c>
      <c r="GB22" s="45">
        <v>273240</v>
      </c>
      <c r="GC22" s="46">
        <v>1544188</v>
      </c>
      <c r="GD22" s="48">
        <v>24328289</v>
      </c>
      <c r="GE22" s="45">
        <v>0</v>
      </c>
      <c r="GF22" s="45">
        <v>0</v>
      </c>
      <c r="GG22" s="46">
        <v>24328289</v>
      </c>
      <c r="GH22" s="44">
        <v>973095</v>
      </c>
      <c r="GI22" s="45">
        <v>973095</v>
      </c>
      <c r="GJ22" s="50">
        <f t="shared" si="4"/>
        <v>3.9998497222718789E-2</v>
      </c>
      <c r="GK22" s="48">
        <v>77165139</v>
      </c>
      <c r="GL22" s="45">
        <v>0</v>
      </c>
      <c r="GM22" s="45">
        <v>0</v>
      </c>
      <c r="GN22" s="46">
        <v>77165139</v>
      </c>
      <c r="GO22" s="44">
        <v>5408</v>
      </c>
      <c r="GP22" s="45">
        <v>2618747</v>
      </c>
      <c r="GQ22" s="45">
        <v>580</v>
      </c>
      <c r="GR22" s="45">
        <v>7116309</v>
      </c>
      <c r="GS22" s="45">
        <v>734815</v>
      </c>
      <c r="GT22" s="45">
        <v>459140</v>
      </c>
      <c r="GU22" s="47">
        <v>92541</v>
      </c>
      <c r="GV22" s="48">
        <v>202800</v>
      </c>
      <c r="GW22" s="45">
        <v>214500</v>
      </c>
      <c r="GX22" s="46">
        <v>417300</v>
      </c>
      <c r="GY22" s="44">
        <v>266760</v>
      </c>
      <c r="GZ22" s="45">
        <v>32700</v>
      </c>
      <c r="HA22" s="49">
        <v>299460</v>
      </c>
      <c r="HB22" s="45">
        <v>9100</v>
      </c>
      <c r="HC22" s="45">
        <v>0</v>
      </c>
      <c r="HD22" s="45">
        <v>499070</v>
      </c>
      <c r="HE22" s="45">
        <v>1391300</v>
      </c>
      <c r="HF22" s="49">
        <v>1890370</v>
      </c>
      <c r="HG22" s="47">
        <v>181480</v>
      </c>
      <c r="HH22" s="48">
        <v>300300</v>
      </c>
      <c r="HI22" s="45">
        <v>81900</v>
      </c>
      <c r="HJ22" s="45">
        <v>80180</v>
      </c>
      <c r="HK22" s="45">
        <v>85050</v>
      </c>
      <c r="HL22" s="49">
        <v>547430</v>
      </c>
      <c r="HM22" s="45">
        <v>39330</v>
      </c>
      <c r="HN22" s="45">
        <v>6304320</v>
      </c>
      <c r="HO22" s="46">
        <v>20715750</v>
      </c>
      <c r="HP22" s="48">
        <v>56449389</v>
      </c>
      <c r="HQ22" s="45">
        <v>0</v>
      </c>
      <c r="HR22" s="45">
        <v>0</v>
      </c>
      <c r="HS22" s="46">
        <v>56449389</v>
      </c>
      <c r="HT22" s="44">
        <v>2257193</v>
      </c>
      <c r="HU22" s="45">
        <v>2257193</v>
      </c>
      <c r="HV22" s="50">
        <f t="shared" si="5"/>
        <v>3.9986136962439044E-2</v>
      </c>
    </row>
    <row r="23" spans="1:230" s="18" customFormat="1" ht="12.6" customHeight="1" x14ac:dyDescent="0.2">
      <c r="A23" s="21">
        <v>11</v>
      </c>
      <c r="B23" s="22" t="s">
        <v>88</v>
      </c>
      <c r="C23" s="51">
        <v>9057965</v>
      </c>
      <c r="D23" s="52">
        <v>0</v>
      </c>
      <c r="E23" s="52">
        <v>7300</v>
      </c>
      <c r="F23" s="53">
        <v>9065265</v>
      </c>
      <c r="G23" s="51">
        <v>0</v>
      </c>
      <c r="H23" s="52">
        <v>213916</v>
      </c>
      <c r="I23" s="52">
        <v>57</v>
      </c>
      <c r="J23" s="52">
        <v>683928</v>
      </c>
      <c r="K23" s="52">
        <v>95740</v>
      </c>
      <c r="L23" s="52">
        <v>33319</v>
      </c>
      <c r="M23" s="43">
        <v>6910</v>
      </c>
      <c r="N23" s="54">
        <v>11180</v>
      </c>
      <c r="O23" s="52">
        <v>11700</v>
      </c>
      <c r="P23" s="53">
        <v>22880</v>
      </c>
      <c r="Q23" s="51">
        <v>2340</v>
      </c>
      <c r="R23" s="52">
        <v>0</v>
      </c>
      <c r="S23" s="55">
        <v>2340</v>
      </c>
      <c r="T23" s="52">
        <v>0</v>
      </c>
      <c r="U23" s="52">
        <v>0</v>
      </c>
      <c r="V23" s="52">
        <v>9790</v>
      </c>
      <c r="W23" s="52">
        <v>8350</v>
      </c>
      <c r="X23" s="55">
        <v>18140</v>
      </c>
      <c r="Y23" s="43">
        <v>2010</v>
      </c>
      <c r="Z23" s="54">
        <v>21450</v>
      </c>
      <c r="AA23" s="52">
        <v>12600</v>
      </c>
      <c r="AB23" s="52">
        <v>4940</v>
      </c>
      <c r="AC23" s="52">
        <v>6300</v>
      </c>
      <c r="AD23" s="55">
        <v>45290</v>
      </c>
      <c r="AE23" s="52">
        <v>2070</v>
      </c>
      <c r="AF23" s="52">
        <v>303930</v>
      </c>
      <c r="AG23" s="53">
        <v>1430473</v>
      </c>
      <c r="AH23" s="54">
        <v>7627492</v>
      </c>
      <c r="AI23" s="52">
        <v>0</v>
      </c>
      <c r="AJ23" s="52">
        <v>7300</v>
      </c>
      <c r="AK23" s="53">
        <v>7634792</v>
      </c>
      <c r="AL23" s="51">
        <v>458048</v>
      </c>
      <c r="AM23" s="52">
        <v>458048</v>
      </c>
      <c r="AN23" s="56">
        <f t="shared" si="0"/>
        <v>5.9994823696572219E-2</v>
      </c>
      <c r="AO23" s="54">
        <v>32203235</v>
      </c>
      <c r="AP23" s="52">
        <v>0</v>
      </c>
      <c r="AQ23" s="52">
        <v>0</v>
      </c>
      <c r="AR23" s="53">
        <v>32203235</v>
      </c>
      <c r="AS23" s="51">
        <v>735</v>
      </c>
      <c r="AT23" s="52">
        <v>364685</v>
      </c>
      <c r="AU23" s="52">
        <v>55</v>
      </c>
      <c r="AV23" s="52">
        <v>1137217</v>
      </c>
      <c r="AW23" s="52">
        <v>184792</v>
      </c>
      <c r="AX23" s="52">
        <v>48301</v>
      </c>
      <c r="AY23" s="43">
        <v>11478</v>
      </c>
      <c r="AZ23" s="54">
        <v>10400</v>
      </c>
      <c r="BA23" s="52">
        <v>16800</v>
      </c>
      <c r="BB23" s="53">
        <v>27200</v>
      </c>
      <c r="BC23" s="51">
        <v>3120</v>
      </c>
      <c r="BD23" s="52">
        <v>0</v>
      </c>
      <c r="BE23" s="55">
        <v>3120</v>
      </c>
      <c r="BF23" s="52">
        <v>0</v>
      </c>
      <c r="BG23" s="52">
        <v>0</v>
      </c>
      <c r="BH23" s="52">
        <v>0</v>
      </c>
      <c r="BI23" s="52">
        <v>0</v>
      </c>
      <c r="BJ23" s="55">
        <v>0</v>
      </c>
      <c r="BK23" s="43">
        <v>0</v>
      </c>
      <c r="BL23" s="54">
        <v>34320</v>
      </c>
      <c r="BM23" s="52">
        <v>24750</v>
      </c>
      <c r="BN23" s="52">
        <v>7600</v>
      </c>
      <c r="BO23" s="52">
        <v>6750</v>
      </c>
      <c r="BP23" s="55">
        <v>73420</v>
      </c>
      <c r="BQ23" s="52">
        <v>2070</v>
      </c>
      <c r="BR23" s="52">
        <v>433950</v>
      </c>
      <c r="BS23" s="53">
        <v>2286968</v>
      </c>
      <c r="BT23" s="54">
        <v>29916267</v>
      </c>
      <c r="BU23" s="52">
        <v>0</v>
      </c>
      <c r="BV23" s="52">
        <v>0</v>
      </c>
      <c r="BW23" s="53">
        <v>29916267</v>
      </c>
      <c r="BX23" s="51">
        <v>1794919</v>
      </c>
      <c r="BY23" s="52">
        <v>1794919</v>
      </c>
      <c r="BZ23" s="56">
        <f t="shared" si="1"/>
        <v>5.9998094013534509E-2</v>
      </c>
      <c r="CA23" s="54">
        <v>95071846</v>
      </c>
      <c r="CB23" s="52">
        <v>300</v>
      </c>
      <c r="CC23" s="52">
        <v>2179</v>
      </c>
      <c r="CD23" s="53">
        <v>95074325</v>
      </c>
      <c r="CE23" s="51">
        <v>18014</v>
      </c>
      <c r="CF23" s="52">
        <v>3764102</v>
      </c>
      <c r="CG23" s="52">
        <v>655</v>
      </c>
      <c r="CH23" s="52">
        <v>13211217</v>
      </c>
      <c r="CI23" s="52">
        <v>556108</v>
      </c>
      <c r="CJ23" s="52">
        <v>980474</v>
      </c>
      <c r="CK23" s="43">
        <v>176885</v>
      </c>
      <c r="CL23" s="54">
        <v>430820</v>
      </c>
      <c r="CM23" s="52">
        <v>413700</v>
      </c>
      <c r="CN23" s="53">
        <v>844520</v>
      </c>
      <c r="CO23" s="51">
        <v>550160</v>
      </c>
      <c r="CP23" s="52">
        <v>49500</v>
      </c>
      <c r="CQ23" s="55">
        <v>599660</v>
      </c>
      <c r="CR23" s="52">
        <v>15600</v>
      </c>
      <c r="CS23" s="52">
        <v>0</v>
      </c>
      <c r="CT23" s="52">
        <v>1399200</v>
      </c>
      <c r="CU23" s="52">
        <v>3408520</v>
      </c>
      <c r="CV23" s="55">
        <v>4807720</v>
      </c>
      <c r="CW23" s="43">
        <v>488170</v>
      </c>
      <c r="CX23" s="54">
        <v>587730</v>
      </c>
      <c r="CY23" s="52">
        <v>111600</v>
      </c>
      <c r="CZ23" s="52">
        <v>130340</v>
      </c>
      <c r="DA23" s="52">
        <v>192150</v>
      </c>
      <c r="DB23" s="55">
        <v>1021820</v>
      </c>
      <c r="DC23" s="52">
        <v>78430</v>
      </c>
      <c r="DD23" s="52">
        <v>14240820</v>
      </c>
      <c r="DE23" s="53">
        <v>40803540</v>
      </c>
      <c r="DF23" s="54">
        <v>54268306</v>
      </c>
      <c r="DG23" s="52">
        <v>300</v>
      </c>
      <c r="DH23" s="52">
        <v>2179</v>
      </c>
      <c r="DI23" s="53">
        <v>54270785</v>
      </c>
      <c r="DJ23" s="51">
        <v>2169069</v>
      </c>
      <c r="DK23" s="52">
        <v>2169069</v>
      </c>
      <c r="DL23" s="56">
        <f t="shared" si="2"/>
        <v>3.996752580601147E-2</v>
      </c>
      <c r="DM23" s="54">
        <v>9057965</v>
      </c>
      <c r="DN23" s="52">
        <v>0</v>
      </c>
      <c r="DO23" s="52">
        <v>7300</v>
      </c>
      <c r="DP23" s="53">
        <v>9065265</v>
      </c>
      <c r="DQ23" s="51">
        <v>0</v>
      </c>
      <c r="DR23" s="52">
        <v>213916</v>
      </c>
      <c r="DS23" s="52">
        <v>57</v>
      </c>
      <c r="DT23" s="52">
        <v>683928</v>
      </c>
      <c r="DU23" s="52">
        <v>95740</v>
      </c>
      <c r="DV23" s="52">
        <v>33319</v>
      </c>
      <c r="DW23" s="43">
        <v>6910</v>
      </c>
      <c r="DX23" s="54">
        <v>11180</v>
      </c>
      <c r="DY23" s="52">
        <v>11700</v>
      </c>
      <c r="DZ23" s="53">
        <v>22880</v>
      </c>
      <c r="EA23" s="51">
        <v>2340</v>
      </c>
      <c r="EB23" s="52">
        <v>0</v>
      </c>
      <c r="EC23" s="55">
        <v>2340</v>
      </c>
      <c r="ED23" s="52">
        <v>0</v>
      </c>
      <c r="EE23" s="52">
        <v>0</v>
      </c>
      <c r="EF23" s="52">
        <v>9790</v>
      </c>
      <c r="EG23" s="52">
        <v>8350</v>
      </c>
      <c r="EH23" s="55">
        <v>18140</v>
      </c>
      <c r="EI23" s="43">
        <v>2010</v>
      </c>
      <c r="EJ23" s="54">
        <v>21450</v>
      </c>
      <c r="EK23" s="52">
        <v>12600</v>
      </c>
      <c r="EL23" s="52">
        <v>4940</v>
      </c>
      <c r="EM23" s="52">
        <v>6300</v>
      </c>
      <c r="EN23" s="55">
        <v>45290</v>
      </c>
      <c r="EO23" s="52">
        <v>2070</v>
      </c>
      <c r="EP23" s="52">
        <v>303930</v>
      </c>
      <c r="EQ23" s="53">
        <v>1430473</v>
      </c>
      <c r="ER23" s="54">
        <v>7627492</v>
      </c>
      <c r="ES23" s="52">
        <v>0</v>
      </c>
      <c r="ET23" s="52">
        <v>7300</v>
      </c>
      <c r="EU23" s="53">
        <v>7634792</v>
      </c>
      <c r="EV23" s="51">
        <v>305351</v>
      </c>
      <c r="EW23" s="52">
        <v>305351</v>
      </c>
      <c r="EX23" s="56">
        <f t="shared" si="3"/>
        <v>3.9994671760540432E-2</v>
      </c>
      <c r="EY23" s="54">
        <v>32203235</v>
      </c>
      <c r="EZ23" s="52">
        <v>0</v>
      </c>
      <c r="FA23" s="52">
        <v>0</v>
      </c>
      <c r="FB23" s="53">
        <v>32203235</v>
      </c>
      <c r="FC23" s="51">
        <v>735</v>
      </c>
      <c r="FD23" s="52">
        <v>364685</v>
      </c>
      <c r="FE23" s="52">
        <v>55</v>
      </c>
      <c r="FF23" s="52">
        <v>1137217</v>
      </c>
      <c r="FG23" s="52">
        <v>184792</v>
      </c>
      <c r="FH23" s="52">
        <v>48301</v>
      </c>
      <c r="FI23" s="43">
        <v>11478</v>
      </c>
      <c r="FJ23" s="54">
        <v>10400</v>
      </c>
      <c r="FK23" s="52">
        <v>16800</v>
      </c>
      <c r="FL23" s="53">
        <v>27200</v>
      </c>
      <c r="FM23" s="51">
        <v>3120</v>
      </c>
      <c r="FN23" s="52">
        <v>0</v>
      </c>
      <c r="FO23" s="55">
        <v>3120</v>
      </c>
      <c r="FP23" s="52">
        <v>0</v>
      </c>
      <c r="FQ23" s="52">
        <v>0</v>
      </c>
      <c r="FR23" s="52">
        <v>0</v>
      </c>
      <c r="FS23" s="52">
        <v>0</v>
      </c>
      <c r="FT23" s="55">
        <v>0</v>
      </c>
      <c r="FU23" s="43">
        <v>0</v>
      </c>
      <c r="FV23" s="54">
        <v>34320</v>
      </c>
      <c r="FW23" s="52">
        <v>24750</v>
      </c>
      <c r="FX23" s="52">
        <v>7600</v>
      </c>
      <c r="FY23" s="52">
        <v>6750</v>
      </c>
      <c r="FZ23" s="55">
        <v>73420</v>
      </c>
      <c r="GA23" s="52">
        <v>2070</v>
      </c>
      <c r="GB23" s="52">
        <v>433950</v>
      </c>
      <c r="GC23" s="53">
        <v>2286968</v>
      </c>
      <c r="GD23" s="54">
        <v>29916267</v>
      </c>
      <c r="GE23" s="52">
        <v>0</v>
      </c>
      <c r="GF23" s="52">
        <v>0</v>
      </c>
      <c r="GG23" s="53">
        <v>29916267</v>
      </c>
      <c r="GH23" s="51">
        <v>1196594</v>
      </c>
      <c r="GI23" s="52">
        <v>1196594</v>
      </c>
      <c r="GJ23" s="56">
        <f t="shared" si="4"/>
        <v>3.9998105378588847E-2</v>
      </c>
      <c r="GK23" s="54">
        <v>136333046</v>
      </c>
      <c r="GL23" s="52">
        <v>300</v>
      </c>
      <c r="GM23" s="52">
        <v>9479</v>
      </c>
      <c r="GN23" s="53">
        <v>136342825</v>
      </c>
      <c r="GO23" s="51">
        <v>18749</v>
      </c>
      <c r="GP23" s="52">
        <v>4342703</v>
      </c>
      <c r="GQ23" s="52">
        <v>767</v>
      </c>
      <c r="GR23" s="52">
        <v>15032362</v>
      </c>
      <c r="GS23" s="52">
        <v>836640</v>
      </c>
      <c r="GT23" s="52">
        <v>1062094</v>
      </c>
      <c r="GU23" s="43">
        <v>195273</v>
      </c>
      <c r="GV23" s="54">
        <v>452400</v>
      </c>
      <c r="GW23" s="52">
        <v>442200</v>
      </c>
      <c r="GX23" s="53">
        <v>894600</v>
      </c>
      <c r="GY23" s="51">
        <v>555620</v>
      </c>
      <c r="GZ23" s="52">
        <v>49500</v>
      </c>
      <c r="HA23" s="55">
        <v>605120</v>
      </c>
      <c r="HB23" s="52">
        <v>15600</v>
      </c>
      <c r="HC23" s="52">
        <v>0</v>
      </c>
      <c r="HD23" s="52">
        <v>1408990</v>
      </c>
      <c r="HE23" s="52">
        <v>3416870</v>
      </c>
      <c r="HF23" s="55">
        <v>4825860</v>
      </c>
      <c r="HG23" s="43">
        <v>490180</v>
      </c>
      <c r="HH23" s="54">
        <v>643500</v>
      </c>
      <c r="HI23" s="52">
        <v>148950</v>
      </c>
      <c r="HJ23" s="52">
        <v>142880</v>
      </c>
      <c r="HK23" s="52">
        <v>205200</v>
      </c>
      <c r="HL23" s="55">
        <v>1140530</v>
      </c>
      <c r="HM23" s="52">
        <v>82570</v>
      </c>
      <c r="HN23" s="52">
        <v>14978700</v>
      </c>
      <c r="HO23" s="53">
        <v>44520981</v>
      </c>
      <c r="HP23" s="54">
        <v>91812065</v>
      </c>
      <c r="HQ23" s="52">
        <v>300</v>
      </c>
      <c r="HR23" s="52">
        <v>9479</v>
      </c>
      <c r="HS23" s="53">
        <v>91821844</v>
      </c>
      <c r="HT23" s="51">
        <v>3671014</v>
      </c>
      <c r="HU23" s="52">
        <v>3671014</v>
      </c>
      <c r="HV23" s="56">
        <f t="shared" si="5"/>
        <v>3.9979745995952769E-2</v>
      </c>
    </row>
    <row r="24" spans="1:230" s="18" customFormat="1" ht="12.6" customHeight="1" x14ac:dyDescent="0.2">
      <c r="A24" s="19">
        <v>12</v>
      </c>
      <c r="B24" s="20" t="s">
        <v>89</v>
      </c>
      <c r="C24" s="44">
        <v>14850289</v>
      </c>
      <c r="D24" s="45">
        <v>0</v>
      </c>
      <c r="E24" s="45">
        <v>0</v>
      </c>
      <c r="F24" s="46">
        <v>14850289</v>
      </c>
      <c r="G24" s="44">
        <v>0</v>
      </c>
      <c r="H24" s="45">
        <v>356877</v>
      </c>
      <c r="I24" s="45">
        <v>47</v>
      </c>
      <c r="J24" s="45">
        <v>1105467</v>
      </c>
      <c r="K24" s="45">
        <v>144309</v>
      </c>
      <c r="L24" s="45">
        <v>53165</v>
      </c>
      <c r="M24" s="47">
        <v>12888</v>
      </c>
      <c r="N24" s="48">
        <v>17420</v>
      </c>
      <c r="O24" s="45">
        <v>20400</v>
      </c>
      <c r="P24" s="46">
        <v>37820</v>
      </c>
      <c r="Q24" s="44">
        <v>3900</v>
      </c>
      <c r="R24" s="45">
        <v>0</v>
      </c>
      <c r="S24" s="49">
        <v>3900</v>
      </c>
      <c r="T24" s="45">
        <v>0</v>
      </c>
      <c r="U24" s="45">
        <v>0</v>
      </c>
      <c r="V24" s="45">
        <v>15730</v>
      </c>
      <c r="W24" s="45">
        <v>13240</v>
      </c>
      <c r="X24" s="49">
        <v>28970</v>
      </c>
      <c r="Y24" s="47">
        <v>3220</v>
      </c>
      <c r="Z24" s="48">
        <v>40590</v>
      </c>
      <c r="AA24" s="45">
        <v>18900</v>
      </c>
      <c r="AB24" s="45">
        <v>9880</v>
      </c>
      <c r="AC24" s="45">
        <v>7200</v>
      </c>
      <c r="AD24" s="49">
        <v>76570</v>
      </c>
      <c r="AE24" s="45">
        <v>3680</v>
      </c>
      <c r="AF24" s="45">
        <v>496650</v>
      </c>
      <c r="AG24" s="46">
        <v>2323516</v>
      </c>
      <c r="AH24" s="48">
        <v>12526773</v>
      </c>
      <c r="AI24" s="45">
        <v>0</v>
      </c>
      <c r="AJ24" s="45">
        <v>0</v>
      </c>
      <c r="AK24" s="46">
        <v>12526773</v>
      </c>
      <c r="AL24" s="44">
        <v>751540</v>
      </c>
      <c r="AM24" s="45">
        <v>751540</v>
      </c>
      <c r="AN24" s="50">
        <f t="shared" si="0"/>
        <v>5.9994700949717858E-2</v>
      </c>
      <c r="AO24" s="48">
        <v>66703150</v>
      </c>
      <c r="AP24" s="45">
        <v>594</v>
      </c>
      <c r="AQ24" s="45">
        <v>53636</v>
      </c>
      <c r="AR24" s="46">
        <v>66757380</v>
      </c>
      <c r="AS24" s="44">
        <v>27</v>
      </c>
      <c r="AT24" s="45">
        <v>790228</v>
      </c>
      <c r="AU24" s="45">
        <v>17</v>
      </c>
      <c r="AV24" s="45">
        <v>2135540</v>
      </c>
      <c r="AW24" s="45">
        <v>297078</v>
      </c>
      <c r="AX24" s="45">
        <v>85831</v>
      </c>
      <c r="AY24" s="47">
        <v>23085</v>
      </c>
      <c r="AZ24" s="48">
        <v>21580</v>
      </c>
      <c r="BA24" s="45">
        <v>29400</v>
      </c>
      <c r="BB24" s="46">
        <v>50980</v>
      </c>
      <c r="BC24" s="44">
        <v>4420</v>
      </c>
      <c r="BD24" s="45">
        <v>0</v>
      </c>
      <c r="BE24" s="49">
        <v>4420</v>
      </c>
      <c r="BF24" s="45">
        <v>0</v>
      </c>
      <c r="BG24" s="45">
        <v>0</v>
      </c>
      <c r="BH24" s="45">
        <v>0</v>
      </c>
      <c r="BI24" s="45">
        <v>0</v>
      </c>
      <c r="BJ24" s="49">
        <v>0</v>
      </c>
      <c r="BK24" s="47">
        <v>0</v>
      </c>
      <c r="BL24" s="48">
        <v>81840</v>
      </c>
      <c r="BM24" s="45">
        <v>53550</v>
      </c>
      <c r="BN24" s="45">
        <v>15200</v>
      </c>
      <c r="BO24" s="45">
        <v>19350</v>
      </c>
      <c r="BP24" s="49">
        <v>169940</v>
      </c>
      <c r="BQ24" s="45">
        <v>5750</v>
      </c>
      <c r="BR24" s="45">
        <v>802230</v>
      </c>
      <c r="BS24" s="46">
        <v>4365109</v>
      </c>
      <c r="BT24" s="48">
        <v>62339223</v>
      </c>
      <c r="BU24" s="45">
        <v>593</v>
      </c>
      <c r="BV24" s="45">
        <v>52455</v>
      </c>
      <c r="BW24" s="46">
        <v>62392271</v>
      </c>
      <c r="BX24" s="44">
        <v>3743428</v>
      </c>
      <c r="BY24" s="45">
        <v>3743428</v>
      </c>
      <c r="BZ24" s="50">
        <f t="shared" si="1"/>
        <v>5.9998264849183004E-2</v>
      </c>
      <c r="CA24" s="48">
        <v>140305308</v>
      </c>
      <c r="CB24" s="45">
        <v>3169</v>
      </c>
      <c r="CC24" s="45">
        <v>3565</v>
      </c>
      <c r="CD24" s="46">
        <v>140312042</v>
      </c>
      <c r="CE24" s="44">
        <v>30973</v>
      </c>
      <c r="CF24" s="45">
        <v>6100448</v>
      </c>
      <c r="CG24" s="45">
        <v>2599</v>
      </c>
      <c r="CH24" s="45">
        <v>18471515</v>
      </c>
      <c r="CI24" s="45">
        <v>908353</v>
      </c>
      <c r="CJ24" s="45">
        <v>1253647</v>
      </c>
      <c r="CK24" s="47">
        <v>248191</v>
      </c>
      <c r="CL24" s="48">
        <v>651040</v>
      </c>
      <c r="CM24" s="45">
        <v>644100</v>
      </c>
      <c r="CN24" s="46">
        <v>1295140</v>
      </c>
      <c r="CO24" s="44">
        <v>768300</v>
      </c>
      <c r="CP24" s="45">
        <v>61200</v>
      </c>
      <c r="CQ24" s="49">
        <v>829500</v>
      </c>
      <c r="CR24" s="45">
        <v>25740</v>
      </c>
      <c r="CS24" s="45">
        <v>0</v>
      </c>
      <c r="CT24" s="45">
        <v>1871980</v>
      </c>
      <c r="CU24" s="45">
        <v>4816330</v>
      </c>
      <c r="CV24" s="49">
        <v>6688310</v>
      </c>
      <c r="CW24" s="47">
        <v>803850</v>
      </c>
      <c r="CX24" s="48">
        <v>782760</v>
      </c>
      <c r="CY24" s="45">
        <v>161100</v>
      </c>
      <c r="CZ24" s="45">
        <v>185060</v>
      </c>
      <c r="DA24" s="45">
        <v>234900</v>
      </c>
      <c r="DB24" s="49">
        <v>1363820</v>
      </c>
      <c r="DC24" s="45">
        <v>130410</v>
      </c>
      <c r="DD24" s="45">
        <v>18616290</v>
      </c>
      <c r="DE24" s="46">
        <v>56766187</v>
      </c>
      <c r="DF24" s="48">
        <v>83539451</v>
      </c>
      <c r="DG24" s="45">
        <v>3169</v>
      </c>
      <c r="DH24" s="45">
        <v>3235</v>
      </c>
      <c r="DI24" s="46">
        <v>83545855</v>
      </c>
      <c r="DJ24" s="44">
        <v>3339516</v>
      </c>
      <c r="DK24" s="45">
        <v>3339516</v>
      </c>
      <c r="DL24" s="50">
        <f t="shared" si="2"/>
        <v>3.9972252363686983E-2</v>
      </c>
      <c r="DM24" s="48">
        <v>14850289</v>
      </c>
      <c r="DN24" s="45">
        <v>0</v>
      </c>
      <c r="DO24" s="45">
        <v>0</v>
      </c>
      <c r="DP24" s="46">
        <v>14850289</v>
      </c>
      <c r="DQ24" s="44">
        <v>0</v>
      </c>
      <c r="DR24" s="45">
        <v>356877</v>
      </c>
      <c r="DS24" s="45">
        <v>47</v>
      </c>
      <c r="DT24" s="45">
        <v>1105467</v>
      </c>
      <c r="DU24" s="45">
        <v>144309</v>
      </c>
      <c r="DV24" s="45">
        <v>53165</v>
      </c>
      <c r="DW24" s="47">
        <v>12888</v>
      </c>
      <c r="DX24" s="48">
        <v>17420</v>
      </c>
      <c r="DY24" s="45">
        <v>20400</v>
      </c>
      <c r="DZ24" s="46">
        <v>37820</v>
      </c>
      <c r="EA24" s="44">
        <v>3900</v>
      </c>
      <c r="EB24" s="45">
        <v>0</v>
      </c>
      <c r="EC24" s="49">
        <v>3900</v>
      </c>
      <c r="ED24" s="45">
        <v>0</v>
      </c>
      <c r="EE24" s="45">
        <v>0</v>
      </c>
      <c r="EF24" s="45">
        <v>15730</v>
      </c>
      <c r="EG24" s="45">
        <v>13240</v>
      </c>
      <c r="EH24" s="49">
        <v>28970</v>
      </c>
      <c r="EI24" s="47">
        <v>3220</v>
      </c>
      <c r="EJ24" s="48">
        <v>40590</v>
      </c>
      <c r="EK24" s="45">
        <v>18900</v>
      </c>
      <c r="EL24" s="45">
        <v>9880</v>
      </c>
      <c r="EM24" s="45">
        <v>7200</v>
      </c>
      <c r="EN24" s="49">
        <v>76570</v>
      </c>
      <c r="EO24" s="45">
        <v>3680</v>
      </c>
      <c r="EP24" s="45">
        <v>496650</v>
      </c>
      <c r="EQ24" s="46">
        <v>2323516</v>
      </c>
      <c r="ER24" s="48">
        <v>12526773</v>
      </c>
      <c r="ES24" s="45">
        <v>0</v>
      </c>
      <c r="ET24" s="45">
        <v>0</v>
      </c>
      <c r="EU24" s="46">
        <v>12526773</v>
      </c>
      <c r="EV24" s="44">
        <v>501006</v>
      </c>
      <c r="EW24" s="45">
        <v>501006</v>
      </c>
      <c r="EX24" s="50">
        <f t="shared" si="3"/>
        <v>3.9994817500085614E-2</v>
      </c>
      <c r="EY24" s="48">
        <v>66703150</v>
      </c>
      <c r="EZ24" s="45">
        <v>594</v>
      </c>
      <c r="FA24" s="45">
        <v>53636</v>
      </c>
      <c r="FB24" s="46">
        <v>66757380</v>
      </c>
      <c r="FC24" s="44">
        <v>27</v>
      </c>
      <c r="FD24" s="45">
        <v>790228</v>
      </c>
      <c r="FE24" s="45">
        <v>17</v>
      </c>
      <c r="FF24" s="45">
        <v>2135540</v>
      </c>
      <c r="FG24" s="45">
        <v>297078</v>
      </c>
      <c r="FH24" s="45">
        <v>85831</v>
      </c>
      <c r="FI24" s="47">
        <v>23085</v>
      </c>
      <c r="FJ24" s="48">
        <v>21580</v>
      </c>
      <c r="FK24" s="45">
        <v>29400</v>
      </c>
      <c r="FL24" s="46">
        <v>50980</v>
      </c>
      <c r="FM24" s="44">
        <v>4420</v>
      </c>
      <c r="FN24" s="45">
        <v>0</v>
      </c>
      <c r="FO24" s="49">
        <v>4420</v>
      </c>
      <c r="FP24" s="45">
        <v>0</v>
      </c>
      <c r="FQ24" s="45">
        <v>0</v>
      </c>
      <c r="FR24" s="45">
        <v>0</v>
      </c>
      <c r="FS24" s="45">
        <v>0</v>
      </c>
      <c r="FT24" s="49">
        <v>0</v>
      </c>
      <c r="FU24" s="47">
        <v>0</v>
      </c>
      <c r="FV24" s="48">
        <v>81840</v>
      </c>
      <c r="FW24" s="45">
        <v>53550</v>
      </c>
      <c r="FX24" s="45">
        <v>15200</v>
      </c>
      <c r="FY24" s="45">
        <v>19350</v>
      </c>
      <c r="FZ24" s="49">
        <v>169940</v>
      </c>
      <c r="GA24" s="45">
        <v>5750</v>
      </c>
      <c r="GB24" s="45">
        <v>802230</v>
      </c>
      <c r="GC24" s="46">
        <v>4365109</v>
      </c>
      <c r="GD24" s="48">
        <v>62339223</v>
      </c>
      <c r="GE24" s="45">
        <v>593</v>
      </c>
      <c r="GF24" s="45">
        <v>52455</v>
      </c>
      <c r="GG24" s="46">
        <v>62392271</v>
      </c>
      <c r="GH24" s="44">
        <v>2495583</v>
      </c>
      <c r="GI24" s="45">
        <v>2495583</v>
      </c>
      <c r="GJ24" s="50">
        <f t="shared" si="4"/>
        <v>3.9998271580786025E-2</v>
      </c>
      <c r="GK24" s="48">
        <v>221858747</v>
      </c>
      <c r="GL24" s="45">
        <v>3763</v>
      </c>
      <c r="GM24" s="45">
        <v>57201</v>
      </c>
      <c r="GN24" s="46">
        <v>221919711</v>
      </c>
      <c r="GO24" s="44">
        <v>31000</v>
      </c>
      <c r="GP24" s="45">
        <v>7247553</v>
      </c>
      <c r="GQ24" s="45">
        <v>2663</v>
      </c>
      <c r="GR24" s="45">
        <v>21712522</v>
      </c>
      <c r="GS24" s="45">
        <v>1349740</v>
      </c>
      <c r="GT24" s="45">
        <v>1392643</v>
      </c>
      <c r="GU24" s="47">
        <v>284164</v>
      </c>
      <c r="GV24" s="48">
        <v>690040</v>
      </c>
      <c r="GW24" s="45">
        <v>693900</v>
      </c>
      <c r="GX24" s="46">
        <v>1383940</v>
      </c>
      <c r="GY24" s="44">
        <v>776620</v>
      </c>
      <c r="GZ24" s="45">
        <v>61200</v>
      </c>
      <c r="HA24" s="49">
        <v>837820</v>
      </c>
      <c r="HB24" s="45">
        <v>25740</v>
      </c>
      <c r="HC24" s="45">
        <v>0</v>
      </c>
      <c r="HD24" s="45">
        <v>1887710</v>
      </c>
      <c r="HE24" s="45">
        <v>4829570</v>
      </c>
      <c r="HF24" s="49">
        <v>6717280</v>
      </c>
      <c r="HG24" s="47">
        <v>807070</v>
      </c>
      <c r="HH24" s="48">
        <v>905190</v>
      </c>
      <c r="HI24" s="45">
        <v>233550</v>
      </c>
      <c r="HJ24" s="45">
        <v>210140</v>
      </c>
      <c r="HK24" s="45">
        <v>261450</v>
      </c>
      <c r="HL24" s="49">
        <v>1610330</v>
      </c>
      <c r="HM24" s="45">
        <v>139840</v>
      </c>
      <c r="HN24" s="45">
        <v>19915170</v>
      </c>
      <c r="HO24" s="46">
        <v>63454812</v>
      </c>
      <c r="HP24" s="48">
        <v>158405447</v>
      </c>
      <c r="HQ24" s="45">
        <v>3762</v>
      </c>
      <c r="HR24" s="45">
        <v>55690</v>
      </c>
      <c r="HS24" s="46">
        <v>158464899</v>
      </c>
      <c r="HT24" s="44">
        <v>6336105</v>
      </c>
      <c r="HU24" s="45">
        <v>6336105</v>
      </c>
      <c r="HV24" s="50">
        <f t="shared" si="5"/>
        <v>3.9984280682878549E-2</v>
      </c>
    </row>
    <row r="25" spans="1:230" s="18" customFormat="1" ht="12.6" customHeight="1" x14ac:dyDescent="0.2">
      <c r="A25" s="21">
        <v>13</v>
      </c>
      <c r="B25" s="22" t="s">
        <v>90</v>
      </c>
      <c r="C25" s="51">
        <v>6136035</v>
      </c>
      <c r="D25" s="52">
        <v>0</v>
      </c>
      <c r="E25" s="52">
        <v>0</v>
      </c>
      <c r="F25" s="53">
        <v>6136035</v>
      </c>
      <c r="G25" s="51">
        <v>1881</v>
      </c>
      <c r="H25" s="52">
        <v>175279</v>
      </c>
      <c r="I25" s="52">
        <v>65</v>
      </c>
      <c r="J25" s="52">
        <v>433170</v>
      </c>
      <c r="K25" s="52">
        <v>63863</v>
      </c>
      <c r="L25" s="52">
        <v>19674</v>
      </c>
      <c r="M25" s="43">
        <v>4300</v>
      </c>
      <c r="N25" s="54">
        <v>7280</v>
      </c>
      <c r="O25" s="52">
        <v>6300</v>
      </c>
      <c r="P25" s="53">
        <v>13580</v>
      </c>
      <c r="Q25" s="51">
        <v>1300</v>
      </c>
      <c r="R25" s="52">
        <v>0</v>
      </c>
      <c r="S25" s="55">
        <v>1300</v>
      </c>
      <c r="T25" s="52">
        <v>0</v>
      </c>
      <c r="U25" s="52">
        <v>0</v>
      </c>
      <c r="V25" s="52">
        <v>5720</v>
      </c>
      <c r="W25" s="52">
        <v>3230</v>
      </c>
      <c r="X25" s="55">
        <v>8950</v>
      </c>
      <c r="Y25" s="43">
        <v>2300</v>
      </c>
      <c r="Z25" s="54">
        <v>14190</v>
      </c>
      <c r="AA25" s="52">
        <v>6750</v>
      </c>
      <c r="AB25" s="52">
        <v>4180</v>
      </c>
      <c r="AC25" s="52">
        <v>2700</v>
      </c>
      <c r="AD25" s="55">
        <v>27820</v>
      </c>
      <c r="AE25" s="52">
        <v>690</v>
      </c>
      <c r="AF25" s="52">
        <v>204600</v>
      </c>
      <c r="AG25" s="53">
        <v>957407</v>
      </c>
      <c r="AH25" s="54">
        <v>5178628</v>
      </c>
      <c r="AI25" s="52">
        <v>0</v>
      </c>
      <c r="AJ25" s="52">
        <v>0</v>
      </c>
      <c r="AK25" s="53">
        <v>5178628</v>
      </c>
      <c r="AL25" s="51">
        <v>310692</v>
      </c>
      <c r="AM25" s="52">
        <v>310692</v>
      </c>
      <c r="AN25" s="56">
        <f t="shared" si="0"/>
        <v>5.9995041157619354E-2</v>
      </c>
      <c r="AO25" s="54">
        <v>43532421</v>
      </c>
      <c r="AP25" s="52">
        <v>0</v>
      </c>
      <c r="AQ25" s="52">
        <v>0</v>
      </c>
      <c r="AR25" s="53">
        <v>43532421</v>
      </c>
      <c r="AS25" s="51">
        <v>0</v>
      </c>
      <c r="AT25" s="52">
        <v>381391</v>
      </c>
      <c r="AU25" s="52">
        <v>0</v>
      </c>
      <c r="AV25" s="52">
        <v>925044</v>
      </c>
      <c r="AW25" s="52">
        <v>146774</v>
      </c>
      <c r="AX25" s="52">
        <v>36938</v>
      </c>
      <c r="AY25" s="43">
        <v>8095</v>
      </c>
      <c r="AZ25" s="54">
        <v>8580</v>
      </c>
      <c r="BA25" s="52">
        <v>12000</v>
      </c>
      <c r="BB25" s="53">
        <v>20580</v>
      </c>
      <c r="BC25" s="51">
        <v>3120</v>
      </c>
      <c r="BD25" s="52">
        <v>0</v>
      </c>
      <c r="BE25" s="55">
        <v>3120</v>
      </c>
      <c r="BF25" s="52">
        <v>0</v>
      </c>
      <c r="BG25" s="52">
        <v>0</v>
      </c>
      <c r="BH25" s="52">
        <v>0</v>
      </c>
      <c r="BI25" s="52">
        <v>0</v>
      </c>
      <c r="BJ25" s="55">
        <v>0</v>
      </c>
      <c r="BK25" s="43">
        <v>0</v>
      </c>
      <c r="BL25" s="54">
        <v>33330</v>
      </c>
      <c r="BM25" s="52">
        <v>15750</v>
      </c>
      <c r="BN25" s="52">
        <v>5320</v>
      </c>
      <c r="BO25" s="52">
        <v>4050</v>
      </c>
      <c r="BP25" s="55">
        <v>58450</v>
      </c>
      <c r="BQ25" s="52">
        <v>1610</v>
      </c>
      <c r="BR25" s="52">
        <v>366300</v>
      </c>
      <c r="BS25" s="53">
        <v>1948302</v>
      </c>
      <c r="BT25" s="54">
        <v>41584119</v>
      </c>
      <c r="BU25" s="52">
        <v>0</v>
      </c>
      <c r="BV25" s="52">
        <v>0</v>
      </c>
      <c r="BW25" s="53">
        <v>41584119</v>
      </c>
      <c r="BX25" s="51">
        <v>2494997</v>
      </c>
      <c r="BY25" s="52">
        <v>2494997</v>
      </c>
      <c r="BZ25" s="56">
        <f t="shared" si="1"/>
        <v>5.9998794251238073E-2</v>
      </c>
      <c r="CA25" s="54">
        <v>35262268</v>
      </c>
      <c r="CB25" s="52">
        <v>0</v>
      </c>
      <c r="CC25" s="52">
        <v>4518</v>
      </c>
      <c r="CD25" s="53">
        <v>35266786</v>
      </c>
      <c r="CE25" s="51">
        <v>1925</v>
      </c>
      <c r="CF25" s="52">
        <v>1609237</v>
      </c>
      <c r="CG25" s="52">
        <v>347</v>
      </c>
      <c r="CH25" s="52">
        <v>4370953</v>
      </c>
      <c r="CI25" s="52">
        <v>277598</v>
      </c>
      <c r="CJ25" s="52">
        <v>295593</v>
      </c>
      <c r="CK25" s="43">
        <v>55283</v>
      </c>
      <c r="CL25" s="54">
        <v>146380</v>
      </c>
      <c r="CM25" s="52">
        <v>133200</v>
      </c>
      <c r="CN25" s="53">
        <v>279580</v>
      </c>
      <c r="CO25" s="51">
        <v>221260</v>
      </c>
      <c r="CP25" s="52">
        <v>16500</v>
      </c>
      <c r="CQ25" s="55">
        <v>237760</v>
      </c>
      <c r="CR25" s="52">
        <v>3900</v>
      </c>
      <c r="CS25" s="52">
        <v>260</v>
      </c>
      <c r="CT25" s="52">
        <v>342980</v>
      </c>
      <c r="CU25" s="52">
        <v>809810</v>
      </c>
      <c r="CV25" s="55">
        <v>1152790</v>
      </c>
      <c r="CW25" s="43">
        <v>122480</v>
      </c>
      <c r="CX25" s="54">
        <v>186780</v>
      </c>
      <c r="CY25" s="52">
        <v>41400</v>
      </c>
      <c r="CZ25" s="52">
        <v>55860</v>
      </c>
      <c r="DA25" s="52">
        <v>62550</v>
      </c>
      <c r="DB25" s="55">
        <v>346590</v>
      </c>
      <c r="DC25" s="52">
        <v>24380</v>
      </c>
      <c r="DD25" s="52">
        <v>4325640</v>
      </c>
      <c r="DE25" s="53">
        <v>13103969</v>
      </c>
      <c r="DF25" s="54">
        <v>22158299</v>
      </c>
      <c r="DG25" s="52">
        <v>0</v>
      </c>
      <c r="DH25" s="52">
        <v>4518</v>
      </c>
      <c r="DI25" s="53">
        <v>22162817</v>
      </c>
      <c r="DJ25" s="51">
        <v>885974</v>
      </c>
      <c r="DK25" s="52">
        <v>885974</v>
      </c>
      <c r="DL25" s="56">
        <f t="shared" si="2"/>
        <v>3.9975694425487519E-2</v>
      </c>
      <c r="DM25" s="54">
        <v>6136035</v>
      </c>
      <c r="DN25" s="52">
        <v>0</v>
      </c>
      <c r="DO25" s="52">
        <v>0</v>
      </c>
      <c r="DP25" s="53">
        <v>6136035</v>
      </c>
      <c r="DQ25" s="51">
        <v>1881</v>
      </c>
      <c r="DR25" s="52">
        <v>175279</v>
      </c>
      <c r="DS25" s="52">
        <v>65</v>
      </c>
      <c r="DT25" s="52">
        <v>433170</v>
      </c>
      <c r="DU25" s="52">
        <v>63863</v>
      </c>
      <c r="DV25" s="52">
        <v>19674</v>
      </c>
      <c r="DW25" s="43">
        <v>4300</v>
      </c>
      <c r="DX25" s="54">
        <v>7280</v>
      </c>
      <c r="DY25" s="52">
        <v>6300</v>
      </c>
      <c r="DZ25" s="53">
        <v>13580</v>
      </c>
      <c r="EA25" s="51">
        <v>1300</v>
      </c>
      <c r="EB25" s="52">
        <v>0</v>
      </c>
      <c r="EC25" s="55">
        <v>1300</v>
      </c>
      <c r="ED25" s="52">
        <v>0</v>
      </c>
      <c r="EE25" s="52">
        <v>0</v>
      </c>
      <c r="EF25" s="52">
        <v>5720</v>
      </c>
      <c r="EG25" s="52">
        <v>3230</v>
      </c>
      <c r="EH25" s="55">
        <v>8950</v>
      </c>
      <c r="EI25" s="43">
        <v>2300</v>
      </c>
      <c r="EJ25" s="54">
        <v>14190</v>
      </c>
      <c r="EK25" s="52">
        <v>6750</v>
      </c>
      <c r="EL25" s="52">
        <v>4180</v>
      </c>
      <c r="EM25" s="52">
        <v>2700</v>
      </c>
      <c r="EN25" s="55">
        <v>27820</v>
      </c>
      <c r="EO25" s="52">
        <v>690</v>
      </c>
      <c r="EP25" s="52">
        <v>204600</v>
      </c>
      <c r="EQ25" s="53">
        <v>957407</v>
      </c>
      <c r="ER25" s="54">
        <v>5178628</v>
      </c>
      <c r="ES25" s="52">
        <v>0</v>
      </c>
      <c r="ET25" s="52">
        <v>0</v>
      </c>
      <c r="EU25" s="53">
        <v>5178628</v>
      </c>
      <c r="EV25" s="51">
        <v>207119</v>
      </c>
      <c r="EW25" s="52">
        <v>207119</v>
      </c>
      <c r="EX25" s="56">
        <f t="shared" si="3"/>
        <v>3.9994956193030277E-2</v>
      </c>
      <c r="EY25" s="54">
        <v>43532421</v>
      </c>
      <c r="EZ25" s="52">
        <v>0</v>
      </c>
      <c r="FA25" s="52">
        <v>0</v>
      </c>
      <c r="FB25" s="53">
        <v>43532421</v>
      </c>
      <c r="FC25" s="51">
        <v>0</v>
      </c>
      <c r="FD25" s="52">
        <v>381391</v>
      </c>
      <c r="FE25" s="52">
        <v>0</v>
      </c>
      <c r="FF25" s="52">
        <v>925044</v>
      </c>
      <c r="FG25" s="52">
        <v>146774</v>
      </c>
      <c r="FH25" s="52">
        <v>36938</v>
      </c>
      <c r="FI25" s="43">
        <v>8095</v>
      </c>
      <c r="FJ25" s="54">
        <v>8580</v>
      </c>
      <c r="FK25" s="52">
        <v>12000</v>
      </c>
      <c r="FL25" s="53">
        <v>20580</v>
      </c>
      <c r="FM25" s="51">
        <v>3120</v>
      </c>
      <c r="FN25" s="52">
        <v>0</v>
      </c>
      <c r="FO25" s="55">
        <v>3120</v>
      </c>
      <c r="FP25" s="52">
        <v>0</v>
      </c>
      <c r="FQ25" s="52">
        <v>0</v>
      </c>
      <c r="FR25" s="52">
        <v>0</v>
      </c>
      <c r="FS25" s="52">
        <v>0</v>
      </c>
      <c r="FT25" s="55">
        <v>0</v>
      </c>
      <c r="FU25" s="43">
        <v>0</v>
      </c>
      <c r="FV25" s="54">
        <v>33330</v>
      </c>
      <c r="FW25" s="52">
        <v>15750</v>
      </c>
      <c r="FX25" s="52">
        <v>5320</v>
      </c>
      <c r="FY25" s="52">
        <v>4050</v>
      </c>
      <c r="FZ25" s="55">
        <v>58450</v>
      </c>
      <c r="GA25" s="52">
        <v>1610</v>
      </c>
      <c r="GB25" s="52">
        <v>366300</v>
      </c>
      <c r="GC25" s="53">
        <v>1948302</v>
      </c>
      <c r="GD25" s="54">
        <v>41584119</v>
      </c>
      <c r="GE25" s="52">
        <v>0</v>
      </c>
      <c r="GF25" s="52">
        <v>0</v>
      </c>
      <c r="GG25" s="53">
        <v>41584119</v>
      </c>
      <c r="GH25" s="51">
        <v>1663316</v>
      </c>
      <c r="GI25" s="52">
        <v>1663316</v>
      </c>
      <c r="GJ25" s="56">
        <f t="shared" si="4"/>
        <v>3.9998827436983818E-2</v>
      </c>
      <c r="GK25" s="54">
        <v>84930724</v>
      </c>
      <c r="GL25" s="52">
        <v>0</v>
      </c>
      <c r="GM25" s="52">
        <v>4518</v>
      </c>
      <c r="GN25" s="53">
        <v>84935242</v>
      </c>
      <c r="GO25" s="51">
        <v>3806</v>
      </c>
      <c r="GP25" s="52">
        <v>2165907</v>
      </c>
      <c r="GQ25" s="52">
        <v>412</v>
      </c>
      <c r="GR25" s="52">
        <v>5729167</v>
      </c>
      <c r="GS25" s="52">
        <v>488235</v>
      </c>
      <c r="GT25" s="52">
        <v>352205</v>
      </c>
      <c r="GU25" s="43">
        <v>67678</v>
      </c>
      <c r="GV25" s="54">
        <v>162240</v>
      </c>
      <c r="GW25" s="52">
        <v>151500</v>
      </c>
      <c r="GX25" s="53">
        <v>313740</v>
      </c>
      <c r="GY25" s="51">
        <v>225680</v>
      </c>
      <c r="GZ25" s="52">
        <v>16500</v>
      </c>
      <c r="HA25" s="55">
        <v>242180</v>
      </c>
      <c r="HB25" s="52">
        <v>3900</v>
      </c>
      <c r="HC25" s="52">
        <v>260</v>
      </c>
      <c r="HD25" s="52">
        <v>348700</v>
      </c>
      <c r="HE25" s="52">
        <v>813040</v>
      </c>
      <c r="HF25" s="55">
        <v>1161740</v>
      </c>
      <c r="HG25" s="43">
        <v>124780</v>
      </c>
      <c r="HH25" s="54">
        <v>234300</v>
      </c>
      <c r="HI25" s="52">
        <v>63900</v>
      </c>
      <c r="HJ25" s="52">
        <v>65360</v>
      </c>
      <c r="HK25" s="52">
        <v>69300</v>
      </c>
      <c r="HL25" s="55">
        <v>432860</v>
      </c>
      <c r="HM25" s="52">
        <v>26680</v>
      </c>
      <c r="HN25" s="52">
        <v>4896540</v>
      </c>
      <c r="HO25" s="53">
        <v>16009678</v>
      </c>
      <c r="HP25" s="54">
        <v>68921046</v>
      </c>
      <c r="HQ25" s="52">
        <v>0</v>
      </c>
      <c r="HR25" s="52">
        <v>4518</v>
      </c>
      <c r="HS25" s="53">
        <v>68925564</v>
      </c>
      <c r="HT25" s="51">
        <v>2756409</v>
      </c>
      <c r="HU25" s="52">
        <v>2756409</v>
      </c>
      <c r="HV25" s="56">
        <f t="shared" si="5"/>
        <v>3.9991098223004749E-2</v>
      </c>
    </row>
    <row r="26" spans="1:230" s="18" customFormat="1" ht="12.6" customHeight="1" x14ac:dyDescent="0.2">
      <c r="A26" s="19">
        <v>14</v>
      </c>
      <c r="B26" s="20" t="s">
        <v>91</v>
      </c>
      <c r="C26" s="44">
        <v>4337142</v>
      </c>
      <c r="D26" s="45">
        <v>0</v>
      </c>
      <c r="E26" s="45">
        <v>0</v>
      </c>
      <c r="F26" s="46">
        <v>4337142</v>
      </c>
      <c r="G26" s="44">
        <v>177</v>
      </c>
      <c r="H26" s="45">
        <v>98320</v>
      </c>
      <c r="I26" s="45">
        <v>0</v>
      </c>
      <c r="J26" s="45">
        <v>325556</v>
      </c>
      <c r="K26" s="45">
        <v>44092</v>
      </c>
      <c r="L26" s="45">
        <v>15838</v>
      </c>
      <c r="M26" s="47">
        <v>3392</v>
      </c>
      <c r="N26" s="48">
        <v>5200</v>
      </c>
      <c r="O26" s="45">
        <v>6000</v>
      </c>
      <c r="P26" s="46">
        <v>11200</v>
      </c>
      <c r="Q26" s="44">
        <v>1560</v>
      </c>
      <c r="R26" s="45">
        <v>0</v>
      </c>
      <c r="S26" s="49">
        <v>1560</v>
      </c>
      <c r="T26" s="45">
        <v>0</v>
      </c>
      <c r="U26" s="45">
        <v>0</v>
      </c>
      <c r="V26" s="45">
        <v>5390</v>
      </c>
      <c r="W26" s="45">
        <v>3600</v>
      </c>
      <c r="X26" s="49">
        <v>8990</v>
      </c>
      <c r="Y26" s="47">
        <v>2120</v>
      </c>
      <c r="Z26" s="48">
        <v>11220</v>
      </c>
      <c r="AA26" s="45">
        <v>7200</v>
      </c>
      <c r="AB26" s="45">
        <v>1520</v>
      </c>
      <c r="AC26" s="45">
        <v>1350</v>
      </c>
      <c r="AD26" s="49">
        <v>21290</v>
      </c>
      <c r="AE26" s="45">
        <v>1150</v>
      </c>
      <c r="AF26" s="45">
        <v>146520</v>
      </c>
      <c r="AG26" s="46">
        <v>680205</v>
      </c>
      <c r="AH26" s="48">
        <v>3656937</v>
      </c>
      <c r="AI26" s="45">
        <v>0</v>
      </c>
      <c r="AJ26" s="45">
        <v>0</v>
      </c>
      <c r="AK26" s="46">
        <v>3656937</v>
      </c>
      <c r="AL26" s="44">
        <v>219398</v>
      </c>
      <c r="AM26" s="45">
        <v>219398</v>
      </c>
      <c r="AN26" s="50">
        <f t="shared" si="0"/>
        <v>5.9995017688300345E-2</v>
      </c>
      <c r="AO26" s="48">
        <v>14259325</v>
      </c>
      <c r="AP26" s="45">
        <v>1886</v>
      </c>
      <c r="AQ26" s="45">
        <v>0</v>
      </c>
      <c r="AR26" s="46">
        <v>14261211</v>
      </c>
      <c r="AS26" s="44">
        <v>2329</v>
      </c>
      <c r="AT26" s="45">
        <v>161611</v>
      </c>
      <c r="AU26" s="45">
        <v>10</v>
      </c>
      <c r="AV26" s="45">
        <v>515349</v>
      </c>
      <c r="AW26" s="45">
        <v>77858</v>
      </c>
      <c r="AX26" s="45">
        <v>20281</v>
      </c>
      <c r="AY26" s="47">
        <v>4508</v>
      </c>
      <c r="AZ26" s="48">
        <v>5720</v>
      </c>
      <c r="BA26" s="45">
        <v>8100</v>
      </c>
      <c r="BB26" s="46">
        <v>13820</v>
      </c>
      <c r="BC26" s="44">
        <v>1040</v>
      </c>
      <c r="BD26" s="45">
        <v>0</v>
      </c>
      <c r="BE26" s="49">
        <v>1040</v>
      </c>
      <c r="BF26" s="45">
        <v>0</v>
      </c>
      <c r="BG26" s="45">
        <v>0</v>
      </c>
      <c r="BH26" s="45">
        <v>0</v>
      </c>
      <c r="BI26" s="45">
        <v>0</v>
      </c>
      <c r="BJ26" s="49">
        <v>0</v>
      </c>
      <c r="BK26" s="47">
        <v>0</v>
      </c>
      <c r="BL26" s="48">
        <v>19470</v>
      </c>
      <c r="BM26" s="45">
        <v>12600</v>
      </c>
      <c r="BN26" s="45">
        <v>4180</v>
      </c>
      <c r="BO26" s="45">
        <v>4500</v>
      </c>
      <c r="BP26" s="49">
        <v>40750</v>
      </c>
      <c r="BQ26" s="45">
        <v>1150</v>
      </c>
      <c r="BR26" s="45">
        <v>192390</v>
      </c>
      <c r="BS26" s="46">
        <v>1031086</v>
      </c>
      <c r="BT26" s="48">
        <v>13228240</v>
      </c>
      <c r="BU26" s="45">
        <v>1885</v>
      </c>
      <c r="BV26" s="45">
        <v>0</v>
      </c>
      <c r="BW26" s="46">
        <v>13230125</v>
      </c>
      <c r="BX26" s="44">
        <v>793782</v>
      </c>
      <c r="BY26" s="45">
        <v>793782</v>
      </c>
      <c r="BZ26" s="50">
        <f t="shared" si="1"/>
        <v>5.9998072580568967E-2</v>
      </c>
      <c r="CA26" s="48">
        <v>44116843</v>
      </c>
      <c r="CB26" s="45">
        <v>4740</v>
      </c>
      <c r="CC26" s="45">
        <v>0</v>
      </c>
      <c r="CD26" s="46">
        <v>44121583</v>
      </c>
      <c r="CE26" s="44">
        <v>9656</v>
      </c>
      <c r="CF26" s="45">
        <v>1875236</v>
      </c>
      <c r="CG26" s="45">
        <v>347</v>
      </c>
      <c r="CH26" s="45">
        <v>5649522</v>
      </c>
      <c r="CI26" s="45">
        <v>243582</v>
      </c>
      <c r="CJ26" s="45">
        <v>436824</v>
      </c>
      <c r="CK26" s="47">
        <v>83513</v>
      </c>
      <c r="CL26" s="48">
        <v>192140</v>
      </c>
      <c r="CM26" s="45">
        <v>204900</v>
      </c>
      <c r="CN26" s="46">
        <v>397040</v>
      </c>
      <c r="CO26" s="44">
        <v>258440</v>
      </c>
      <c r="CP26" s="45">
        <v>20700</v>
      </c>
      <c r="CQ26" s="49">
        <v>279140</v>
      </c>
      <c r="CR26" s="45">
        <v>25740</v>
      </c>
      <c r="CS26" s="45">
        <v>0</v>
      </c>
      <c r="CT26" s="45">
        <v>537790</v>
      </c>
      <c r="CU26" s="45">
        <v>1470900</v>
      </c>
      <c r="CV26" s="49">
        <v>2008690</v>
      </c>
      <c r="CW26" s="47">
        <v>235300</v>
      </c>
      <c r="CX26" s="48">
        <v>263010</v>
      </c>
      <c r="CY26" s="45">
        <v>53100</v>
      </c>
      <c r="CZ26" s="45">
        <v>59660</v>
      </c>
      <c r="DA26" s="45">
        <v>105750</v>
      </c>
      <c r="DB26" s="49">
        <v>481520</v>
      </c>
      <c r="DC26" s="45">
        <v>39790</v>
      </c>
      <c r="DD26" s="45">
        <v>6268020</v>
      </c>
      <c r="DE26" s="46">
        <v>18033573</v>
      </c>
      <c r="DF26" s="48">
        <v>26083270</v>
      </c>
      <c r="DG26" s="45">
        <v>4740</v>
      </c>
      <c r="DH26" s="45">
        <v>0</v>
      </c>
      <c r="DI26" s="46">
        <v>26088010</v>
      </c>
      <c r="DJ26" s="44">
        <v>1042748</v>
      </c>
      <c r="DK26" s="45">
        <v>1042748</v>
      </c>
      <c r="DL26" s="50">
        <f t="shared" si="2"/>
        <v>3.9970392528981706E-2</v>
      </c>
      <c r="DM26" s="48">
        <v>4337142</v>
      </c>
      <c r="DN26" s="45">
        <v>0</v>
      </c>
      <c r="DO26" s="45">
        <v>0</v>
      </c>
      <c r="DP26" s="46">
        <v>4337142</v>
      </c>
      <c r="DQ26" s="44">
        <v>177</v>
      </c>
      <c r="DR26" s="45">
        <v>98320</v>
      </c>
      <c r="DS26" s="45">
        <v>0</v>
      </c>
      <c r="DT26" s="45">
        <v>325556</v>
      </c>
      <c r="DU26" s="45">
        <v>44092</v>
      </c>
      <c r="DV26" s="45">
        <v>15838</v>
      </c>
      <c r="DW26" s="47">
        <v>3392</v>
      </c>
      <c r="DX26" s="48">
        <v>5200</v>
      </c>
      <c r="DY26" s="45">
        <v>6000</v>
      </c>
      <c r="DZ26" s="46">
        <v>11200</v>
      </c>
      <c r="EA26" s="44">
        <v>1560</v>
      </c>
      <c r="EB26" s="45">
        <v>0</v>
      </c>
      <c r="EC26" s="49">
        <v>1560</v>
      </c>
      <c r="ED26" s="45">
        <v>0</v>
      </c>
      <c r="EE26" s="45">
        <v>0</v>
      </c>
      <c r="EF26" s="45">
        <v>5390</v>
      </c>
      <c r="EG26" s="45">
        <v>3600</v>
      </c>
      <c r="EH26" s="49">
        <v>8990</v>
      </c>
      <c r="EI26" s="47">
        <v>2120</v>
      </c>
      <c r="EJ26" s="48">
        <v>11220</v>
      </c>
      <c r="EK26" s="45">
        <v>7200</v>
      </c>
      <c r="EL26" s="45">
        <v>1520</v>
      </c>
      <c r="EM26" s="45">
        <v>1350</v>
      </c>
      <c r="EN26" s="49">
        <v>21290</v>
      </c>
      <c r="EO26" s="45">
        <v>1150</v>
      </c>
      <c r="EP26" s="45">
        <v>146520</v>
      </c>
      <c r="EQ26" s="46">
        <v>680205</v>
      </c>
      <c r="ER26" s="48">
        <v>3656937</v>
      </c>
      <c r="ES26" s="45">
        <v>0</v>
      </c>
      <c r="ET26" s="45">
        <v>0</v>
      </c>
      <c r="EU26" s="46">
        <v>3656937</v>
      </c>
      <c r="EV26" s="44">
        <v>146259</v>
      </c>
      <c r="EW26" s="45">
        <v>146259</v>
      </c>
      <c r="EX26" s="50">
        <f t="shared" si="3"/>
        <v>3.9994946590548322E-2</v>
      </c>
      <c r="EY26" s="48">
        <v>14259325</v>
      </c>
      <c r="EZ26" s="45">
        <v>1886</v>
      </c>
      <c r="FA26" s="45">
        <v>0</v>
      </c>
      <c r="FB26" s="46">
        <v>14261211</v>
      </c>
      <c r="FC26" s="44">
        <v>2329</v>
      </c>
      <c r="FD26" s="45">
        <v>161611</v>
      </c>
      <c r="FE26" s="45">
        <v>10</v>
      </c>
      <c r="FF26" s="45">
        <v>515349</v>
      </c>
      <c r="FG26" s="45">
        <v>77858</v>
      </c>
      <c r="FH26" s="45">
        <v>20281</v>
      </c>
      <c r="FI26" s="47">
        <v>4508</v>
      </c>
      <c r="FJ26" s="48">
        <v>5720</v>
      </c>
      <c r="FK26" s="45">
        <v>8100</v>
      </c>
      <c r="FL26" s="46">
        <v>13820</v>
      </c>
      <c r="FM26" s="44">
        <v>1040</v>
      </c>
      <c r="FN26" s="45">
        <v>0</v>
      </c>
      <c r="FO26" s="49">
        <v>1040</v>
      </c>
      <c r="FP26" s="45">
        <v>0</v>
      </c>
      <c r="FQ26" s="45">
        <v>0</v>
      </c>
      <c r="FR26" s="45">
        <v>0</v>
      </c>
      <c r="FS26" s="45">
        <v>0</v>
      </c>
      <c r="FT26" s="49">
        <v>0</v>
      </c>
      <c r="FU26" s="47">
        <v>0</v>
      </c>
      <c r="FV26" s="48">
        <v>19470</v>
      </c>
      <c r="FW26" s="45">
        <v>12600</v>
      </c>
      <c r="FX26" s="45">
        <v>4180</v>
      </c>
      <c r="FY26" s="45">
        <v>4500</v>
      </c>
      <c r="FZ26" s="49">
        <v>40750</v>
      </c>
      <c r="GA26" s="45">
        <v>1150</v>
      </c>
      <c r="GB26" s="45">
        <v>192390</v>
      </c>
      <c r="GC26" s="46">
        <v>1031086</v>
      </c>
      <c r="GD26" s="48">
        <v>13228240</v>
      </c>
      <c r="GE26" s="45">
        <v>1885</v>
      </c>
      <c r="GF26" s="45">
        <v>0</v>
      </c>
      <c r="GG26" s="46">
        <v>13230125</v>
      </c>
      <c r="GH26" s="44">
        <v>529179</v>
      </c>
      <c r="GI26" s="45">
        <v>529179</v>
      </c>
      <c r="GJ26" s="50">
        <f t="shared" si="4"/>
        <v>3.99980347880311E-2</v>
      </c>
      <c r="GK26" s="48">
        <v>62713310</v>
      </c>
      <c r="GL26" s="45">
        <v>6626</v>
      </c>
      <c r="GM26" s="45">
        <v>0</v>
      </c>
      <c r="GN26" s="46">
        <v>62719936</v>
      </c>
      <c r="GO26" s="44">
        <v>12162</v>
      </c>
      <c r="GP26" s="45">
        <v>2135167</v>
      </c>
      <c r="GQ26" s="45">
        <v>357</v>
      </c>
      <c r="GR26" s="45">
        <v>6490427</v>
      </c>
      <c r="GS26" s="45">
        <v>365532</v>
      </c>
      <c r="GT26" s="45">
        <v>472943</v>
      </c>
      <c r="GU26" s="47">
        <v>91413</v>
      </c>
      <c r="GV26" s="48">
        <v>203060</v>
      </c>
      <c r="GW26" s="45">
        <v>219000</v>
      </c>
      <c r="GX26" s="46">
        <v>422060</v>
      </c>
      <c r="GY26" s="44">
        <v>261040</v>
      </c>
      <c r="GZ26" s="45">
        <v>20700</v>
      </c>
      <c r="HA26" s="49">
        <v>281740</v>
      </c>
      <c r="HB26" s="45">
        <v>25740</v>
      </c>
      <c r="HC26" s="45">
        <v>0</v>
      </c>
      <c r="HD26" s="45">
        <v>543180</v>
      </c>
      <c r="HE26" s="45">
        <v>1474500</v>
      </c>
      <c r="HF26" s="49">
        <v>2017680</v>
      </c>
      <c r="HG26" s="47">
        <v>237420</v>
      </c>
      <c r="HH26" s="48">
        <v>293700</v>
      </c>
      <c r="HI26" s="45">
        <v>72900</v>
      </c>
      <c r="HJ26" s="45">
        <v>65360</v>
      </c>
      <c r="HK26" s="45">
        <v>111600</v>
      </c>
      <c r="HL26" s="49">
        <v>543560</v>
      </c>
      <c r="HM26" s="45">
        <v>42090</v>
      </c>
      <c r="HN26" s="45">
        <v>6606930</v>
      </c>
      <c r="HO26" s="46">
        <v>19744864</v>
      </c>
      <c r="HP26" s="48">
        <v>42968447</v>
      </c>
      <c r="HQ26" s="45">
        <v>6625</v>
      </c>
      <c r="HR26" s="45">
        <v>0</v>
      </c>
      <c r="HS26" s="46">
        <v>42975072</v>
      </c>
      <c r="HT26" s="44">
        <v>1718186</v>
      </c>
      <c r="HU26" s="45">
        <v>1718186</v>
      </c>
      <c r="HV26" s="50">
        <f t="shared" si="5"/>
        <v>3.9980991771229608E-2</v>
      </c>
    </row>
    <row r="27" spans="1:230" s="18" customFormat="1" ht="12.6" customHeight="1" x14ac:dyDescent="0.2">
      <c r="A27" s="21">
        <v>15</v>
      </c>
      <c r="B27" s="22" t="s">
        <v>92</v>
      </c>
      <c r="C27" s="51">
        <v>8116269</v>
      </c>
      <c r="D27" s="52">
        <v>0</v>
      </c>
      <c r="E27" s="52">
        <v>0</v>
      </c>
      <c r="F27" s="53">
        <v>8116269</v>
      </c>
      <c r="G27" s="51">
        <v>0</v>
      </c>
      <c r="H27" s="52">
        <v>175026</v>
      </c>
      <c r="I27" s="52">
        <v>0</v>
      </c>
      <c r="J27" s="52">
        <v>615445</v>
      </c>
      <c r="K27" s="52">
        <v>74976</v>
      </c>
      <c r="L27" s="52">
        <v>29046</v>
      </c>
      <c r="M27" s="43">
        <v>6834</v>
      </c>
      <c r="N27" s="54">
        <v>9100</v>
      </c>
      <c r="O27" s="52">
        <v>12300</v>
      </c>
      <c r="P27" s="53">
        <v>21400</v>
      </c>
      <c r="Q27" s="51">
        <v>1560</v>
      </c>
      <c r="R27" s="52">
        <v>0</v>
      </c>
      <c r="S27" s="55">
        <v>1560</v>
      </c>
      <c r="T27" s="52">
        <v>0</v>
      </c>
      <c r="U27" s="52">
        <v>0</v>
      </c>
      <c r="V27" s="52">
        <v>10560</v>
      </c>
      <c r="W27" s="52">
        <v>11030</v>
      </c>
      <c r="X27" s="55">
        <v>21590</v>
      </c>
      <c r="Y27" s="43">
        <v>2060</v>
      </c>
      <c r="Z27" s="54">
        <v>22110</v>
      </c>
      <c r="AA27" s="52">
        <v>9450</v>
      </c>
      <c r="AB27" s="52">
        <v>5320</v>
      </c>
      <c r="AC27" s="52">
        <v>4050</v>
      </c>
      <c r="AD27" s="55">
        <v>40930</v>
      </c>
      <c r="AE27" s="52">
        <v>1610</v>
      </c>
      <c r="AF27" s="52">
        <v>272910</v>
      </c>
      <c r="AG27" s="53">
        <v>1263387</v>
      </c>
      <c r="AH27" s="54">
        <v>6852882</v>
      </c>
      <c r="AI27" s="52">
        <v>0</v>
      </c>
      <c r="AJ27" s="52">
        <v>0</v>
      </c>
      <c r="AK27" s="53">
        <v>6852882</v>
      </c>
      <c r="AL27" s="51">
        <v>411136</v>
      </c>
      <c r="AM27" s="52">
        <v>411136</v>
      </c>
      <c r="AN27" s="56">
        <f t="shared" si="0"/>
        <v>5.9994612485666614E-2</v>
      </c>
      <c r="AO27" s="54">
        <v>31284290</v>
      </c>
      <c r="AP27" s="52">
        <v>0</v>
      </c>
      <c r="AQ27" s="52">
        <v>10222</v>
      </c>
      <c r="AR27" s="53">
        <v>31294512</v>
      </c>
      <c r="AS27" s="51">
        <v>0</v>
      </c>
      <c r="AT27" s="52">
        <v>391538</v>
      </c>
      <c r="AU27" s="52">
        <v>0</v>
      </c>
      <c r="AV27" s="52">
        <v>1051648</v>
      </c>
      <c r="AW27" s="52">
        <v>145577</v>
      </c>
      <c r="AX27" s="52">
        <v>42809</v>
      </c>
      <c r="AY27" s="43">
        <v>10755</v>
      </c>
      <c r="AZ27" s="54">
        <v>16120</v>
      </c>
      <c r="BA27" s="52">
        <v>14100</v>
      </c>
      <c r="BB27" s="53">
        <v>30220</v>
      </c>
      <c r="BC27" s="51">
        <v>1300</v>
      </c>
      <c r="BD27" s="52">
        <v>0</v>
      </c>
      <c r="BE27" s="55">
        <v>1300</v>
      </c>
      <c r="BF27" s="52">
        <v>0</v>
      </c>
      <c r="BG27" s="52">
        <v>0</v>
      </c>
      <c r="BH27" s="52">
        <v>0</v>
      </c>
      <c r="BI27" s="52">
        <v>0</v>
      </c>
      <c r="BJ27" s="55">
        <v>0</v>
      </c>
      <c r="BK27" s="43">
        <v>0</v>
      </c>
      <c r="BL27" s="54">
        <v>40260</v>
      </c>
      <c r="BM27" s="52">
        <v>22950</v>
      </c>
      <c r="BN27" s="52">
        <v>6840</v>
      </c>
      <c r="BO27" s="52">
        <v>8100</v>
      </c>
      <c r="BP27" s="55">
        <v>78150</v>
      </c>
      <c r="BQ27" s="52">
        <v>1380</v>
      </c>
      <c r="BR27" s="52">
        <v>400620</v>
      </c>
      <c r="BS27" s="53">
        <v>2153997</v>
      </c>
      <c r="BT27" s="54">
        <v>29130294</v>
      </c>
      <c r="BU27" s="52">
        <v>0</v>
      </c>
      <c r="BV27" s="52">
        <v>10221</v>
      </c>
      <c r="BW27" s="53">
        <v>29140515</v>
      </c>
      <c r="BX27" s="51">
        <v>1748379</v>
      </c>
      <c r="BY27" s="52">
        <v>1748379</v>
      </c>
      <c r="BZ27" s="56">
        <f t="shared" si="1"/>
        <v>5.9998218974510228E-2</v>
      </c>
      <c r="CA27" s="54">
        <v>89304520</v>
      </c>
      <c r="CB27" s="52">
        <v>2263</v>
      </c>
      <c r="CC27" s="52">
        <v>0</v>
      </c>
      <c r="CD27" s="53">
        <v>89306783</v>
      </c>
      <c r="CE27" s="51">
        <v>14869</v>
      </c>
      <c r="CF27" s="52">
        <v>3945065</v>
      </c>
      <c r="CG27" s="52">
        <v>819</v>
      </c>
      <c r="CH27" s="52">
        <v>12267988</v>
      </c>
      <c r="CI27" s="52">
        <v>515894</v>
      </c>
      <c r="CJ27" s="52">
        <v>826184</v>
      </c>
      <c r="CK27" s="43">
        <v>176555</v>
      </c>
      <c r="CL27" s="54">
        <v>400660</v>
      </c>
      <c r="CM27" s="52">
        <v>409200</v>
      </c>
      <c r="CN27" s="53">
        <v>809860</v>
      </c>
      <c r="CO27" s="51">
        <v>494000</v>
      </c>
      <c r="CP27" s="52">
        <v>52500</v>
      </c>
      <c r="CQ27" s="55">
        <v>546500</v>
      </c>
      <c r="CR27" s="52">
        <v>16900</v>
      </c>
      <c r="CS27" s="52">
        <v>0</v>
      </c>
      <c r="CT27" s="52">
        <v>1173150</v>
      </c>
      <c r="CU27" s="52">
        <v>3150540</v>
      </c>
      <c r="CV27" s="55">
        <v>4323690</v>
      </c>
      <c r="CW27" s="43">
        <v>355510</v>
      </c>
      <c r="CX27" s="54">
        <v>532620</v>
      </c>
      <c r="CY27" s="52">
        <v>87750</v>
      </c>
      <c r="CZ27" s="52">
        <v>140600</v>
      </c>
      <c r="DA27" s="52">
        <v>157500</v>
      </c>
      <c r="DB27" s="55">
        <v>918470</v>
      </c>
      <c r="DC27" s="52">
        <v>81420</v>
      </c>
      <c r="DD27" s="52">
        <v>12117930</v>
      </c>
      <c r="DE27" s="53">
        <v>36916835</v>
      </c>
      <c r="DF27" s="54">
        <v>52388100</v>
      </c>
      <c r="DG27" s="52">
        <v>1848</v>
      </c>
      <c r="DH27" s="52">
        <v>0</v>
      </c>
      <c r="DI27" s="53">
        <v>52389948</v>
      </c>
      <c r="DJ27" s="51">
        <v>2094091</v>
      </c>
      <c r="DK27" s="52">
        <v>2094091</v>
      </c>
      <c r="DL27" s="56">
        <f t="shared" si="2"/>
        <v>3.9971236466965002E-2</v>
      </c>
      <c r="DM27" s="54">
        <v>8116269</v>
      </c>
      <c r="DN27" s="52">
        <v>0</v>
      </c>
      <c r="DO27" s="52">
        <v>0</v>
      </c>
      <c r="DP27" s="53">
        <v>8116269</v>
      </c>
      <c r="DQ27" s="51">
        <v>0</v>
      </c>
      <c r="DR27" s="52">
        <v>175026</v>
      </c>
      <c r="DS27" s="52">
        <v>0</v>
      </c>
      <c r="DT27" s="52">
        <v>615445</v>
      </c>
      <c r="DU27" s="52">
        <v>74976</v>
      </c>
      <c r="DV27" s="52">
        <v>29046</v>
      </c>
      <c r="DW27" s="43">
        <v>6834</v>
      </c>
      <c r="DX27" s="54">
        <v>9100</v>
      </c>
      <c r="DY27" s="52">
        <v>12300</v>
      </c>
      <c r="DZ27" s="53">
        <v>21400</v>
      </c>
      <c r="EA27" s="51">
        <v>1560</v>
      </c>
      <c r="EB27" s="52">
        <v>0</v>
      </c>
      <c r="EC27" s="55">
        <v>1560</v>
      </c>
      <c r="ED27" s="52">
        <v>0</v>
      </c>
      <c r="EE27" s="52">
        <v>0</v>
      </c>
      <c r="EF27" s="52">
        <v>10560</v>
      </c>
      <c r="EG27" s="52">
        <v>11030</v>
      </c>
      <c r="EH27" s="55">
        <v>21590</v>
      </c>
      <c r="EI27" s="43">
        <v>2060</v>
      </c>
      <c r="EJ27" s="54">
        <v>22110</v>
      </c>
      <c r="EK27" s="52">
        <v>9450</v>
      </c>
      <c r="EL27" s="52">
        <v>5320</v>
      </c>
      <c r="EM27" s="52">
        <v>4050</v>
      </c>
      <c r="EN27" s="55">
        <v>40930</v>
      </c>
      <c r="EO27" s="52">
        <v>1610</v>
      </c>
      <c r="EP27" s="52">
        <v>272910</v>
      </c>
      <c r="EQ27" s="53">
        <v>1263387</v>
      </c>
      <c r="ER27" s="54">
        <v>6852882</v>
      </c>
      <c r="ES27" s="52">
        <v>0</v>
      </c>
      <c r="ET27" s="52">
        <v>0</v>
      </c>
      <c r="EU27" s="53">
        <v>6852882</v>
      </c>
      <c r="EV27" s="51">
        <v>274081</v>
      </c>
      <c r="EW27" s="52">
        <v>274081</v>
      </c>
      <c r="EX27" s="56">
        <f t="shared" si="3"/>
        <v>3.999499772504473E-2</v>
      </c>
      <c r="EY27" s="54">
        <v>31284290</v>
      </c>
      <c r="EZ27" s="52">
        <v>0</v>
      </c>
      <c r="FA27" s="52">
        <v>10222</v>
      </c>
      <c r="FB27" s="53">
        <v>31294512</v>
      </c>
      <c r="FC27" s="51">
        <v>0</v>
      </c>
      <c r="FD27" s="52">
        <v>391538</v>
      </c>
      <c r="FE27" s="52">
        <v>0</v>
      </c>
      <c r="FF27" s="52">
        <v>1051649</v>
      </c>
      <c r="FG27" s="52">
        <v>145576</v>
      </c>
      <c r="FH27" s="52">
        <v>42809</v>
      </c>
      <c r="FI27" s="43">
        <v>10755</v>
      </c>
      <c r="FJ27" s="54">
        <v>16120</v>
      </c>
      <c r="FK27" s="52">
        <v>14100</v>
      </c>
      <c r="FL27" s="53">
        <v>30220</v>
      </c>
      <c r="FM27" s="51">
        <v>1300</v>
      </c>
      <c r="FN27" s="52">
        <v>0</v>
      </c>
      <c r="FO27" s="55">
        <v>1300</v>
      </c>
      <c r="FP27" s="52">
        <v>0</v>
      </c>
      <c r="FQ27" s="52">
        <v>0</v>
      </c>
      <c r="FR27" s="52">
        <v>0</v>
      </c>
      <c r="FS27" s="52">
        <v>0</v>
      </c>
      <c r="FT27" s="55">
        <v>0</v>
      </c>
      <c r="FU27" s="43">
        <v>0</v>
      </c>
      <c r="FV27" s="54">
        <v>40260</v>
      </c>
      <c r="FW27" s="52">
        <v>22950</v>
      </c>
      <c r="FX27" s="52">
        <v>6840</v>
      </c>
      <c r="FY27" s="52">
        <v>8100</v>
      </c>
      <c r="FZ27" s="55">
        <v>78150</v>
      </c>
      <c r="GA27" s="52">
        <v>1380</v>
      </c>
      <c r="GB27" s="52">
        <v>400620</v>
      </c>
      <c r="GC27" s="53">
        <v>2153997</v>
      </c>
      <c r="GD27" s="54">
        <v>29130294</v>
      </c>
      <c r="GE27" s="52">
        <v>0</v>
      </c>
      <c r="GF27" s="52">
        <v>10221</v>
      </c>
      <c r="GG27" s="53">
        <v>29140515</v>
      </c>
      <c r="GH27" s="51">
        <v>1165568</v>
      </c>
      <c r="GI27" s="52">
        <v>1165568</v>
      </c>
      <c r="GJ27" s="56">
        <f t="shared" si="4"/>
        <v>3.9998194952971834E-2</v>
      </c>
      <c r="GK27" s="54">
        <v>128705079</v>
      </c>
      <c r="GL27" s="52">
        <v>2263</v>
      </c>
      <c r="GM27" s="52">
        <v>10222</v>
      </c>
      <c r="GN27" s="53">
        <v>128717564</v>
      </c>
      <c r="GO27" s="51">
        <v>14869</v>
      </c>
      <c r="GP27" s="52">
        <v>4511629</v>
      </c>
      <c r="GQ27" s="52">
        <v>819</v>
      </c>
      <c r="GR27" s="52">
        <v>13935082</v>
      </c>
      <c r="GS27" s="52">
        <v>736446</v>
      </c>
      <c r="GT27" s="52">
        <v>898039</v>
      </c>
      <c r="GU27" s="43">
        <v>194144</v>
      </c>
      <c r="GV27" s="54">
        <v>425880</v>
      </c>
      <c r="GW27" s="52">
        <v>435600</v>
      </c>
      <c r="GX27" s="53">
        <v>861480</v>
      </c>
      <c r="GY27" s="51">
        <v>496860</v>
      </c>
      <c r="GZ27" s="52">
        <v>52500</v>
      </c>
      <c r="HA27" s="55">
        <v>549360</v>
      </c>
      <c r="HB27" s="52">
        <v>16900</v>
      </c>
      <c r="HC27" s="52">
        <v>0</v>
      </c>
      <c r="HD27" s="52">
        <v>1183710</v>
      </c>
      <c r="HE27" s="52">
        <v>3161570</v>
      </c>
      <c r="HF27" s="55">
        <v>4345280</v>
      </c>
      <c r="HG27" s="43">
        <v>357570</v>
      </c>
      <c r="HH27" s="54">
        <v>594990</v>
      </c>
      <c r="HI27" s="52">
        <v>120150</v>
      </c>
      <c r="HJ27" s="52">
        <v>152760</v>
      </c>
      <c r="HK27" s="52">
        <v>169650</v>
      </c>
      <c r="HL27" s="55">
        <v>1037550</v>
      </c>
      <c r="HM27" s="52">
        <v>84410</v>
      </c>
      <c r="HN27" s="52">
        <v>12791460</v>
      </c>
      <c r="HO27" s="53">
        <v>40334219</v>
      </c>
      <c r="HP27" s="54">
        <v>88371276</v>
      </c>
      <c r="HQ27" s="52">
        <v>1848</v>
      </c>
      <c r="HR27" s="52">
        <v>10221</v>
      </c>
      <c r="HS27" s="53">
        <v>88383345</v>
      </c>
      <c r="HT27" s="51">
        <v>3533740</v>
      </c>
      <c r="HU27" s="52">
        <v>3533740</v>
      </c>
      <c r="HV27" s="56">
        <f t="shared" si="5"/>
        <v>3.998196719076428E-2</v>
      </c>
    </row>
    <row r="28" spans="1:230" s="18" customFormat="1" ht="12.6" customHeight="1" x14ac:dyDescent="0.2">
      <c r="A28" s="19">
        <v>16</v>
      </c>
      <c r="B28" s="20" t="s">
        <v>93</v>
      </c>
      <c r="C28" s="44">
        <v>3940570</v>
      </c>
      <c r="D28" s="45">
        <v>0</v>
      </c>
      <c r="E28" s="45">
        <v>0</v>
      </c>
      <c r="F28" s="46">
        <v>3940570</v>
      </c>
      <c r="G28" s="44">
        <v>0</v>
      </c>
      <c r="H28" s="45">
        <v>93406</v>
      </c>
      <c r="I28" s="45">
        <v>0</v>
      </c>
      <c r="J28" s="45">
        <v>293131</v>
      </c>
      <c r="K28" s="45">
        <v>44519</v>
      </c>
      <c r="L28" s="45">
        <v>14051</v>
      </c>
      <c r="M28" s="47">
        <v>2715</v>
      </c>
      <c r="N28" s="48">
        <v>4680</v>
      </c>
      <c r="O28" s="45">
        <v>3000</v>
      </c>
      <c r="P28" s="46">
        <v>7680</v>
      </c>
      <c r="Q28" s="44">
        <v>1300</v>
      </c>
      <c r="R28" s="45">
        <v>0</v>
      </c>
      <c r="S28" s="49">
        <v>1300</v>
      </c>
      <c r="T28" s="45">
        <v>0</v>
      </c>
      <c r="U28" s="45">
        <v>0</v>
      </c>
      <c r="V28" s="45">
        <v>4950</v>
      </c>
      <c r="W28" s="45">
        <v>1940</v>
      </c>
      <c r="X28" s="49">
        <v>6890</v>
      </c>
      <c r="Y28" s="47">
        <v>440</v>
      </c>
      <c r="Z28" s="48">
        <v>9570</v>
      </c>
      <c r="AA28" s="45">
        <v>6300</v>
      </c>
      <c r="AB28" s="45">
        <v>3040</v>
      </c>
      <c r="AC28" s="45">
        <v>3150</v>
      </c>
      <c r="AD28" s="49">
        <v>22060</v>
      </c>
      <c r="AE28" s="45">
        <v>690</v>
      </c>
      <c r="AF28" s="45">
        <v>132000</v>
      </c>
      <c r="AG28" s="46">
        <v>618882</v>
      </c>
      <c r="AH28" s="48">
        <v>3321688</v>
      </c>
      <c r="AI28" s="45">
        <v>0</v>
      </c>
      <c r="AJ28" s="45">
        <v>0</v>
      </c>
      <c r="AK28" s="46">
        <v>3321688</v>
      </c>
      <c r="AL28" s="44">
        <v>199284</v>
      </c>
      <c r="AM28" s="45">
        <v>199284</v>
      </c>
      <c r="AN28" s="50">
        <f t="shared" si="0"/>
        <v>5.9994797825683809E-2</v>
      </c>
      <c r="AO28" s="48">
        <v>13848471</v>
      </c>
      <c r="AP28" s="45">
        <v>0</v>
      </c>
      <c r="AQ28" s="45">
        <v>0</v>
      </c>
      <c r="AR28" s="46">
        <v>13848471</v>
      </c>
      <c r="AS28" s="44">
        <v>0</v>
      </c>
      <c r="AT28" s="45">
        <v>159927</v>
      </c>
      <c r="AU28" s="45">
        <v>0</v>
      </c>
      <c r="AV28" s="45">
        <v>500813</v>
      </c>
      <c r="AW28" s="45">
        <v>83174</v>
      </c>
      <c r="AX28" s="45">
        <v>21842</v>
      </c>
      <c r="AY28" s="47">
        <v>4027</v>
      </c>
      <c r="AZ28" s="48">
        <v>4680</v>
      </c>
      <c r="BA28" s="45">
        <v>6600</v>
      </c>
      <c r="BB28" s="46">
        <v>11280</v>
      </c>
      <c r="BC28" s="44">
        <v>3120</v>
      </c>
      <c r="BD28" s="45">
        <v>0</v>
      </c>
      <c r="BE28" s="49">
        <v>3120</v>
      </c>
      <c r="BF28" s="45">
        <v>0</v>
      </c>
      <c r="BG28" s="45">
        <v>0</v>
      </c>
      <c r="BH28" s="45">
        <v>0</v>
      </c>
      <c r="BI28" s="45">
        <v>0</v>
      </c>
      <c r="BJ28" s="49">
        <v>0</v>
      </c>
      <c r="BK28" s="47">
        <v>0</v>
      </c>
      <c r="BL28" s="48">
        <v>19140</v>
      </c>
      <c r="BM28" s="45">
        <v>15300</v>
      </c>
      <c r="BN28" s="45">
        <v>4180</v>
      </c>
      <c r="BO28" s="45">
        <v>3600</v>
      </c>
      <c r="BP28" s="49">
        <v>42220</v>
      </c>
      <c r="BQ28" s="45">
        <v>690</v>
      </c>
      <c r="BR28" s="45">
        <v>191400</v>
      </c>
      <c r="BS28" s="46">
        <v>1018493</v>
      </c>
      <c r="BT28" s="48">
        <v>12829978</v>
      </c>
      <c r="BU28" s="45">
        <v>0</v>
      </c>
      <c r="BV28" s="45">
        <v>0</v>
      </c>
      <c r="BW28" s="46">
        <v>12829978</v>
      </c>
      <c r="BX28" s="44">
        <v>769775</v>
      </c>
      <c r="BY28" s="45">
        <v>769775</v>
      </c>
      <c r="BZ28" s="50">
        <f t="shared" si="1"/>
        <v>5.999815432263407E-2</v>
      </c>
      <c r="CA28" s="48">
        <v>37225288</v>
      </c>
      <c r="CB28" s="45">
        <v>0</v>
      </c>
      <c r="CC28" s="45">
        <v>0</v>
      </c>
      <c r="CD28" s="46">
        <v>37225288</v>
      </c>
      <c r="CE28" s="44">
        <v>1928</v>
      </c>
      <c r="CF28" s="45">
        <v>1563751</v>
      </c>
      <c r="CG28" s="45">
        <v>359</v>
      </c>
      <c r="CH28" s="45">
        <v>4909181</v>
      </c>
      <c r="CI28" s="45">
        <v>297615</v>
      </c>
      <c r="CJ28" s="45">
        <v>370120</v>
      </c>
      <c r="CK28" s="47">
        <v>68515</v>
      </c>
      <c r="CL28" s="48">
        <v>177060</v>
      </c>
      <c r="CM28" s="45">
        <v>157500</v>
      </c>
      <c r="CN28" s="46">
        <v>334560</v>
      </c>
      <c r="CO28" s="44">
        <v>242320</v>
      </c>
      <c r="CP28" s="45">
        <v>24000</v>
      </c>
      <c r="CQ28" s="49">
        <v>266320</v>
      </c>
      <c r="CR28" s="45">
        <v>5460</v>
      </c>
      <c r="CS28" s="45">
        <v>0</v>
      </c>
      <c r="CT28" s="45">
        <v>438130</v>
      </c>
      <c r="CU28" s="45">
        <v>1043240</v>
      </c>
      <c r="CV28" s="49">
        <v>1481370</v>
      </c>
      <c r="CW28" s="47">
        <v>168440</v>
      </c>
      <c r="CX28" s="48">
        <v>238920</v>
      </c>
      <c r="CY28" s="45">
        <v>62100</v>
      </c>
      <c r="CZ28" s="45">
        <v>65740</v>
      </c>
      <c r="DA28" s="45">
        <v>76050</v>
      </c>
      <c r="DB28" s="49">
        <v>442810</v>
      </c>
      <c r="DC28" s="45">
        <v>28060</v>
      </c>
      <c r="DD28" s="45">
        <v>5224890</v>
      </c>
      <c r="DE28" s="46">
        <v>15163020</v>
      </c>
      <c r="DF28" s="48">
        <v>22062268</v>
      </c>
      <c r="DG28" s="45">
        <v>0</v>
      </c>
      <c r="DH28" s="45">
        <v>0</v>
      </c>
      <c r="DI28" s="46">
        <v>22062268</v>
      </c>
      <c r="DJ28" s="44">
        <v>881841</v>
      </c>
      <c r="DK28" s="45">
        <v>881841</v>
      </c>
      <c r="DL28" s="50">
        <f t="shared" si="2"/>
        <v>3.9970550625166912E-2</v>
      </c>
      <c r="DM28" s="48">
        <v>3940570</v>
      </c>
      <c r="DN28" s="45">
        <v>0</v>
      </c>
      <c r="DO28" s="45">
        <v>0</v>
      </c>
      <c r="DP28" s="46">
        <v>3940570</v>
      </c>
      <c r="DQ28" s="44">
        <v>0</v>
      </c>
      <c r="DR28" s="45">
        <v>93406</v>
      </c>
      <c r="DS28" s="45">
        <v>0</v>
      </c>
      <c r="DT28" s="45">
        <v>293131</v>
      </c>
      <c r="DU28" s="45">
        <v>44519</v>
      </c>
      <c r="DV28" s="45">
        <v>14051</v>
      </c>
      <c r="DW28" s="47">
        <v>2715</v>
      </c>
      <c r="DX28" s="48">
        <v>4680</v>
      </c>
      <c r="DY28" s="45">
        <v>3000</v>
      </c>
      <c r="DZ28" s="46">
        <v>7680</v>
      </c>
      <c r="EA28" s="44">
        <v>1300</v>
      </c>
      <c r="EB28" s="45">
        <v>0</v>
      </c>
      <c r="EC28" s="49">
        <v>1300</v>
      </c>
      <c r="ED28" s="45">
        <v>0</v>
      </c>
      <c r="EE28" s="45">
        <v>0</v>
      </c>
      <c r="EF28" s="45">
        <v>4950</v>
      </c>
      <c r="EG28" s="45">
        <v>1940</v>
      </c>
      <c r="EH28" s="49">
        <v>6890</v>
      </c>
      <c r="EI28" s="47">
        <v>440</v>
      </c>
      <c r="EJ28" s="48">
        <v>9570</v>
      </c>
      <c r="EK28" s="45">
        <v>6300</v>
      </c>
      <c r="EL28" s="45">
        <v>3040</v>
      </c>
      <c r="EM28" s="45">
        <v>3150</v>
      </c>
      <c r="EN28" s="49">
        <v>22060</v>
      </c>
      <c r="EO28" s="45">
        <v>690</v>
      </c>
      <c r="EP28" s="45">
        <v>132000</v>
      </c>
      <c r="EQ28" s="46">
        <v>618882</v>
      </c>
      <c r="ER28" s="48">
        <v>3321688</v>
      </c>
      <c r="ES28" s="45">
        <v>0</v>
      </c>
      <c r="ET28" s="45">
        <v>0</v>
      </c>
      <c r="EU28" s="46">
        <v>3321688</v>
      </c>
      <c r="EV28" s="44">
        <v>132850</v>
      </c>
      <c r="EW28" s="45">
        <v>132850</v>
      </c>
      <c r="EX28" s="50">
        <f t="shared" si="3"/>
        <v>3.9994725573262752E-2</v>
      </c>
      <c r="EY28" s="48">
        <v>13848471</v>
      </c>
      <c r="EZ28" s="45">
        <v>0</v>
      </c>
      <c r="FA28" s="45">
        <v>0</v>
      </c>
      <c r="FB28" s="46">
        <v>13848471</v>
      </c>
      <c r="FC28" s="44">
        <v>0</v>
      </c>
      <c r="FD28" s="45">
        <v>159927</v>
      </c>
      <c r="FE28" s="45">
        <v>0</v>
      </c>
      <c r="FF28" s="45">
        <v>500813</v>
      </c>
      <c r="FG28" s="45">
        <v>83174</v>
      </c>
      <c r="FH28" s="45">
        <v>21842</v>
      </c>
      <c r="FI28" s="47">
        <v>4027</v>
      </c>
      <c r="FJ28" s="48">
        <v>4680</v>
      </c>
      <c r="FK28" s="45">
        <v>6600</v>
      </c>
      <c r="FL28" s="46">
        <v>11280</v>
      </c>
      <c r="FM28" s="44">
        <v>3120</v>
      </c>
      <c r="FN28" s="45">
        <v>0</v>
      </c>
      <c r="FO28" s="49">
        <v>3120</v>
      </c>
      <c r="FP28" s="45">
        <v>0</v>
      </c>
      <c r="FQ28" s="45">
        <v>0</v>
      </c>
      <c r="FR28" s="45">
        <v>0</v>
      </c>
      <c r="FS28" s="45">
        <v>0</v>
      </c>
      <c r="FT28" s="49">
        <v>0</v>
      </c>
      <c r="FU28" s="47">
        <v>0</v>
      </c>
      <c r="FV28" s="48">
        <v>19140</v>
      </c>
      <c r="FW28" s="45">
        <v>15300</v>
      </c>
      <c r="FX28" s="45">
        <v>4180</v>
      </c>
      <c r="FY28" s="45">
        <v>3600</v>
      </c>
      <c r="FZ28" s="49">
        <v>42220</v>
      </c>
      <c r="GA28" s="45">
        <v>690</v>
      </c>
      <c r="GB28" s="45">
        <v>191400</v>
      </c>
      <c r="GC28" s="46">
        <v>1018493</v>
      </c>
      <c r="GD28" s="48">
        <v>12829978</v>
      </c>
      <c r="GE28" s="45">
        <v>0</v>
      </c>
      <c r="GF28" s="45">
        <v>0</v>
      </c>
      <c r="GG28" s="46">
        <v>12829978</v>
      </c>
      <c r="GH28" s="44">
        <v>513173</v>
      </c>
      <c r="GI28" s="45">
        <v>513173</v>
      </c>
      <c r="GJ28" s="50">
        <f t="shared" si="4"/>
        <v>3.9997964143040618E-2</v>
      </c>
      <c r="GK28" s="48">
        <v>55014329</v>
      </c>
      <c r="GL28" s="45">
        <v>0</v>
      </c>
      <c r="GM28" s="45">
        <v>0</v>
      </c>
      <c r="GN28" s="46">
        <v>55014329</v>
      </c>
      <c r="GO28" s="44">
        <v>1928</v>
      </c>
      <c r="GP28" s="45">
        <v>1817084</v>
      </c>
      <c r="GQ28" s="45">
        <v>359</v>
      </c>
      <c r="GR28" s="45">
        <v>5703125</v>
      </c>
      <c r="GS28" s="45">
        <v>425308</v>
      </c>
      <c r="GT28" s="45">
        <v>406013</v>
      </c>
      <c r="GU28" s="47">
        <v>75257</v>
      </c>
      <c r="GV28" s="48">
        <v>186420</v>
      </c>
      <c r="GW28" s="45">
        <v>167100</v>
      </c>
      <c r="GX28" s="46">
        <v>353520</v>
      </c>
      <c r="GY28" s="44">
        <v>246740</v>
      </c>
      <c r="GZ28" s="45">
        <v>24000</v>
      </c>
      <c r="HA28" s="49">
        <v>270740</v>
      </c>
      <c r="HB28" s="45">
        <v>5460</v>
      </c>
      <c r="HC28" s="45">
        <v>0</v>
      </c>
      <c r="HD28" s="45">
        <v>443080</v>
      </c>
      <c r="HE28" s="45">
        <v>1045180</v>
      </c>
      <c r="HF28" s="49">
        <v>1488260</v>
      </c>
      <c r="HG28" s="47">
        <v>168880</v>
      </c>
      <c r="HH28" s="48">
        <v>267630</v>
      </c>
      <c r="HI28" s="45">
        <v>83700</v>
      </c>
      <c r="HJ28" s="45">
        <v>72960</v>
      </c>
      <c r="HK28" s="45">
        <v>82800</v>
      </c>
      <c r="HL28" s="49">
        <v>507090</v>
      </c>
      <c r="HM28" s="45">
        <v>29440</v>
      </c>
      <c r="HN28" s="45">
        <v>5548290</v>
      </c>
      <c r="HO28" s="46">
        <v>16800395</v>
      </c>
      <c r="HP28" s="48">
        <v>38213934</v>
      </c>
      <c r="HQ28" s="45">
        <v>0</v>
      </c>
      <c r="HR28" s="45">
        <v>0</v>
      </c>
      <c r="HS28" s="46">
        <v>38213934</v>
      </c>
      <c r="HT28" s="44">
        <v>1527864</v>
      </c>
      <c r="HU28" s="45">
        <v>1527864</v>
      </c>
      <c r="HV28" s="50">
        <f t="shared" si="5"/>
        <v>3.9981855833005835E-2</v>
      </c>
    </row>
    <row r="29" spans="1:230" s="18" customFormat="1" ht="12.6" customHeight="1" x14ac:dyDescent="0.2">
      <c r="A29" s="21">
        <v>17</v>
      </c>
      <c r="B29" s="22" t="s">
        <v>94</v>
      </c>
      <c r="C29" s="51">
        <v>3107553</v>
      </c>
      <c r="D29" s="52">
        <v>0</v>
      </c>
      <c r="E29" s="52">
        <v>0</v>
      </c>
      <c r="F29" s="53">
        <v>3107553</v>
      </c>
      <c r="G29" s="51">
        <v>0</v>
      </c>
      <c r="H29" s="52">
        <v>58504</v>
      </c>
      <c r="I29" s="52">
        <v>0</v>
      </c>
      <c r="J29" s="52">
        <v>223943</v>
      </c>
      <c r="K29" s="52">
        <v>33787</v>
      </c>
      <c r="L29" s="52">
        <v>11458</v>
      </c>
      <c r="M29" s="43">
        <v>2358</v>
      </c>
      <c r="N29" s="54">
        <v>3120</v>
      </c>
      <c r="O29" s="52">
        <v>3600</v>
      </c>
      <c r="P29" s="53">
        <v>6720</v>
      </c>
      <c r="Q29" s="51">
        <v>780</v>
      </c>
      <c r="R29" s="52">
        <v>0</v>
      </c>
      <c r="S29" s="55">
        <v>780</v>
      </c>
      <c r="T29" s="52">
        <v>0</v>
      </c>
      <c r="U29" s="52">
        <v>0</v>
      </c>
      <c r="V29" s="52">
        <v>2970</v>
      </c>
      <c r="W29" s="52">
        <v>1940</v>
      </c>
      <c r="X29" s="55">
        <v>4910</v>
      </c>
      <c r="Y29" s="43">
        <v>500</v>
      </c>
      <c r="Z29" s="54">
        <v>9570</v>
      </c>
      <c r="AA29" s="52">
        <v>4050</v>
      </c>
      <c r="AB29" s="52">
        <v>1520</v>
      </c>
      <c r="AC29" s="52">
        <v>2250</v>
      </c>
      <c r="AD29" s="55">
        <v>17390</v>
      </c>
      <c r="AE29" s="52">
        <v>1150</v>
      </c>
      <c r="AF29" s="52">
        <v>104940</v>
      </c>
      <c r="AG29" s="53">
        <v>466440</v>
      </c>
      <c r="AH29" s="54">
        <v>2641113</v>
      </c>
      <c r="AI29" s="52">
        <v>0</v>
      </c>
      <c r="AJ29" s="52">
        <v>0</v>
      </c>
      <c r="AK29" s="53">
        <v>2641113</v>
      </c>
      <c r="AL29" s="51">
        <v>158454</v>
      </c>
      <c r="AM29" s="52">
        <v>158454</v>
      </c>
      <c r="AN29" s="56">
        <f t="shared" si="0"/>
        <v>5.9995161130932298E-2</v>
      </c>
      <c r="AO29" s="54">
        <v>8946919</v>
      </c>
      <c r="AP29" s="52">
        <v>0</v>
      </c>
      <c r="AQ29" s="52">
        <v>0</v>
      </c>
      <c r="AR29" s="53">
        <v>8946919</v>
      </c>
      <c r="AS29" s="51">
        <v>0</v>
      </c>
      <c r="AT29" s="52">
        <v>107617</v>
      </c>
      <c r="AU29" s="52">
        <v>23</v>
      </c>
      <c r="AV29" s="52">
        <v>322283</v>
      </c>
      <c r="AW29" s="52">
        <v>57825</v>
      </c>
      <c r="AX29" s="52">
        <v>15298</v>
      </c>
      <c r="AY29" s="43">
        <v>2960</v>
      </c>
      <c r="AZ29" s="54">
        <v>2600</v>
      </c>
      <c r="BA29" s="52">
        <v>7200</v>
      </c>
      <c r="BB29" s="53">
        <v>9800</v>
      </c>
      <c r="BC29" s="51">
        <v>520</v>
      </c>
      <c r="BD29" s="52">
        <v>0</v>
      </c>
      <c r="BE29" s="55">
        <v>520</v>
      </c>
      <c r="BF29" s="52">
        <v>0</v>
      </c>
      <c r="BG29" s="52">
        <v>0</v>
      </c>
      <c r="BH29" s="52">
        <v>0</v>
      </c>
      <c r="BI29" s="52">
        <v>0</v>
      </c>
      <c r="BJ29" s="55">
        <v>0</v>
      </c>
      <c r="BK29" s="43">
        <v>0</v>
      </c>
      <c r="BL29" s="54">
        <v>9240</v>
      </c>
      <c r="BM29" s="52">
        <v>11700</v>
      </c>
      <c r="BN29" s="52">
        <v>4180</v>
      </c>
      <c r="BO29" s="52">
        <v>4500</v>
      </c>
      <c r="BP29" s="55">
        <v>29620</v>
      </c>
      <c r="BQ29" s="52">
        <v>1150</v>
      </c>
      <c r="BR29" s="52">
        <v>132000</v>
      </c>
      <c r="BS29" s="53">
        <v>679073</v>
      </c>
      <c r="BT29" s="54">
        <v>8267846</v>
      </c>
      <c r="BU29" s="52">
        <v>0</v>
      </c>
      <c r="BV29" s="52">
        <v>0</v>
      </c>
      <c r="BW29" s="53">
        <v>8267846</v>
      </c>
      <c r="BX29" s="51">
        <v>496053</v>
      </c>
      <c r="BY29" s="52">
        <v>496053</v>
      </c>
      <c r="BZ29" s="56">
        <f t="shared" si="1"/>
        <v>5.9997851919351183E-2</v>
      </c>
      <c r="CA29" s="54">
        <v>41325019</v>
      </c>
      <c r="CB29" s="52">
        <v>4477</v>
      </c>
      <c r="CC29" s="52">
        <v>0</v>
      </c>
      <c r="CD29" s="53">
        <v>41329496</v>
      </c>
      <c r="CE29" s="51">
        <v>3847</v>
      </c>
      <c r="CF29" s="52">
        <v>1462928</v>
      </c>
      <c r="CG29" s="52">
        <v>632</v>
      </c>
      <c r="CH29" s="52">
        <v>5755931</v>
      </c>
      <c r="CI29" s="52">
        <v>225643</v>
      </c>
      <c r="CJ29" s="52">
        <v>428676</v>
      </c>
      <c r="CK29" s="43">
        <v>70587</v>
      </c>
      <c r="CL29" s="54">
        <v>203580</v>
      </c>
      <c r="CM29" s="52">
        <v>180300</v>
      </c>
      <c r="CN29" s="53">
        <v>383880</v>
      </c>
      <c r="CO29" s="51">
        <v>240760</v>
      </c>
      <c r="CP29" s="52">
        <v>28200</v>
      </c>
      <c r="CQ29" s="55">
        <v>268960</v>
      </c>
      <c r="CR29" s="52">
        <v>21060</v>
      </c>
      <c r="CS29" s="52">
        <v>0</v>
      </c>
      <c r="CT29" s="52">
        <v>567380</v>
      </c>
      <c r="CU29" s="52">
        <v>1559020</v>
      </c>
      <c r="CV29" s="55">
        <v>2126400</v>
      </c>
      <c r="CW29" s="43">
        <v>268380</v>
      </c>
      <c r="CX29" s="54">
        <v>251460</v>
      </c>
      <c r="CY29" s="52">
        <v>48150</v>
      </c>
      <c r="CZ29" s="52">
        <v>53580</v>
      </c>
      <c r="DA29" s="52">
        <v>108900</v>
      </c>
      <c r="DB29" s="55">
        <v>462090</v>
      </c>
      <c r="DC29" s="52">
        <v>37030</v>
      </c>
      <c r="DD29" s="52">
        <v>6845190</v>
      </c>
      <c r="DE29" s="53">
        <v>18360602</v>
      </c>
      <c r="DF29" s="54">
        <v>22965401</v>
      </c>
      <c r="DG29" s="52">
        <v>3493</v>
      </c>
      <c r="DH29" s="52">
        <v>0</v>
      </c>
      <c r="DI29" s="53">
        <v>22968894</v>
      </c>
      <c r="DJ29" s="51">
        <v>917910</v>
      </c>
      <c r="DK29" s="52">
        <v>917910</v>
      </c>
      <c r="DL29" s="56">
        <f t="shared" si="2"/>
        <v>3.9963178026769595E-2</v>
      </c>
      <c r="DM29" s="54">
        <v>3107553</v>
      </c>
      <c r="DN29" s="52">
        <v>0</v>
      </c>
      <c r="DO29" s="52">
        <v>0</v>
      </c>
      <c r="DP29" s="53">
        <v>3107553</v>
      </c>
      <c r="DQ29" s="51">
        <v>0</v>
      </c>
      <c r="DR29" s="52">
        <v>58504</v>
      </c>
      <c r="DS29" s="52">
        <v>0</v>
      </c>
      <c r="DT29" s="52">
        <v>223943</v>
      </c>
      <c r="DU29" s="52">
        <v>33787</v>
      </c>
      <c r="DV29" s="52">
        <v>11458</v>
      </c>
      <c r="DW29" s="43">
        <v>2358</v>
      </c>
      <c r="DX29" s="54">
        <v>3120</v>
      </c>
      <c r="DY29" s="52">
        <v>3600</v>
      </c>
      <c r="DZ29" s="53">
        <v>6720</v>
      </c>
      <c r="EA29" s="51">
        <v>780</v>
      </c>
      <c r="EB29" s="52">
        <v>0</v>
      </c>
      <c r="EC29" s="55">
        <v>780</v>
      </c>
      <c r="ED29" s="52">
        <v>0</v>
      </c>
      <c r="EE29" s="52">
        <v>0</v>
      </c>
      <c r="EF29" s="52">
        <v>2970</v>
      </c>
      <c r="EG29" s="52">
        <v>1940</v>
      </c>
      <c r="EH29" s="55">
        <v>4910</v>
      </c>
      <c r="EI29" s="43">
        <v>500</v>
      </c>
      <c r="EJ29" s="54">
        <v>9570</v>
      </c>
      <c r="EK29" s="52">
        <v>4050</v>
      </c>
      <c r="EL29" s="52">
        <v>1520</v>
      </c>
      <c r="EM29" s="52">
        <v>2250</v>
      </c>
      <c r="EN29" s="55">
        <v>17390</v>
      </c>
      <c r="EO29" s="52">
        <v>1150</v>
      </c>
      <c r="EP29" s="52">
        <v>104940</v>
      </c>
      <c r="EQ29" s="53">
        <v>466440</v>
      </c>
      <c r="ER29" s="54">
        <v>2641113</v>
      </c>
      <c r="ES29" s="52">
        <v>0</v>
      </c>
      <c r="ET29" s="52">
        <v>0</v>
      </c>
      <c r="EU29" s="53">
        <v>2641113</v>
      </c>
      <c r="EV29" s="51">
        <v>105631</v>
      </c>
      <c r="EW29" s="52">
        <v>105631</v>
      </c>
      <c r="EX29" s="56">
        <f t="shared" si="3"/>
        <v>3.9994880946025407E-2</v>
      </c>
      <c r="EY29" s="54">
        <v>8946919</v>
      </c>
      <c r="EZ29" s="52">
        <v>0</v>
      </c>
      <c r="FA29" s="52">
        <v>0</v>
      </c>
      <c r="FB29" s="53">
        <v>8946919</v>
      </c>
      <c r="FC29" s="51">
        <v>0</v>
      </c>
      <c r="FD29" s="52">
        <v>107617</v>
      </c>
      <c r="FE29" s="52">
        <v>23</v>
      </c>
      <c r="FF29" s="52">
        <v>322283</v>
      </c>
      <c r="FG29" s="52">
        <v>57825</v>
      </c>
      <c r="FH29" s="52">
        <v>15298</v>
      </c>
      <c r="FI29" s="43">
        <v>2960</v>
      </c>
      <c r="FJ29" s="54">
        <v>2600</v>
      </c>
      <c r="FK29" s="52">
        <v>7200</v>
      </c>
      <c r="FL29" s="53">
        <v>9800</v>
      </c>
      <c r="FM29" s="51">
        <v>520</v>
      </c>
      <c r="FN29" s="52">
        <v>0</v>
      </c>
      <c r="FO29" s="55">
        <v>520</v>
      </c>
      <c r="FP29" s="52">
        <v>0</v>
      </c>
      <c r="FQ29" s="52">
        <v>0</v>
      </c>
      <c r="FR29" s="52">
        <v>0</v>
      </c>
      <c r="FS29" s="52">
        <v>0</v>
      </c>
      <c r="FT29" s="55">
        <v>0</v>
      </c>
      <c r="FU29" s="43">
        <v>0</v>
      </c>
      <c r="FV29" s="54">
        <v>9240</v>
      </c>
      <c r="FW29" s="52">
        <v>11700</v>
      </c>
      <c r="FX29" s="52">
        <v>4180</v>
      </c>
      <c r="FY29" s="52">
        <v>4500</v>
      </c>
      <c r="FZ29" s="55">
        <v>29620</v>
      </c>
      <c r="GA29" s="52">
        <v>1150</v>
      </c>
      <c r="GB29" s="52">
        <v>132000</v>
      </c>
      <c r="GC29" s="53">
        <v>679073</v>
      </c>
      <c r="GD29" s="54">
        <v>8267846</v>
      </c>
      <c r="GE29" s="52">
        <v>0</v>
      </c>
      <c r="GF29" s="52">
        <v>0</v>
      </c>
      <c r="GG29" s="53">
        <v>8267846</v>
      </c>
      <c r="GH29" s="51">
        <v>330696</v>
      </c>
      <c r="GI29" s="52">
        <v>330696</v>
      </c>
      <c r="GJ29" s="56">
        <f t="shared" si="4"/>
        <v>3.9997842243312223E-2</v>
      </c>
      <c r="GK29" s="54">
        <v>53379491</v>
      </c>
      <c r="GL29" s="52">
        <v>4477</v>
      </c>
      <c r="GM29" s="52">
        <v>0</v>
      </c>
      <c r="GN29" s="53">
        <v>53383968</v>
      </c>
      <c r="GO29" s="51">
        <v>3847</v>
      </c>
      <c r="GP29" s="52">
        <v>1629049</v>
      </c>
      <c r="GQ29" s="52">
        <v>655</v>
      </c>
      <c r="GR29" s="52">
        <v>6302157</v>
      </c>
      <c r="GS29" s="52">
        <v>317255</v>
      </c>
      <c r="GT29" s="52">
        <v>455432</v>
      </c>
      <c r="GU29" s="43">
        <v>75905</v>
      </c>
      <c r="GV29" s="54">
        <v>209300</v>
      </c>
      <c r="GW29" s="52">
        <v>191100</v>
      </c>
      <c r="GX29" s="53">
        <v>400400</v>
      </c>
      <c r="GY29" s="51">
        <v>242060</v>
      </c>
      <c r="GZ29" s="52">
        <v>28200</v>
      </c>
      <c r="HA29" s="55">
        <v>270260</v>
      </c>
      <c r="HB29" s="52">
        <v>21060</v>
      </c>
      <c r="HC29" s="52">
        <v>0</v>
      </c>
      <c r="HD29" s="52">
        <v>570350</v>
      </c>
      <c r="HE29" s="52">
        <v>1560960</v>
      </c>
      <c r="HF29" s="55">
        <v>2131310</v>
      </c>
      <c r="HG29" s="43">
        <v>268880</v>
      </c>
      <c r="HH29" s="54">
        <v>270270</v>
      </c>
      <c r="HI29" s="52">
        <v>63900</v>
      </c>
      <c r="HJ29" s="52">
        <v>59280</v>
      </c>
      <c r="HK29" s="52">
        <v>115650</v>
      </c>
      <c r="HL29" s="55">
        <v>509100</v>
      </c>
      <c r="HM29" s="52">
        <v>39330</v>
      </c>
      <c r="HN29" s="52">
        <v>7082130</v>
      </c>
      <c r="HO29" s="53">
        <v>19506115</v>
      </c>
      <c r="HP29" s="54">
        <v>33874360</v>
      </c>
      <c r="HQ29" s="52">
        <v>3493</v>
      </c>
      <c r="HR29" s="52">
        <v>0</v>
      </c>
      <c r="HS29" s="53">
        <v>33877853</v>
      </c>
      <c r="HT29" s="51">
        <v>1354237</v>
      </c>
      <c r="HU29" s="52">
        <v>1354237</v>
      </c>
      <c r="HV29" s="56">
        <f t="shared" si="5"/>
        <v>3.9974109339219341E-2</v>
      </c>
    </row>
    <row r="30" spans="1:230" s="18" customFormat="1" ht="12.6" customHeight="1" x14ac:dyDescent="0.2">
      <c r="A30" s="19">
        <v>18</v>
      </c>
      <c r="B30" s="20" t="s">
        <v>95</v>
      </c>
      <c r="C30" s="44">
        <v>1808992</v>
      </c>
      <c r="D30" s="45">
        <v>1</v>
      </c>
      <c r="E30" s="45">
        <v>0</v>
      </c>
      <c r="F30" s="46">
        <v>1808993</v>
      </c>
      <c r="G30" s="44">
        <v>0</v>
      </c>
      <c r="H30" s="45">
        <v>37670</v>
      </c>
      <c r="I30" s="45">
        <v>0</v>
      </c>
      <c r="J30" s="45">
        <v>128647</v>
      </c>
      <c r="K30" s="45">
        <v>31680</v>
      </c>
      <c r="L30" s="45">
        <v>7318</v>
      </c>
      <c r="M30" s="47">
        <v>1431</v>
      </c>
      <c r="N30" s="48">
        <v>1560</v>
      </c>
      <c r="O30" s="45">
        <v>2400</v>
      </c>
      <c r="P30" s="46">
        <v>3960</v>
      </c>
      <c r="Q30" s="44">
        <v>1300</v>
      </c>
      <c r="R30" s="45">
        <v>0</v>
      </c>
      <c r="S30" s="49">
        <v>1300</v>
      </c>
      <c r="T30" s="45">
        <v>0</v>
      </c>
      <c r="U30" s="45">
        <v>0</v>
      </c>
      <c r="V30" s="45">
        <v>2750</v>
      </c>
      <c r="W30" s="45">
        <v>770</v>
      </c>
      <c r="X30" s="49">
        <v>3520</v>
      </c>
      <c r="Y30" s="47">
        <v>220</v>
      </c>
      <c r="Z30" s="48">
        <v>6270</v>
      </c>
      <c r="AA30" s="45">
        <v>2250</v>
      </c>
      <c r="AB30" s="45">
        <v>1140</v>
      </c>
      <c r="AC30" s="45">
        <v>1350</v>
      </c>
      <c r="AD30" s="49">
        <v>11010</v>
      </c>
      <c r="AE30" s="45">
        <v>690</v>
      </c>
      <c r="AF30" s="45">
        <v>60720</v>
      </c>
      <c r="AG30" s="46">
        <v>288166</v>
      </c>
      <c r="AH30" s="48">
        <v>1520826</v>
      </c>
      <c r="AI30" s="45">
        <v>1</v>
      </c>
      <c r="AJ30" s="45">
        <v>0</v>
      </c>
      <c r="AK30" s="46">
        <v>1520827</v>
      </c>
      <c r="AL30" s="44">
        <v>91242</v>
      </c>
      <c r="AM30" s="45">
        <v>91242</v>
      </c>
      <c r="AN30" s="50">
        <f t="shared" si="0"/>
        <v>5.9994989568175734E-2</v>
      </c>
      <c r="AO30" s="48">
        <v>4597232</v>
      </c>
      <c r="AP30" s="45">
        <v>0</v>
      </c>
      <c r="AQ30" s="45">
        <v>0</v>
      </c>
      <c r="AR30" s="46">
        <v>4597232</v>
      </c>
      <c r="AS30" s="44">
        <v>0</v>
      </c>
      <c r="AT30" s="45">
        <v>50150</v>
      </c>
      <c r="AU30" s="45">
        <v>0</v>
      </c>
      <c r="AV30" s="45">
        <v>166058</v>
      </c>
      <c r="AW30" s="45">
        <v>25624</v>
      </c>
      <c r="AX30" s="45">
        <v>8478</v>
      </c>
      <c r="AY30" s="47">
        <v>1528</v>
      </c>
      <c r="AZ30" s="48">
        <v>1300</v>
      </c>
      <c r="BA30" s="45">
        <v>2400</v>
      </c>
      <c r="BB30" s="46">
        <v>3700</v>
      </c>
      <c r="BC30" s="44">
        <v>780</v>
      </c>
      <c r="BD30" s="45">
        <v>0</v>
      </c>
      <c r="BE30" s="49">
        <v>780</v>
      </c>
      <c r="BF30" s="45">
        <v>0</v>
      </c>
      <c r="BG30" s="45">
        <v>0</v>
      </c>
      <c r="BH30" s="45">
        <v>0</v>
      </c>
      <c r="BI30" s="45">
        <v>0</v>
      </c>
      <c r="BJ30" s="49">
        <v>0</v>
      </c>
      <c r="BK30" s="47">
        <v>0</v>
      </c>
      <c r="BL30" s="48">
        <v>9240</v>
      </c>
      <c r="BM30" s="45">
        <v>4950</v>
      </c>
      <c r="BN30" s="45">
        <v>2280</v>
      </c>
      <c r="BO30" s="45">
        <v>1350</v>
      </c>
      <c r="BP30" s="49">
        <v>17820</v>
      </c>
      <c r="BQ30" s="45">
        <v>460</v>
      </c>
      <c r="BR30" s="45">
        <v>70290</v>
      </c>
      <c r="BS30" s="46">
        <v>344888</v>
      </c>
      <c r="BT30" s="48">
        <v>4252344</v>
      </c>
      <c r="BU30" s="45">
        <v>0</v>
      </c>
      <c r="BV30" s="45">
        <v>0</v>
      </c>
      <c r="BW30" s="46">
        <v>4252344</v>
      </c>
      <c r="BX30" s="44">
        <v>255132</v>
      </c>
      <c r="BY30" s="45">
        <v>255132</v>
      </c>
      <c r="BZ30" s="50">
        <f t="shared" si="1"/>
        <v>5.9997968179432329E-2</v>
      </c>
      <c r="CA30" s="48">
        <v>22696398</v>
      </c>
      <c r="CB30" s="45">
        <v>0</v>
      </c>
      <c r="CC30" s="45">
        <v>0</v>
      </c>
      <c r="CD30" s="46">
        <v>22696398</v>
      </c>
      <c r="CE30" s="44">
        <v>915</v>
      </c>
      <c r="CF30" s="45">
        <v>876058</v>
      </c>
      <c r="CG30" s="45">
        <v>163</v>
      </c>
      <c r="CH30" s="45">
        <v>3075551</v>
      </c>
      <c r="CI30" s="45">
        <v>154512</v>
      </c>
      <c r="CJ30" s="45">
        <v>253659</v>
      </c>
      <c r="CK30" s="47">
        <v>43852</v>
      </c>
      <c r="CL30" s="48">
        <v>98800</v>
      </c>
      <c r="CM30" s="45">
        <v>106500</v>
      </c>
      <c r="CN30" s="46">
        <v>205300</v>
      </c>
      <c r="CO30" s="44">
        <v>149240</v>
      </c>
      <c r="CP30" s="45">
        <v>12000</v>
      </c>
      <c r="CQ30" s="49">
        <v>161240</v>
      </c>
      <c r="CR30" s="45">
        <v>7280</v>
      </c>
      <c r="CS30" s="45">
        <v>260</v>
      </c>
      <c r="CT30" s="45">
        <v>354530</v>
      </c>
      <c r="CU30" s="45">
        <v>664120</v>
      </c>
      <c r="CV30" s="49">
        <v>1018650</v>
      </c>
      <c r="CW30" s="47">
        <v>145800</v>
      </c>
      <c r="CX30" s="48">
        <v>130020</v>
      </c>
      <c r="CY30" s="45">
        <v>33300</v>
      </c>
      <c r="CZ30" s="45">
        <v>40660</v>
      </c>
      <c r="DA30" s="45">
        <v>63900</v>
      </c>
      <c r="DB30" s="49">
        <v>267880</v>
      </c>
      <c r="DC30" s="45">
        <v>19550</v>
      </c>
      <c r="DD30" s="45">
        <v>3594360</v>
      </c>
      <c r="DE30" s="46">
        <v>9824867</v>
      </c>
      <c r="DF30" s="48">
        <v>12871531</v>
      </c>
      <c r="DG30" s="45">
        <v>0</v>
      </c>
      <c r="DH30" s="45">
        <v>0</v>
      </c>
      <c r="DI30" s="46">
        <v>12871531</v>
      </c>
      <c r="DJ30" s="44">
        <v>514417</v>
      </c>
      <c r="DK30" s="45">
        <v>514417</v>
      </c>
      <c r="DL30" s="50">
        <f t="shared" si="2"/>
        <v>3.9965486623153065E-2</v>
      </c>
      <c r="DM30" s="48">
        <v>1808992</v>
      </c>
      <c r="DN30" s="45">
        <v>1</v>
      </c>
      <c r="DO30" s="45">
        <v>0</v>
      </c>
      <c r="DP30" s="46">
        <v>1808993</v>
      </c>
      <c r="DQ30" s="44">
        <v>0</v>
      </c>
      <c r="DR30" s="45">
        <v>37670</v>
      </c>
      <c r="DS30" s="45">
        <v>0</v>
      </c>
      <c r="DT30" s="45">
        <v>128647</v>
      </c>
      <c r="DU30" s="45">
        <v>31680</v>
      </c>
      <c r="DV30" s="45">
        <v>7318</v>
      </c>
      <c r="DW30" s="47">
        <v>1431</v>
      </c>
      <c r="DX30" s="48">
        <v>1560</v>
      </c>
      <c r="DY30" s="45">
        <v>2400</v>
      </c>
      <c r="DZ30" s="46">
        <v>3960</v>
      </c>
      <c r="EA30" s="44">
        <v>1300</v>
      </c>
      <c r="EB30" s="45">
        <v>0</v>
      </c>
      <c r="EC30" s="49">
        <v>1300</v>
      </c>
      <c r="ED30" s="45">
        <v>0</v>
      </c>
      <c r="EE30" s="45">
        <v>0</v>
      </c>
      <c r="EF30" s="45">
        <v>2750</v>
      </c>
      <c r="EG30" s="45">
        <v>770</v>
      </c>
      <c r="EH30" s="49">
        <v>3520</v>
      </c>
      <c r="EI30" s="47">
        <v>220</v>
      </c>
      <c r="EJ30" s="48">
        <v>6270</v>
      </c>
      <c r="EK30" s="45">
        <v>2250</v>
      </c>
      <c r="EL30" s="45">
        <v>1140</v>
      </c>
      <c r="EM30" s="45">
        <v>1350</v>
      </c>
      <c r="EN30" s="49">
        <v>11010</v>
      </c>
      <c r="EO30" s="45">
        <v>690</v>
      </c>
      <c r="EP30" s="45">
        <v>60720</v>
      </c>
      <c r="EQ30" s="46">
        <v>288166</v>
      </c>
      <c r="ER30" s="48">
        <v>1520826</v>
      </c>
      <c r="ES30" s="45">
        <v>1</v>
      </c>
      <c r="ET30" s="45">
        <v>0</v>
      </c>
      <c r="EU30" s="46">
        <v>1520827</v>
      </c>
      <c r="EV30" s="44">
        <v>60825</v>
      </c>
      <c r="EW30" s="45">
        <v>60825</v>
      </c>
      <c r="EX30" s="50">
        <f t="shared" si="3"/>
        <v>3.9994687101162725E-2</v>
      </c>
      <c r="EY30" s="48">
        <v>4597232</v>
      </c>
      <c r="EZ30" s="45">
        <v>0</v>
      </c>
      <c r="FA30" s="45">
        <v>0</v>
      </c>
      <c r="FB30" s="46">
        <v>4597232</v>
      </c>
      <c r="FC30" s="44">
        <v>0</v>
      </c>
      <c r="FD30" s="45">
        <v>50150</v>
      </c>
      <c r="FE30" s="45">
        <v>0</v>
      </c>
      <c r="FF30" s="45">
        <v>166058</v>
      </c>
      <c r="FG30" s="45">
        <v>25624</v>
      </c>
      <c r="FH30" s="45">
        <v>8478</v>
      </c>
      <c r="FI30" s="47">
        <v>1528</v>
      </c>
      <c r="FJ30" s="48">
        <v>1300</v>
      </c>
      <c r="FK30" s="45">
        <v>2400</v>
      </c>
      <c r="FL30" s="46">
        <v>3700</v>
      </c>
      <c r="FM30" s="44">
        <v>780</v>
      </c>
      <c r="FN30" s="45">
        <v>0</v>
      </c>
      <c r="FO30" s="49">
        <v>780</v>
      </c>
      <c r="FP30" s="45">
        <v>0</v>
      </c>
      <c r="FQ30" s="45">
        <v>0</v>
      </c>
      <c r="FR30" s="45">
        <v>0</v>
      </c>
      <c r="FS30" s="45">
        <v>0</v>
      </c>
      <c r="FT30" s="49">
        <v>0</v>
      </c>
      <c r="FU30" s="47">
        <v>0</v>
      </c>
      <c r="FV30" s="48">
        <v>9240</v>
      </c>
      <c r="FW30" s="45">
        <v>4950</v>
      </c>
      <c r="FX30" s="45">
        <v>2280</v>
      </c>
      <c r="FY30" s="45">
        <v>1350</v>
      </c>
      <c r="FZ30" s="49">
        <v>17820</v>
      </c>
      <c r="GA30" s="45">
        <v>460</v>
      </c>
      <c r="GB30" s="45">
        <v>70290</v>
      </c>
      <c r="GC30" s="46">
        <v>344888</v>
      </c>
      <c r="GD30" s="48">
        <v>4252344</v>
      </c>
      <c r="GE30" s="45">
        <v>0</v>
      </c>
      <c r="GF30" s="45">
        <v>0</v>
      </c>
      <c r="GG30" s="46">
        <v>4252344</v>
      </c>
      <c r="GH30" s="44">
        <v>170085</v>
      </c>
      <c r="GI30" s="45">
        <v>170085</v>
      </c>
      <c r="GJ30" s="50">
        <f t="shared" si="4"/>
        <v>3.9997939959702224E-2</v>
      </c>
      <c r="GK30" s="48">
        <v>29102622</v>
      </c>
      <c r="GL30" s="45">
        <v>1</v>
      </c>
      <c r="GM30" s="45">
        <v>0</v>
      </c>
      <c r="GN30" s="46">
        <v>29102623</v>
      </c>
      <c r="GO30" s="44">
        <v>915</v>
      </c>
      <c r="GP30" s="45">
        <v>963878</v>
      </c>
      <c r="GQ30" s="45">
        <v>163</v>
      </c>
      <c r="GR30" s="45">
        <v>3370256</v>
      </c>
      <c r="GS30" s="45">
        <v>211816</v>
      </c>
      <c r="GT30" s="45">
        <v>269455</v>
      </c>
      <c r="GU30" s="47">
        <v>46811</v>
      </c>
      <c r="GV30" s="48">
        <v>101660</v>
      </c>
      <c r="GW30" s="45">
        <v>111300</v>
      </c>
      <c r="GX30" s="46">
        <v>212960</v>
      </c>
      <c r="GY30" s="44">
        <v>151320</v>
      </c>
      <c r="GZ30" s="45">
        <v>12000</v>
      </c>
      <c r="HA30" s="49">
        <v>163320</v>
      </c>
      <c r="HB30" s="45">
        <v>7280</v>
      </c>
      <c r="HC30" s="45">
        <v>260</v>
      </c>
      <c r="HD30" s="45">
        <v>357280</v>
      </c>
      <c r="HE30" s="45">
        <v>664890</v>
      </c>
      <c r="HF30" s="49">
        <v>1022170</v>
      </c>
      <c r="HG30" s="47">
        <v>146020</v>
      </c>
      <c r="HH30" s="48">
        <v>145530</v>
      </c>
      <c r="HI30" s="45">
        <v>40500</v>
      </c>
      <c r="HJ30" s="45">
        <v>44080</v>
      </c>
      <c r="HK30" s="45">
        <v>66600</v>
      </c>
      <c r="HL30" s="49">
        <v>296710</v>
      </c>
      <c r="HM30" s="45">
        <v>20700</v>
      </c>
      <c r="HN30" s="45">
        <v>3725370</v>
      </c>
      <c r="HO30" s="46">
        <v>10457921</v>
      </c>
      <c r="HP30" s="48">
        <v>18644701</v>
      </c>
      <c r="HQ30" s="45">
        <v>1</v>
      </c>
      <c r="HR30" s="45">
        <v>0</v>
      </c>
      <c r="HS30" s="46">
        <v>18644702</v>
      </c>
      <c r="HT30" s="44">
        <v>745327</v>
      </c>
      <c r="HU30" s="45">
        <v>745327</v>
      </c>
      <c r="HV30" s="50">
        <f t="shared" si="5"/>
        <v>3.9975270186672865E-2</v>
      </c>
    </row>
    <row r="31" spans="1:230" s="18" customFormat="1" ht="12.6" customHeight="1" x14ac:dyDescent="0.2">
      <c r="A31" s="21">
        <v>19</v>
      </c>
      <c r="B31" s="22" t="s">
        <v>96</v>
      </c>
      <c r="C31" s="51">
        <v>4887267</v>
      </c>
      <c r="D31" s="52">
        <v>0</v>
      </c>
      <c r="E31" s="52">
        <v>0</v>
      </c>
      <c r="F31" s="53">
        <v>4887267</v>
      </c>
      <c r="G31" s="51">
        <v>0</v>
      </c>
      <c r="H31" s="52">
        <v>105275</v>
      </c>
      <c r="I31" s="52">
        <v>0</v>
      </c>
      <c r="J31" s="52">
        <v>355541</v>
      </c>
      <c r="K31" s="52">
        <v>51584</v>
      </c>
      <c r="L31" s="52">
        <v>18967</v>
      </c>
      <c r="M31" s="43">
        <v>3673</v>
      </c>
      <c r="N31" s="54">
        <v>6500</v>
      </c>
      <c r="O31" s="52">
        <v>6000</v>
      </c>
      <c r="P31" s="53">
        <v>12500</v>
      </c>
      <c r="Q31" s="51">
        <v>1300</v>
      </c>
      <c r="R31" s="52">
        <v>0</v>
      </c>
      <c r="S31" s="55">
        <v>1300</v>
      </c>
      <c r="T31" s="52">
        <v>0</v>
      </c>
      <c r="U31" s="52">
        <v>0</v>
      </c>
      <c r="V31" s="52">
        <v>4070</v>
      </c>
      <c r="W31" s="52">
        <v>3080</v>
      </c>
      <c r="X31" s="55">
        <v>7150</v>
      </c>
      <c r="Y31" s="43">
        <v>1770</v>
      </c>
      <c r="Z31" s="54">
        <v>16170</v>
      </c>
      <c r="AA31" s="52">
        <v>8100</v>
      </c>
      <c r="AB31" s="52">
        <v>2660</v>
      </c>
      <c r="AC31" s="52">
        <v>3150</v>
      </c>
      <c r="AD31" s="55">
        <v>30080</v>
      </c>
      <c r="AE31" s="52">
        <v>1150</v>
      </c>
      <c r="AF31" s="52">
        <v>163350</v>
      </c>
      <c r="AG31" s="53">
        <v>752340</v>
      </c>
      <c r="AH31" s="54">
        <v>4134927</v>
      </c>
      <c r="AI31" s="52">
        <v>0</v>
      </c>
      <c r="AJ31" s="52">
        <v>0</v>
      </c>
      <c r="AK31" s="53">
        <v>4134927</v>
      </c>
      <c r="AL31" s="51">
        <v>248075</v>
      </c>
      <c r="AM31" s="52">
        <v>248075</v>
      </c>
      <c r="AN31" s="56">
        <f t="shared" si="0"/>
        <v>5.9995013213050681E-2</v>
      </c>
      <c r="AO31" s="54">
        <v>21585542</v>
      </c>
      <c r="AP31" s="52">
        <v>0</v>
      </c>
      <c r="AQ31" s="52">
        <v>0</v>
      </c>
      <c r="AR31" s="53">
        <v>21585542</v>
      </c>
      <c r="AS31" s="51">
        <v>0</v>
      </c>
      <c r="AT31" s="52">
        <v>247942</v>
      </c>
      <c r="AU31" s="52">
        <v>0</v>
      </c>
      <c r="AV31" s="52">
        <v>752353</v>
      </c>
      <c r="AW31" s="52">
        <v>127565</v>
      </c>
      <c r="AX31" s="52">
        <v>32746</v>
      </c>
      <c r="AY31" s="43">
        <v>7744</v>
      </c>
      <c r="AZ31" s="54">
        <v>6760</v>
      </c>
      <c r="BA31" s="52">
        <v>10800</v>
      </c>
      <c r="BB31" s="53">
        <v>17560</v>
      </c>
      <c r="BC31" s="51">
        <v>1820</v>
      </c>
      <c r="BD31" s="52">
        <v>0</v>
      </c>
      <c r="BE31" s="55">
        <v>1820</v>
      </c>
      <c r="BF31" s="52">
        <v>0</v>
      </c>
      <c r="BG31" s="52">
        <v>0</v>
      </c>
      <c r="BH31" s="52">
        <v>0</v>
      </c>
      <c r="BI31" s="52">
        <v>0</v>
      </c>
      <c r="BJ31" s="55">
        <v>0</v>
      </c>
      <c r="BK31" s="43">
        <v>0</v>
      </c>
      <c r="BL31" s="54">
        <v>27390</v>
      </c>
      <c r="BM31" s="52">
        <v>23400</v>
      </c>
      <c r="BN31" s="52">
        <v>5700</v>
      </c>
      <c r="BO31" s="52">
        <v>4500</v>
      </c>
      <c r="BP31" s="55">
        <v>60990</v>
      </c>
      <c r="BQ31" s="52">
        <v>2070</v>
      </c>
      <c r="BR31" s="52">
        <v>280500</v>
      </c>
      <c r="BS31" s="53">
        <v>1531290</v>
      </c>
      <c r="BT31" s="54">
        <v>20054252</v>
      </c>
      <c r="BU31" s="52">
        <v>0</v>
      </c>
      <c r="BV31" s="52">
        <v>0</v>
      </c>
      <c r="BW31" s="53">
        <v>20054252</v>
      </c>
      <c r="BX31" s="51">
        <v>1203219</v>
      </c>
      <c r="BY31" s="52">
        <v>1203219</v>
      </c>
      <c r="BZ31" s="56">
        <f t="shared" si="1"/>
        <v>5.9998198885702646E-2</v>
      </c>
      <c r="CA31" s="54">
        <v>62982093</v>
      </c>
      <c r="CB31" s="52">
        <v>0</v>
      </c>
      <c r="CC31" s="52">
        <v>0</v>
      </c>
      <c r="CD31" s="53">
        <v>62982093</v>
      </c>
      <c r="CE31" s="51">
        <v>8622</v>
      </c>
      <c r="CF31" s="52">
        <v>2284621</v>
      </c>
      <c r="CG31" s="52">
        <v>924</v>
      </c>
      <c r="CH31" s="52">
        <v>8599791</v>
      </c>
      <c r="CI31" s="52">
        <v>334047</v>
      </c>
      <c r="CJ31" s="52">
        <v>710126</v>
      </c>
      <c r="CK31" s="43">
        <v>107662</v>
      </c>
      <c r="CL31" s="54">
        <v>288600</v>
      </c>
      <c r="CM31" s="52">
        <v>276600</v>
      </c>
      <c r="CN31" s="53">
        <v>565200</v>
      </c>
      <c r="CO31" s="51">
        <v>339560</v>
      </c>
      <c r="CP31" s="52">
        <v>27300</v>
      </c>
      <c r="CQ31" s="55">
        <v>366860</v>
      </c>
      <c r="CR31" s="52">
        <v>16120</v>
      </c>
      <c r="CS31" s="52">
        <v>0</v>
      </c>
      <c r="CT31" s="52">
        <v>964810</v>
      </c>
      <c r="CU31" s="52">
        <v>2469000</v>
      </c>
      <c r="CV31" s="55">
        <v>3433810</v>
      </c>
      <c r="CW31" s="43">
        <v>399780</v>
      </c>
      <c r="CX31" s="54">
        <v>408210</v>
      </c>
      <c r="CY31" s="52">
        <v>87300</v>
      </c>
      <c r="CZ31" s="52">
        <v>89680</v>
      </c>
      <c r="DA31" s="52">
        <v>114300</v>
      </c>
      <c r="DB31" s="55">
        <v>699490</v>
      </c>
      <c r="DC31" s="52">
        <v>55430</v>
      </c>
      <c r="DD31" s="52">
        <v>10457370</v>
      </c>
      <c r="DE31" s="53">
        <v>28038929</v>
      </c>
      <c r="DF31" s="54">
        <v>34943164</v>
      </c>
      <c r="DG31" s="52">
        <v>0</v>
      </c>
      <c r="DH31" s="52">
        <v>0</v>
      </c>
      <c r="DI31" s="53">
        <v>34943164</v>
      </c>
      <c r="DJ31" s="51">
        <v>1396442</v>
      </c>
      <c r="DK31" s="52">
        <v>1396442</v>
      </c>
      <c r="DL31" s="56">
        <f t="shared" si="2"/>
        <v>3.9963238589384747E-2</v>
      </c>
      <c r="DM31" s="54">
        <v>4887267</v>
      </c>
      <c r="DN31" s="52">
        <v>0</v>
      </c>
      <c r="DO31" s="52">
        <v>0</v>
      </c>
      <c r="DP31" s="53">
        <v>4887267</v>
      </c>
      <c r="DQ31" s="51">
        <v>0</v>
      </c>
      <c r="DR31" s="52">
        <v>105275</v>
      </c>
      <c r="DS31" s="52">
        <v>0</v>
      </c>
      <c r="DT31" s="52">
        <v>355541</v>
      </c>
      <c r="DU31" s="52">
        <v>51584</v>
      </c>
      <c r="DV31" s="52">
        <v>18967</v>
      </c>
      <c r="DW31" s="43">
        <v>3673</v>
      </c>
      <c r="DX31" s="54">
        <v>6500</v>
      </c>
      <c r="DY31" s="52">
        <v>6000</v>
      </c>
      <c r="DZ31" s="53">
        <v>12500</v>
      </c>
      <c r="EA31" s="51">
        <v>1300</v>
      </c>
      <c r="EB31" s="52">
        <v>0</v>
      </c>
      <c r="EC31" s="55">
        <v>1300</v>
      </c>
      <c r="ED31" s="52">
        <v>0</v>
      </c>
      <c r="EE31" s="52">
        <v>0</v>
      </c>
      <c r="EF31" s="52">
        <v>4070</v>
      </c>
      <c r="EG31" s="52">
        <v>3080</v>
      </c>
      <c r="EH31" s="55">
        <v>7150</v>
      </c>
      <c r="EI31" s="43">
        <v>1770</v>
      </c>
      <c r="EJ31" s="54">
        <v>16170</v>
      </c>
      <c r="EK31" s="52">
        <v>8100</v>
      </c>
      <c r="EL31" s="52">
        <v>2660</v>
      </c>
      <c r="EM31" s="52">
        <v>3150</v>
      </c>
      <c r="EN31" s="55">
        <v>30080</v>
      </c>
      <c r="EO31" s="52">
        <v>1150</v>
      </c>
      <c r="EP31" s="52">
        <v>163350</v>
      </c>
      <c r="EQ31" s="53">
        <v>752340</v>
      </c>
      <c r="ER31" s="54">
        <v>4134927</v>
      </c>
      <c r="ES31" s="52">
        <v>0</v>
      </c>
      <c r="ET31" s="52">
        <v>0</v>
      </c>
      <c r="EU31" s="53">
        <v>4134927</v>
      </c>
      <c r="EV31" s="51">
        <v>165376</v>
      </c>
      <c r="EW31" s="52">
        <v>165376</v>
      </c>
      <c r="EX31" s="56">
        <f t="shared" si="3"/>
        <v>3.9994901965621159E-2</v>
      </c>
      <c r="EY31" s="54">
        <v>21585542</v>
      </c>
      <c r="EZ31" s="52">
        <v>0</v>
      </c>
      <c r="FA31" s="52">
        <v>0</v>
      </c>
      <c r="FB31" s="53">
        <v>21585542</v>
      </c>
      <c r="FC31" s="51">
        <v>0</v>
      </c>
      <c r="FD31" s="52">
        <v>247942</v>
      </c>
      <c r="FE31" s="52">
        <v>0</v>
      </c>
      <c r="FF31" s="52">
        <v>752353</v>
      </c>
      <c r="FG31" s="52">
        <v>127565</v>
      </c>
      <c r="FH31" s="52">
        <v>32746</v>
      </c>
      <c r="FI31" s="43">
        <v>7744</v>
      </c>
      <c r="FJ31" s="54">
        <v>6760</v>
      </c>
      <c r="FK31" s="52">
        <v>10800</v>
      </c>
      <c r="FL31" s="53">
        <v>17560</v>
      </c>
      <c r="FM31" s="51">
        <v>1820</v>
      </c>
      <c r="FN31" s="52">
        <v>0</v>
      </c>
      <c r="FO31" s="55">
        <v>1820</v>
      </c>
      <c r="FP31" s="52">
        <v>0</v>
      </c>
      <c r="FQ31" s="52">
        <v>0</v>
      </c>
      <c r="FR31" s="52">
        <v>0</v>
      </c>
      <c r="FS31" s="52">
        <v>0</v>
      </c>
      <c r="FT31" s="55">
        <v>0</v>
      </c>
      <c r="FU31" s="43">
        <v>0</v>
      </c>
      <c r="FV31" s="54">
        <v>27390</v>
      </c>
      <c r="FW31" s="52">
        <v>23400</v>
      </c>
      <c r="FX31" s="52">
        <v>5700</v>
      </c>
      <c r="FY31" s="52">
        <v>4500</v>
      </c>
      <c r="FZ31" s="55">
        <v>60990</v>
      </c>
      <c r="GA31" s="52">
        <v>2070</v>
      </c>
      <c r="GB31" s="52">
        <v>280500</v>
      </c>
      <c r="GC31" s="53">
        <v>1531290</v>
      </c>
      <c r="GD31" s="54">
        <v>20054252</v>
      </c>
      <c r="GE31" s="52">
        <v>0</v>
      </c>
      <c r="GF31" s="52">
        <v>0</v>
      </c>
      <c r="GG31" s="53">
        <v>20054252</v>
      </c>
      <c r="GH31" s="51">
        <v>802132</v>
      </c>
      <c r="GI31" s="52">
        <v>802132</v>
      </c>
      <c r="GJ31" s="56">
        <f t="shared" si="4"/>
        <v>3.999810115081829E-2</v>
      </c>
      <c r="GK31" s="54">
        <v>89454902</v>
      </c>
      <c r="GL31" s="52">
        <v>0</v>
      </c>
      <c r="GM31" s="52">
        <v>0</v>
      </c>
      <c r="GN31" s="53">
        <v>89454902</v>
      </c>
      <c r="GO31" s="51">
        <v>8622</v>
      </c>
      <c r="GP31" s="52">
        <v>2637838</v>
      </c>
      <c r="GQ31" s="52">
        <v>924</v>
      </c>
      <c r="GR31" s="52">
        <v>9707685</v>
      </c>
      <c r="GS31" s="52">
        <v>513196</v>
      </c>
      <c r="GT31" s="52">
        <v>761839</v>
      </c>
      <c r="GU31" s="43">
        <v>119079</v>
      </c>
      <c r="GV31" s="54">
        <v>301860</v>
      </c>
      <c r="GW31" s="52">
        <v>293400</v>
      </c>
      <c r="GX31" s="53">
        <v>595260</v>
      </c>
      <c r="GY31" s="51">
        <v>342680</v>
      </c>
      <c r="GZ31" s="52">
        <v>27300</v>
      </c>
      <c r="HA31" s="55">
        <v>369980</v>
      </c>
      <c r="HB31" s="52">
        <v>16120</v>
      </c>
      <c r="HC31" s="52">
        <v>0</v>
      </c>
      <c r="HD31" s="52">
        <v>968880</v>
      </c>
      <c r="HE31" s="52">
        <v>2472080</v>
      </c>
      <c r="HF31" s="55">
        <v>3440960</v>
      </c>
      <c r="HG31" s="43">
        <v>401550</v>
      </c>
      <c r="HH31" s="54">
        <v>451770</v>
      </c>
      <c r="HI31" s="52">
        <v>118800</v>
      </c>
      <c r="HJ31" s="52">
        <v>98040</v>
      </c>
      <c r="HK31" s="52">
        <v>121950</v>
      </c>
      <c r="HL31" s="55">
        <v>790560</v>
      </c>
      <c r="HM31" s="52">
        <v>58650</v>
      </c>
      <c r="HN31" s="52">
        <v>10901220</v>
      </c>
      <c r="HO31" s="53">
        <v>30322559</v>
      </c>
      <c r="HP31" s="54">
        <v>59132343</v>
      </c>
      <c r="HQ31" s="52">
        <v>0</v>
      </c>
      <c r="HR31" s="52">
        <v>0</v>
      </c>
      <c r="HS31" s="53">
        <v>59132343</v>
      </c>
      <c r="HT31" s="51">
        <v>2363950</v>
      </c>
      <c r="HU31" s="52">
        <v>2363950</v>
      </c>
      <c r="HV31" s="56">
        <f t="shared" si="5"/>
        <v>3.9977276056861133E-2</v>
      </c>
    </row>
    <row r="32" spans="1:230" s="18" customFormat="1" ht="12.6" customHeight="1" x14ac:dyDescent="0.2">
      <c r="A32" s="19">
        <v>20</v>
      </c>
      <c r="B32" s="20" t="s">
        <v>97</v>
      </c>
      <c r="C32" s="44">
        <v>7831841</v>
      </c>
      <c r="D32" s="45">
        <v>0</v>
      </c>
      <c r="E32" s="45">
        <v>0</v>
      </c>
      <c r="F32" s="46">
        <v>7831841</v>
      </c>
      <c r="G32" s="44">
        <v>0</v>
      </c>
      <c r="H32" s="45">
        <v>172934</v>
      </c>
      <c r="I32" s="45">
        <v>127</v>
      </c>
      <c r="J32" s="45">
        <v>592815</v>
      </c>
      <c r="K32" s="45">
        <v>86669</v>
      </c>
      <c r="L32" s="45">
        <v>29576</v>
      </c>
      <c r="M32" s="47">
        <v>6813</v>
      </c>
      <c r="N32" s="48">
        <v>7020</v>
      </c>
      <c r="O32" s="45">
        <v>10800</v>
      </c>
      <c r="P32" s="46">
        <v>17820</v>
      </c>
      <c r="Q32" s="44">
        <v>2080</v>
      </c>
      <c r="R32" s="45">
        <v>0</v>
      </c>
      <c r="S32" s="49">
        <v>2080</v>
      </c>
      <c r="T32" s="45">
        <v>0</v>
      </c>
      <c r="U32" s="45">
        <v>0</v>
      </c>
      <c r="V32" s="45">
        <v>8470</v>
      </c>
      <c r="W32" s="45">
        <v>5000</v>
      </c>
      <c r="X32" s="49">
        <v>13470</v>
      </c>
      <c r="Y32" s="47">
        <v>3110</v>
      </c>
      <c r="Z32" s="48">
        <v>17160</v>
      </c>
      <c r="AA32" s="45">
        <v>14400</v>
      </c>
      <c r="AB32" s="45">
        <v>6840</v>
      </c>
      <c r="AC32" s="45">
        <v>7200</v>
      </c>
      <c r="AD32" s="49">
        <v>45600</v>
      </c>
      <c r="AE32" s="45">
        <v>2990</v>
      </c>
      <c r="AF32" s="45">
        <v>261360</v>
      </c>
      <c r="AG32" s="46">
        <v>1235237</v>
      </c>
      <c r="AH32" s="48">
        <v>6596604</v>
      </c>
      <c r="AI32" s="45">
        <v>0</v>
      </c>
      <c r="AJ32" s="45">
        <v>0</v>
      </c>
      <c r="AK32" s="46">
        <v>6596604</v>
      </c>
      <c r="AL32" s="44">
        <v>395761</v>
      </c>
      <c r="AM32" s="45">
        <v>395761</v>
      </c>
      <c r="AN32" s="50">
        <f t="shared" si="0"/>
        <v>5.9994657857285354E-2</v>
      </c>
      <c r="AO32" s="48">
        <v>32342127</v>
      </c>
      <c r="AP32" s="45">
        <v>0</v>
      </c>
      <c r="AQ32" s="45">
        <v>0</v>
      </c>
      <c r="AR32" s="46">
        <v>32342127</v>
      </c>
      <c r="AS32" s="44">
        <v>56</v>
      </c>
      <c r="AT32" s="45">
        <v>365756</v>
      </c>
      <c r="AU32" s="45">
        <v>90</v>
      </c>
      <c r="AV32" s="45">
        <v>1147507</v>
      </c>
      <c r="AW32" s="45">
        <v>192822</v>
      </c>
      <c r="AX32" s="45">
        <v>52774</v>
      </c>
      <c r="AY32" s="47">
        <v>14896</v>
      </c>
      <c r="AZ32" s="48">
        <v>12480</v>
      </c>
      <c r="BA32" s="45">
        <v>24600</v>
      </c>
      <c r="BB32" s="46">
        <v>37080</v>
      </c>
      <c r="BC32" s="44">
        <v>2860</v>
      </c>
      <c r="BD32" s="45">
        <v>0</v>
      </c>
      <c r="BE32" s="49">
        <v>2860</v>
      </c>
      <c r="BF32" s="45">
        <v>0</v>
      </c>
      <c r="BG32" s="45">
        <v>0</v>
      </c>
      <c r="BH32" s="45">
        <v>0</v>
      </c>
      <c r="BI32" s="45">
        <v>0</v>
      </c>
      <c r="BJ32" s="49">
        <v>0</v>
      </c>
      <c r="BK32" s="47">
        <v>0</v>
      </c>
      <c r="BL32" s="48">
        <v>59070</v>
      </c>
      <c r="BM32" s="45">
        <v>31050</v>
      </c>
      <c r="BN32" s="45">
        <v>7980</v>
      </c>
      <c r="BO32" s="45">
        <v>8100</v>
      </c>
      <c r="BP32" s="49">
        <v>106200</v>
      </c>
      <c r="BQ32" s="45">
        <v>6670</v>
      </c>
      <c r="BR32" s="45">
        <v>437910</v>
      </c>
      <c r="BS32" s="46">
        <v>2364531</v>
      </c>
      <c r="BT32" s="48">
        <v>29977596</v>
      </c>
      <c r="BU32" s="45">
        <v>0</v>
      </c>
      <c r="BV32" s="45">
        <v>0</v>
      </c>
      <c r="BW32" s="46">
        <v>29977596</v>
      </c>
      <c r="BX32" s="44">
        <v>1798598</v>
      </c>
      <c r="BY32" s="45">
        <v>1798598</v>
      </c>
      <c r="BZ32" s="50">
        <f t="shared" si="1"/>
        <v>5.9998073227753156E-2</v>
      </c>
      <c r="CA32" s="48">
        <v>93152935</v>
      </c>
      <c r="CB32" s="45">
        <v>5745</v>
      </c>
      <c r="CC32" s="45">
        <v>0</v>
      </c>
      <c r="CD32" s="46">
        <v>93158680</v>
      </c>
      <c r="CE32" s="44">
        <v>13038</v>
      </c>
      <c r="CF32" s="45">
        <v>3604720</v>
      </c>
      <c r="CG32" s="45">
        <v>1710</v>
      </c>
      <c r="CH32" s="45">
        <v>12696990</v>
      </c>
      <c r="CI32" s="45">
        <v>438912</v>
      </c>
      <c r="CJ32" s="45">
        <v>915031</v>
      </c>
      <c r="CK32" s="47">
        <v>170792</v>
      </c>
      <c r="CL32" s="48">
        <v>434720</v>
      </c>
      <c r="CM32" s="45">
        <v>454200</v>
      </c>
      <c r="CN32" s="46">
        <v>888920</v>
      </c>
      <c r="CO32" s="44">
        <v>441740</v>
      </c>
      <c r="CP32" s="45">
        <v>39600</v>
      </c>
      <c r="CQ32" s="49">
        <v>481340</v>
      </c>
      <c r="CR32" s="45">
        <v>24440</v>
      </c>
      <c r="CS32" s="45">
        <v>780</v>
      </c>
      <c r="CT32" s="45">
        <v>1467290</v>
      </c>
      <c r="CU32" s="45">
        <v>4032330</v>
      </c>
      <c r="CV32" s="49">
        <v>5499620</v>
      </c>
      <c r="CW32" s="47">
        <v>455490</v>
      </c>
      <c r="CX32" s="48">
        <v>580470</v>
      </c>
      <c r="CY32" s="45">
        <v>110250</v>
      </c>
      <c r="CZ32" s="45">
        <v>128820</v>
      </c>
      <c r="DA32" s="45">
        <v>170100</v>
      </c>
      <c r="DB32" s="49">
        <v>989640</v>
      </c>
      <c r="DC32" s="45">
        <v>95220</v>
      </c>
      <c r="DD32" s="45">
        <v>13961640</v>
      </c>
      <c r="DE32" s="46">
        <v>40236573</v>
      </c>
      <c r="DF32" s="48">
        <v>52916456</v>
      </c>
      <c r="DG32" s="45">
        <v>5651</v>
      </c>
      <c r="DH32" s="45">
        <v>0</v>
      </c>
      <c r="DI32" s="46">
        <v>52922107</v>
      </c>
      <c r="DJ32" s="44">
        <v>2115158</v>
      </c>
      <c r="DK32" s="45">
        <v>2115158</v>
      </c>
      <c r="DL32" s="50">
        <f t="shared" si="2"/>
        <v>3.9967380739394973E-2</v>
      </c>
      <c r="DM32" s="48">
        <v>7831841</v>
      </c>
      <c r="DN32" s="45">
        <v>0</v>
      </c>
      <c r="DO32" s="45">
        <v>0</v>
      </c>
      <c r="DP32" s="46">
        <v>7831841</v>
      </c>
      <c r="DQ32" s="44">
        <v>0</v>
      </c>
      <c r="DR32" s="45">
        <v>172934</v>
      </c>
      <c r="DS32" s="45">
        <v>127</v>
      </c>
      <c r="DT32" s="45">
        <v>592815</v>
      </c>
      <c r="DU32" s="45">
        <v>86669</v>
      </c>
      <c r="DV32" s="45">
        <v>29576</v>
      </c>
      <c r="DW32" s="47">
        <v>6813</v>
      </c>
      <c r="DX32" s="48">
        <v>7020</v>
      </c>
      <c r="DY32" s="45">
        <v>10800</v>
      </c>
      <c r="DZ32" s="46">
        <v>17820</v>
      </c>
      <c r="EA32" s="44">
        <v>2080</v>
      </c>
      <c r="EB32" s="45">
        <v>0</v>
      </c>
      <c r="EC32" s="49">
        <v>2080</v>
      </c>
      <c r="ED32" s="45">
        <v>0</v>
      </c>
      <c r="EE32" s="45">
        <v>0</v>
      </c>
      <c r="EF32" s="45">
        <v>8470</v>
      </c>
      <c r="EG32" s="45">
        <v>5000</v>
      </c>
      <c r="EH32" s="49">
        <v>13470</v>
      </c>
      <c r="EI32" s="47">
        <v>3110</v>
      </c>
      <c r="EJ32" s="48">
        <v>17160</v>
      </c>
      <c r="EK32" s="45">
        <v>14400</v>
      </c>
      <c r="EL32" s="45">
        <v>6840</v>
      </c>
      <c r="EM32" s="45">
        <v>7200</v>
      </c>
      <c r="EN32" s="49">
        <v>45600</v>
      </c>
      <c r="EO32" s="45">
        <v>2990</v>
      </c>
      <c r="EP32" s="45">
        <v>261360</v>
      </c>
      <c r="EQ32" s="46">
        <v>1235237</v>
      </c>
      <c r="ER32" s="48">
        <v>6596604</v>
      </c>
      <c r="ES32" s="45">
        <v>0</v>
      </c>
      <c r="ET32" s="45">
        <v>0</v>
      </c>
      <c r="EU32" s="46">
        <v>6596604</v>
      </c>
      <c r="EV32" s="44">
        <v>263830</v>
      </c>
      <c r="EW32" s="45">
        <v>263830</v>
      </c>
      <c r="EX32" s="50">
        <f t="shared" si="3"/>
        <v>3.9994821577890687E-2</v>
      </c>
      <c r="EY32" s="48">
        <v>32330614</v>
      </c>
      <c r="EZ32" s="45">
        <v>0</v>
      </c>
      <c r="FA32" s="45">
        <v>0</v>
      </c>
      <c r="FB32" s="46">
        <v>32330614</v>
      </c>
      <c r="FC32" s="44">
        <v>56</v>
      </c>
      <c r="FD32" s="45">
        <v>365756</v>
      </c>
      <c r="FE32" s="45">
        <v>90</v>
      </c>
      <c r="FF32" s="45">
        <v>1146638</v>
      </c>
      <c r="FG32" s="45">
        <v>192822</v>
      </c>
      <c r="FH32" s="45">
        <v>52774</v>
      </c>
      <c r="FI32" s="47">
        <v>14896</v>
      </c>
      <c r="FJ32" s="48">
        <v>12480</v>
      </c>
      <c r="FK32" s="45">
        <v>24600</v>
      </c>
      <c r="FL32" s="46">
        <v>37080</v>
      </c>
      <c r="FM32" s="44">
        <v>2860</v>
      </c>
      <c r="FN32" s="45">
        <v>0</v>
      </c>
      <c r="FO32" s="49">
        <v>2860</v>
      </c>
      <c r="FP32" s="45">
        <v>0</v>
      </c>
      <c r="FQ32" s="45">
        <v>0</v>
      </c>
      <c r="FR32" s="45">
        <v>0</v>
      </c>
      <c r="FS32" s="45">
        <v>0</v>
      </c>
      <c r="FT32" s="49">
        <v>0</v>
      </c>
      <c r="FU32" s="47">
        <v>0</v>
      </c>
      <c r="FV32" s="48">
        <v>59070</v>
      </c>
      <c r="FW32" s="45">
        <v>31050</v>
      </c>
      <c r="FX32" s="45">
        <v>7980</v>
      </c>
      <c r="FY32" s="45">
        <v>8100</v>
      </c>
      <c r="FZ32" s="49">
        <v>106200</v>
      </c>
      <c r="GA32" s="45">
        <v>6670</v>
      </c>
      <c r="GB32" s="45">
        <v>437580</v>
      </c>
      <c r="GC32" s="46">
        <v>2363332</v>
      </c>
      <c r="GD32" s="48">
        <v>29967282</v>
      </c>
      <c r="GE32" s="45">
        <v>0</v>
      </c>
      <c r="GF32" s="45">
        <v>0</v>
      </c>
      <c r="GG32" s="46">
        <v>29967282</v>
      </c>
      <c r="GH32" s="44">
        <v>1198635</v>
      </c>
      <c r="GI32" s="45">
        <v>1198635</v>
      </c>
      <c r="GJ32" s="50">
        <f t="shared" si="4"/>
        <v>3.9998121951800636E-2</v>
      </c>
      <c r="GK32" s="48">
        <v>133315390</v>
      </c>
      <c r="GL32" s="45">
        <v>5745</v>
      </c>
      <c r="GM32" s="45">
        <v>0</v>
      </c>
      <c r="GN32" s="46">
        <v>133321135</v>
      </c>
      <c r="GO32" s="44">
        <v>13094</v>
      </c>
      <c r="GP32" s="45">
        <v>4143410</v>
      </c>
      <c r="GQ32" s="45">
        <v>1927</v>
      </c>
      <c r="GR32" s="45">
        <v>14436443</v>
      </c>
      <c r="GS32" s="45">
        <v>718403</v>
      </c>
      <c r="GT32" s="45">
        <v>997381</v>
      </c>
      <c r="GU32" s="47">
        <v>192501</v>
      </c>
      <c r="GV32" s="48">
        <v>454220</v>
      </c>
      <c r="GW32" s="45">
        <v>489600</v>
      </c>
      <c r="GX32" s="46">
        <v>943820</v>
      </c>
      <c r="GY32" s="44">
        <v>446680</v>
      </c>
      <c r="GZ32" s="45">
        <v>39600</v>
      </c>
      <c r="HA32" s="49">
        <v>486280</v>
      </c>
      <c r="HB32" s="45">
        <v>24440</v>
      </c>
      <c r="HC32" s="45">
        <v>780</v>
      </c>
      <c r="HD32" s="45">
        <v>1475760</v>
      </c>
      <c r="HE32" s="45">
        <v>4037330</v>
      </c>
      <c r="HF32" s="49">
        <v>5513090</v>
      </c>
      <c r="HG32" s="47">
        <v>458600</v>
      </c>
      <c r="HH32" s="48">
        <v>656700</v>
      </c>
      <c r="HI32" s="45">
        <v>155700</v>
      </c>
      <c r="HJ32" s="45">
        <v>143640</v>
      </c>
      <c r="HK32" s="45">
        <v>185400</v>
      </c>
      <c r="HL32" s="49">
        <v>1141440</v>
      </c>
      <c r="HM32" s="45">
        <v>104880</v>
      </c>
      <c r="HN32" s="45">
        <v>14660580</v>
      </c>
      <c r="HO32" s="46">
        <v>43835142</v>
      </c>
      <c r="HP32" s="48">
        <v>89480342</v>
      </c>
      <c r="HQ32" s="45">
        <v>5651</v>
      </c>
      <c r="HR32" s="45">
        <v>0</v>
      </c>
      <c r="HS32" s="46">
        <v>89485993</v>
      </c>
      <c r="HT32" s="44">
        <v>3577623</v>
      </c>
      <c r="HU32" s="45">
        <v>3577623</v>
      </c>
      <c r="HV32" s="50">
        <f t="shared" si="5"/>
        <v>3.9979698275237334E-2</v>
      </c>
    </row>
    <row r="33" spans="1:230" s="18" customFormat="1" ht="12.6" customHeight="1" x14ac:dyDescent="0.2">
      <c r="A33" s="21">
        <v>21</v>
      </c>
      <c r="B33" s="22" t="s">
        <v>98</v>
      </c>
      <c r="C33" s="51">
        <v>5872880</v>
      </c>
      <c r="D33" s="52">
        <v>0</v>
      </c>
      <c r="E33" s="52">
        <v>0</v>
      </c>
      <c r="F33" s="53">
        <v>5872880</v>
      </c>
      <c r="G33" s="51">
        <v>0</v>
      </c>
      <c r="H33" s="52">
        <v>112487</v>
      </c>
      <c r="I33" s="52">
        <v>0</v>
      </c>
      <c r="J33" s="52">
        <v>435592</v>
      </c>
      <c r="K33" s="52">
        <v>81050</v>
      </c>
      <c r="L33" s="52">
        <v>22478</v>
      </c>
      <c r="M33" s="43">
        <v>5259</v>
      </c>
      <c r="N33" s="54">
        <v>4680</v>
      </c>
      <c r="O33" s="52">
        <v>8400</v>
      </c>
      <c r="P33" s="53">
        <v>13080</v>
      </c>
      <c r="Q33" s="51">
        <v>1560</v>
      </c>
      <c r="R33" s="52">
        <v>0</v>
      </c>
      <c r="S33" s="55">
        <v>1560</v>
      </c>
      <c r="T33" s="52">
        <v>0</v>
      </c>
      <c r="U33" s="52">
        <v>0</v>
      </c>
      <c r="V33" s="52">
        <v>6270</v>
      </c>
      <c r="W33" s="52">
        <v>2960</v>
      </c>
      <c r="X33" s="55">
        <v>9230</v>
      </c>
      <c r="Y33" s="43">
        <v>810</v>
      </c>
      <c r="Z33" s="54">
        <v>22440</v>
      </c>
      <c r="AA33" s="52">
        <v>9000</v>
      </c>
      <c r="AB33" s="52">
        <v>2280</v>
      </c>
      <c r="AC33" s="52">
        <v>2250</v>
      </c>
      <c r="AD33" s="55">
        <v>35970</v>
      </c>
      <c r="AE33" s="52">
        <v>920</v>
      </c>
      <c r="AF33" s="52">
        <v>195690</v>
      </c>
      <c r="AG33" s="53">
        <v>914126</v>
      </c>
      <c r="AH33" s="54">
        <v>4958754</v>
      </c>
      <c r="AI33" s="52">
        <v>0</v>
      </c>
      <c r="AJ33" s="52">
        <v>0</v>
      </c>
      <c r="AK33" s="53">
        <v>4958754</v>
      </c>
      <c r="AL33" s="51">
        <v>297501</v>
      </c>
      <c r="AM33" s="52">
        <v>297501</v>
      </c>
      <c r="AN33" s="56">
        <f t="shared" si="0"/>
        <v>5.9995111675231319E-2</v>
      </c>
      <c r="AO33" s="54">
        <v>22521779</v>
      </c>
      <c r="AP33" s="52">
        <v>0</v>
      </c>
      <c r="AQ33" s="52">
        <v>0</v>
      </c>
      <c r="AR33" s="53">
        <v>22521779</v>
      </c>
      <c r="AS33" s="51">
        <v>0</v>
      </c>
      <c r="AT33" s="52">
        <v>280979</v>
      </c>
      <c r="AU33" s="52">
        <v>49</v>
      </c>
      <c r="AV33" s="52">
        <v>819003</v>
      </c>
      <c r="AW33" s="52">
        <v>165735</v>
      </c>
      <c r="AX33" s="52">
        <v>38702</v>
      </c>
      <c r="AY33" s="43">
        <v>11001</v>
      </c>
      <c r="AZ33" s="54">
        <v>10660</v>
      </c>
      <c r="BA33" s="52">
        <v>13800</v>
      </c>
      <c r="BB33" s="53">
        <v>24460</v>
      </c>
      <c r="BC33" s="51">
        <v>2860</v>
      </c>
      <c r="BD33" s="52">
        <v>0</v>
      </c>
      <c r="BE33" s="55">
        <v>2860</v>
      </c>
      <c r="BF33" s="52">
        <v>0</v>
      </c>
      <c r="BG33" s="52">
        <v>0</v>
      </c>
      <c r="BH33" s="52">
        <v>0</v>
      </c>
      <c r="BI33" s="52">
        <v>0</v>
      </c>
      <c r="BJ33" s="55">
        <v>0</v>
      </c>
      <c r="BK33" s="43">
        <v>0</v>
      </c>
      <c r="BL33" s="54">
        <v>41910</v>
      </c>
      <c r="BM33" s="52">
        <v>20250</v>
      </c>
      <c r="BN33" s="52">
        <v>6080</v>
      </c>
      <c r="BO33" s="52">
        <v>8550</v>
      </c>
      <c r="BP33" s="55">
        <v>76790</v>
      </c>
      <c r="BQ33" s="52">
        <v>3220</v>
      </c>
      <c r="BR33" s="52">
        <v>319770</v>
      </c>
      <c r="BS33" s="53">
        <v>1742520</v>
      </c>
      <c r="BT33" s="54">
        <v>20779259</v>
      </c>
      <c r="BU33" s="52">
        <v>0</v>
      </c>
      <c r="BV33" s="52">
        <v>0</v>
      </c>
      <c r="BW33" s="53">
        <v>20779259</v>
      </c>
      <c r="BX33" s="51">
        <v>1246713</v>
      </c>
      <c r="BY33" s="52">
        <v>1246713</v>
      </c>
      <c r="BZ33" s="56">
        <f t="shared" si="1"/>
        <v>5.9997952766265628E-2</v>
      </c>
      <c r="CA33" s="54">
        <v>61269404</v>
      </c>
      <c r="CB33" s="52">
        <v>0</v>
      </c>
      <c r="CC33" s="52">
        <v>0</v>
      </c>
      <c r="CD33" s="53">
        <v>61269404</v>
      </c>
      <c r="CE33" s="51">
        <v>3962</v>
      </c>
      <c r="CF33" s="52">
        <v>2122806</v>
      </c>
      <c r="CG33" s="52">
        <v>709</v>
      </c>
      <c r="CH33" s="52">
        <v>8515098</v>
      </c>
      <c r="CI33" s="52">
        <v>453030</v>
      </c>
      <c r="CJ33" s="52">
        <v>700163</v>
      </c>
      <c r="CK33" s="43">
        <v>113774</v>
      </c>
      <c r="CL33" s="54">
        <v>307840</v>
      </c>
      <c r="CM33" s="52">
        <v>302400</v>
      </c>
      <c r="CN33" s="53">
        <v>610240</v>
      </c>
      <c r="CO33" s="51">
        <v>294320</v>
      </c>
      <c r="CP33" s="52">
        <v>29700</v>
      </c>
      <c r="CQ33" s="55">
        <v>324020</v>
      </c>
      <c r="CR33" s="52">
        <v>14300</v>
      </c>
      <c r="CS33" s="52">
        <v>0</v>
      </c>
      <c r="CT33" s="52">
        <v>985710</v>
      </c>
      <c r="CU33" s="52">
        <v>2544240</v>
      </c>
      <c r="CV33" s="55">
        <v>3529950</v>
      </c>
      <c r="CW33" s="43">
        <v>335290</v>
      </c>
      <c r="CX33" s="54">
        <v>398970</v>
      </c>
      <c r="CY33" s="52">
        <v>74250</v>
      </c>
      <c r="CZ33" s="52">
        <v>89300</v>
      </c>
      <c r="DA33" s="52">
        <v>132750</v>
      </c>
      <c r="DB33" s="55">
        <v>695270</v>
      </c>
      <c r="DC33" s="52">
        <v>62790</v>
      </c>
      <c r="DD33" s="52">
        <v>10392690</v>
      </c>
      <c r="DE33" s="53">
        <v>27873383</v>
      </c>
      <c r="DF33" s="54">
        <v>33396021</v>
      </c>
      <c r="DG33" s="52">
        <v>0</v>
      </c>
      <c r="DH33" s="52">
        <v>0</v>
      </c>
      <c r="DI33" s="53">
        <v>33396021</v>
      </c>
      <c r="DJ33" s="51">
        <v>1335910</v>
      </c>
      <c r="DK33" s="52">
        <v>1335910</v>
      </c>
      <c r="DL33" s="56">
        <f t="shared" si="2"/>
        <v>4.0002070905393192E-2</v>
      </c>
      <c r="DM33" s="54">
        <v>5872880</v>
      </c>
      <c r="DN33" s="52">
        <v>0</v>
      </c>
      <c r="DO33" s="52">
        <v>0</v>
      </c>
      <c r="DP33" s="53">
        <v>5872880</v>
      </c>
      <c r="DQ33" s="51">
        <v>0</v>
      </c>
      <c r="DR33" s="52">
        <v>112487</v>
      </c>
      <c r="DS33" s="52">
        <v>0</v>
      </c>
      <c r="DT33" s="52">
        <v>435592</v>
      </c>
      <c r="DU33" s="52">
        <v>81050</v>
      </c>
      <c r="DV33" s="52">
        <v>22478</v>
      </c>
      <c r="DW33" s="43">
        <v>5259</v>
      </c>
      <c r="DX33" s="54">
        <v>4680</v>
      </c>
      <c r="DY33" s="52">
        <v>8400</v>
      </c>
      <c r="DZ33" s="53">
        <v>13080</v>
      </c>
      <c r="EA33" s="51">
        <v>1560</v>
      </c>
      <c r="EB33" s="52">
        <v>0</v>
      </c>
      <c r="EC33" s="55">
        <v>1560</v>
      </c>
      <c r="ED33" s="52">
        <v>0</v>
      </c>
      <c r="EE33" s="52">
        <v>0</v>
      </c>
      <c r="EF33" s="52">
        <v>6270</v>
      </c>
      <c r="EG33" s="52">
        <v>2960</v>
      </c>
      <c r="EH33" s="55">
        <v>9230</v>
      </c>
      <c r="EI33" s="43">
        <v>810</v>
      </c>
      <c r="EJ33" s="54">
        <v>22440</v>
      </c>
      <c r="EK33" s="52">
        <v>9000</v>
      </c>
      <c r="EL33" s="52">
        <v>2280</v>
      </c>
      <c r="EM33" s="52">
        <v>2250</v>
      </c>
      <c r="EN33" s="55">
        <v>35970</v>
      </c>
      <c r="EO33" s="52">
        <v>920</v>
      </c>
      <c r="EP33" s="52">
        <v>195690</v>
      </c>
      <c r="EQ33" s="53">
        <v>914126</v>
      </c>
      <c r="ER33" s="54">
        <v>4958754</v>
      </c>
      <c r="ES33" s="52">
        <v>0</v>
      </c>
      <c r="ET33" s="52">
        <v>0</v>
      </c>
      <c r="EU33" s="53">
        <v>4958754</v>
      </c>
      <c r="EV33" s="51">
        <v>198348</v>
      </c>
      <c r="EW33" s="52">
        <v>198348</v>
      </c>
      <c r="EX33" s="56">
        <f t="shared" si="3"/>
        <v>3.9999564406703783E-2</v>
      </c>
      <c r="EY33" s="54">
        <v>22521779</v>
      </c>
      <c r="EZ33" s="52">
        <v>0</v>
      </c>
      <c r="FA33" s="52">
        <v>0</v>
      </c>
      <c r="FB33" s="53">
        <v>22521779</v>
      </c>
      <c r="FC33" s="51">
        <v>0</v>
      </c>
      <c r="FD33" s="52">
        <v>280979</v>
      </c>
      <c r="FE33" s="52">
        <v>49</v>
      </c>
      <c r="FF33" s="52">
        <v>819003</v>
      </c>
      <c r="FG33" s="52">
        <v>165735</v>
      </c>
      <c r="FH33" s="52">
        <v>38702</v>
      </c>
      <c r="FI33" s="43">
        <v>11001</v>
      </c>
      <c r="FJ33" s="54">
        <v>10660</v>
      </c>
      <c r="FK33" s="52">
        <v>13800</v>
      </c>
      <c r="FL33" s="53">
        <v>24460</v>
      </c>
      <c r="FM33" s="51">
        <v>2860</v>
      </c>
      <c r="FN33" s="52">
        <v>0</v>
      </c>
      <c r="FO33" s="55">
        <v>2860</v>
      </c>
      <c r="FP33" s="52">
        <v>0</v>
      </c>
      <c r="FQ33" s="52">
        <v>0</v>
      </c>
      <c r="FR33" s="52">
        <v>0</v>
      </c>
      <c r="FS33" s="52">
        <v>0</v>
      </c>
      <c r="FT33" s="55">
        <v>0</v>
      </c>
      <c r="FU33" s="43">
        <v>0</v>
      </c>
      <c r="FV33" s="54">
        <v>41910</v>
      </c>
      <c r="FW33" s="52">
        <v>20250</v>
      </c>
      <c r="FX33" s="52">
        <v>6080</v>
      </c>
      <c r="FY33" s="52">
        <v>8550</v>
      </c>
      <c r="FZ33" s="55">
        <v>76790</v>
      </c>
      <c r="GA33" s="52">
        <v>3220</v>
      </c>
      <c r="GB33" s="52">
        <v>319770</v>
      </c>
      <c r="GC33" s="53">
        <v>1742520</v>
      </c>
      <c r="GD33" s="54">
        <v>20779259</v>
      </c>
      <c r="GE33" s="52">
        <v>0</v>
      </c>
      <c r="GF33" s="52">
        <v>0</v>
      </c>
      <c r="GG33" s="53">
        <v>20779259</v>
      </c>
      <c r="GH33" s="51">
        <v>831165</v>
      </c>
      <c r="GI33" s="52">
        <v>831165</v>
      </c>
      <c r="GJ33" s="56">
        <f t="shared" si="4"/>
        <v>3.9999742050474463E-2</v>
      </c>
      <c r="GK33" s="54">
        <v>89664063</v>
      </c>
      <c r="GL33" s="52">
        <v>0</v>
      </c>
      <c r="GM33" s="52">
        <v>0</v>
      </c>
      <c r="GN33" s="53">
        <v>89664063</v>
      </c>
      <c r="GO33" s="51">
        <v>3962</v>
      </c>
      <c r="GP33" s="52">
        <v>2516272</v>
      </c>
      <c r="GQ33" s="52">
        <v>758</v>
      </c>
      <c r="GR33" s="52">
        <v>9769693</v>
      </c>
      <c r="GS33" s="52">
        <v>699815</v>
      </c>
      <c r="GT33" s="52">
        <v>761343</v>
      </c>
      <c r="GU33" s="43">
        <v>130034</v>
      </c>
      <c r="GV33" s="54">
        <v>323180</v>
      </c>
      <c r="GW33" s="52">
        <v>324600</v>
      </c>
      <c r="GX33" s="53">
        <v>647780</v>
      </c>
      <c r="GY33" s="51">
        <v>298740</v>
      </c>
      <c r="GZ33" s="52">
        <v>29700</v>
      </c>
      <c r="HA33" s="55">
        <v>328440</v>
      </c>
      <c r="HB33" s="52">
        <v>14300</v>
      </c>
      <c r="HC33" s="52">
        <v>0</v>
      </c>
      <c r="HD33" s="52">
        <v>991980</v>
      </c>
      <c r="HE33" s="52">
        <v>2547200</v>
      </c>
      <c r="HF33" s="55">
        <v>3539180</v>
      </c>
      <c r="HG33" s="43">
        <v>336100</v>
      </c>
      <c r="HH33" s="54">
        <v>463320</v>
      </c>
      <c r="HI33" s="52">
        <v>103500</v>
      </c>
      <c r="HJ33" s="52">
        <v>97660</v>
      </c>
      <c r="HK33" s="52">
        <v>143550</v>
      </c>
      <c r="HL33" s="55">
        <v>808030</v>
      </c>
      <c r="HM33" s="52">
        <v>66930</v>
      </c>
      <c r="HN33" s="52">
        <v>10908150</v>
      </c>
      <c r="HO33" s="53">
        <v>30530029</v>
      </c>
      <c r="HP33" s="54">
        <v>59134034</v>
      </c>
      <c r="HQ33" s="52">
        <v>0</v>
      </c>
      <c r="HR33" s="52">
        <v>0</v>
      </c>
      <c r="HS33" s="53">
        <v>59134034</v>
      </c>
      <c r="HT33" s="51">
        <v>2365423</v>
      </c>
      <c r="HU33" s="52">
        <v>2365423</v>
      </c>
      <c r="HV33" s="56">
        <f t="shared" si="5"/>
        <v>4.0001042377727856E-2</v>
      </c>
    </row>
    <row r="34" spans="1:230" s="18" customFormat="1" ht="12.6" customHeight="1" x14ac:dyDescent="0.2">
      <c r="A34" s="19">
        <v>22</v>
      </c>
      <c r="B34" s="20" t="s">
        <v>99</v>
      </c>
      <c r="C34" s="44">
        <v>2959431</v>
      </c>
      <c r="D34" s="45">
        <v>0</v>
      </c>
      <c r="E34" s="45">
        <v>0</v>
      </c>
      <c r="F34" s="46">
        <v>2959431</v>
      </c>
      <c r="G34" s="44">
        <v>0</v>
      </c>
      <c r="H34" s="45">
        <v>65173</v>
      </c>
      <c r="I34" s="45">
        <v>0</v>
      </c>
      <c r="J34" s="45">
        <v>224107</v>
      </c>
      <c r="K34" s="45">
        <v>27079</v>
      </c>
      <c r="L34" s="45">
        <v>11890</v>
      </c>
      <c r="M34" s="47">
        <v>2999</v>
      </c>
      <c r="N34" s="48">
        <v>4420</v>
      </c>
      <c r="O34" s="45">
        <v>5100</v>
      </c>
      <c r="P34" s="46">
        <v>9520</v>
      </c>
      <c r="Q34" s="44">
        <v>1300</v>
      </c>
      <c r="R34" s="45">
        <v>0</v>
      </c>
      <c r="S34" s="49">
        <v>1300</v>
      </c>
      <c r="T34" s="45">
        <v>0</v>
      </c>
      <c r="U34" s="45">
        <v>0</v>
      </c>
      <c r="V34" s="45">
        <v>3520</v>
      </c>
      <c r="W34" s="45">
        <v>2450</v>
      </c>
      <c r="X34" s="49">
        <v>5970</v>
      </c>
      <c r="Y34" s="47">
        <v>1850</v>
      </c>
      <c r="Z34" s="48">
        <v>13200</v>
      </c>
      <c r="AA34" s="45">
        <v>3600</v>
      </c>
      <c r="AB34" s="45">
        <v>1140</v>
      </c>
      <c r="AC34" s="45">
        <v>2250</v>
      </c>
      <c r="AD34" s="49">
        <v>20190</v>
      </c>
      <c r="AE34" s="45">
        <v>1150</v>
      </c>
      <c r="AF34" s="45">
        <v>99660</v>
      </c>
      <c r="AG34" s="46">
        <v>470888</v>
      </c>
      <c r="AH34" s="48">
        <v>2488543</v>
      </c>
      <c r="AI34" s="45">
        <v>0</v>
      </c>
      <c r="AJ34" s="45">
        <v>0</v>
      </c>
      <c r="AK34" s="46">
        <v>2488543</v>
      </c>
      <c r="AL34" s="44">
        <v>149299</v>
      </c>
      <c r="AM34" s="45">
        <v>149299</v>
      </c>
      <c r="AN34" s="50">
        <f t="shared" si="0"/>
        <v>5.9994542991622005E-2</v>
      </c>
      <c r="AO34" s="48">
        <v>11888128</v>
      </c>
      <c r="AP34" s="45">
        <v>0</v>
      </c>
      <c r="AQ34" s="45">
        <v>0</v>
      </c>
      <c r="AR34" s="46">
        <v>11888128</v>
      </c>
      <c r="AS34" s="44">
        <v>0</v>
      </c>
      <c r="AT34" s="45">
        <v>129423</v>
      </c>
      <c r="AU34" s="45">
        <v>0</v>
      </c>
      <c r="AV34" s="45">
        <v>463435</v>
      </c>
      <c r="AW34" s="45">
        <v>72283</v>
      </c>
      <c r="AX34" s="45">
        <v>19645</v>
      </c>
      <c r="AY34" s="47">
        <v>5397</v>
      </c>
      <c r="AZ34" s="48">
        <v>4420</v>
      </c>
      <c r="BA34" s="45">
        <v>6900</v>
      </c>
      <c r="BB34" s="46">
        <v>11320</v>
      </c>
      <c r="BC34" s="44">
        <v>1300</v>
      </c>
      <c r="BD34" s="45">
        <v>0</v>
      </c>
      <c r="BE34" s="49">
        <v>1300</v>
      </c>
      <c r="BF34" s="45">
        <v>0</v>
      </c>
      <c r="BG34" s="45">
        <v>0</v>
      </c>
      <c r="BH34" s="45">
        <v>0</v>
      </c>
      <c r="BI34" s="45">
        <v>0</v>
      </c>
      <c r="BJ34" s="49">
        <v>0</v>
      </c>
      <c r="BK34" s="47">
        <v>0</v>
      </c>
      <c r="BL34" s="48">
        <v>20130</v>
      </c>
      <c r="BM34" s="45">
        <v>12600</v>
      </c>
      <c r="BN34" s="45">
        <v>2280</v>
      </c>
      <c r="BO34" s="45">
        <v>3150</v>
      </c>
      <c r="BP34" s="49">
        <v>38160</v>
      </c>
      <c r="BQ34" s="45">
        <v>920</v>
      </c>
      <c r="BR34" s="45">
        <v>177210</v>
      </c>
      <c r="BS34" s="46">
        <v>919093</v>
      </c>
      <c r="BT34" s="48">
        <v>10969035</v>
      </c>
      <c r="BU34" s="45">
        <v>0</v>
      </c>
      <c r="BV34" s="45">
        <v>0</v>
      </c>
      <c r="BW34" s="46">
        <v>10969035</v>
      </c>
      <c r="BX34" s="44">
        <v>658119</v>
      </c>
      <c r="BY34" s="45">
        <v>658119</v>
      </c>
      <c r="BZ34" s="50">
        <f t="shared" si="1"/>
        <v>5.999789407181215E-2</v>
      </c>
      <c r="CA34" s="48">
        <v>45021976</v>
      </c>
      <c r="CB34" s="45">
        <v>0</v>
      </c>
      <c r="CC34" s="45">
        <v>0</v>
      </c>
      <c r="CD34" s="46">
        <v>45021976</v>
      </c>
      <c r="CE34" s="44">
        <v>773</v>
      </c>
      <c r="CF34" s="45">
        <v>1444582</v>
      </c>
      <c r="CG34" s="45">
        <v>911</v>
      </c>
      <c r="CH34" s="45">
        <v>6334030</v>
      </c>
      <c r="CI34" s="45">
        <v>223858</v>
      </c>
      <c r="CJ34" s="45">
        <v>486939</v>
      </c>
      <c r="CK34" s="47">
        <v>80775</v>
      </c>
      <c r="CL34" s="48">
        <v>214240</v>
      </c>
      <c r="CM34" s="45">
        <v>196500</v>
      </c>
      <c r="CN34" s="46">
        <v>410740</v>
      </c>
      <c r="CO34" s="44">
        <v>239200</v>
      </c>
      <c r="CP34" s="45">
        <v>19800</v>
      </c>
      <c r="CQ34" s="49">
        <v>259000</v>
      </c>
      <c r="CR34" s="45">
        <v>11700</v>
      </c>
      <c r="CS34" s="45">
        <v>260</v>
      </c>
      <c r="CT34" s="45">
        <v>725450</v>
      </c>
      <c r="CU34" s="45">
        <v>1828060</v>
      </c>
      <c r="CV34" s="49">
        <v>2553510</v>
      </c>
      <c r="CW34" s="47">
        <v>348660</v>
      </c>
      <c r="CX34" s="48">
        <v>311850</v>
      </c>
      <c r="CY34" s="45">
        <v>55350</v>
      </c>
      <c r="CZ34" s="45">
        <v>65740</v>
      </c>
      <c r="DA34" s="45">
        <v>105750</v>
      </c>
      <c r="DB34" s="49">
        <v>538690</v>
      </c>
      <c r="DC34" s="45">
        <v>41170</v>
      </c>
      <c r="DD34" s="45">
        <v>7833870</v>
      </c>
      <c r="DE34" s="46">
        <v>20568557</v>
      </c>
      <c r="DF34" s="48">
        <v>24453419</v>
      </c>
      <c r="DG34" s="45">
        <v>0</v>
      </c>
      <c r="DH34" s="45">
        <v>0</v>
      </c>
      <c r="DI34" s="46">
        <v>24453419</v>
      </c>
      <c r="DJ34" s="44">
        <v>977181</v>
      </c>
      <c r="DK34" s="45">
        <v>977181</v>
      </c>
      <c r="DL34" s="50">
        <f t="shared" si="2"/>
        <v>3.9960915076946907E-2</v>
      </c>
      <c r="DM34" s="48">
        <v>2959431</v>
      </c>
      <c r="DN34" s="45">
        <v>0</v>
      </c>
      <c r="DO34" s="45">
        <v>0</v>
      </c>
      <c r="DP34" s="46">
        <v>2959431</v>
      </c>
      <c r="DQ34" s="44">
        <v>0</v>
      </c>
      <c r="DR34" s="45">
        <v>65173</v>
      </c>
      <c r="DS34" s="45">
        <v>0</v>
      </c>
      <c r="DT34" s="45">
        <v>224107</v>
      </c>
      <c r="DU34" s="45">
        <v>27079</v>
      </c>
      <c r="DV34" s="45">
        <v>11890</v>
      </c>
      <c r="DW34" s="47">
        <v>2999</v>
      </c>
      <c r="DX34" s="48">
        <v>4420</v>
      </c>
      <c r="DY34" s="45">
        <v>5100</v>
      </c>
      <c r="DZ34" s="46">
        <v>9520</v>
      </c>
      <c r="EA34" s="44">
        <v>1300</v>
      </c>
      <c r="EB34" s="45">
        <v>0</v>
      </c>
      <c r="EC34" s="49">
        <v>1300</v>
      </c>
      <c r="ED34" s="45">
        <v>0</v>
      </c>
      <c r="EE34" s="45">
        <v>0</v>
      </c>
      <c r="EF34" s="45">
        <v>3520</v>
      </c>
      <c r="EG34" s="45">
        <v>2450</v>
      </c>
      <c r="EH34" s="49">
        <v>5970</v>
      </c>
      <c r="EI34" s="47">
        <v>1850</v>
      </c>
      <c r="EJ34" s="48">
        <v>13200</v>
      </c>
      <c r="EK34" s="45">
        <v>3600</v>
      </c>
      <c r="EL34" s="45">
        <v>1140</v>
      </c>
      <c r="EM34" s="45">
        <v>2250</v>
      </c>
      <c r="EN34" s="49">
        <v>20190</v>
      </c>
      <c r="EO34" s="45">
        <v>1150</v>
      </c>
      <c r="EP34" s="45">
        <v>99660</v>
      </c>
      <c r="EQ34" s="46">
        <v>470888</v>
      </c>
      <c r="ER34" s="48">
        <v>2488543</v>
      </c>
      <c r="ES34" s="45">
        <v>0</v>
      </c>
      <c r="ET34" s="45">
        <v>0</v>
      </c>
      <c r="EU34" s="46">
        <v>2488543</v>
      </c>
      <c r="EV34" s="44">
        <v>99529</v>
      </c>
      <c r="EW34" s="45">
        <v>99529</v>
      </c>
      <c r="EX34" s="50">
        <f t="shared" si="3"/>
        <v>3.9994888575363173E-2</v>
      </c>
      <c r="EY34" s="48">
        <v>11888128</v>
      </c>
      <c r="EZ34" s="45">
        <v>0</v>
      </c>
      <c r="FA34" s="45">
        <v>0</v>
      </c>
      <c r="FB34" s="46">
        <v>11888128</v>
      </c>
      <c r="FC34" s="44">
        <v>0</v>
      </c>
      <c r="FD34" s="45">
        <v>129423</v>
      </c>
      <c r="FE34" s="45">
        <v>0</v>
      </c>
      <c r="FF34" s="45">
        <v>463435</v>
      </c>
      <c r="FG34" s="45">
        <v>72283</v>
      </c>
      <c r="FH34" s="45">
        <v>19645</v>
      </c>
      <c r="FI34" s="47">
        <v>5397</v>
      </c>
      <c r="FJ34" s="48">
        <v>4420</v>
      </c>
      <c r="FK34" s="45">
        <v>6900</v>
      </c>
      <c r="FL34" s="46">
        <v>11320</v>
      </c>
      <c r="FM34" s="44">
        <v>1300</v>
      </c>
      <c r="FN34" s="45">
        <v>0</v>
      </c>
      <c r="FO34" s="49">
        <v>1300</v>
      </c>
      <c r="FP34" s="45">
        <v>0</v>
      </c>
      <c r="FQ34" s="45">
        <v>0</v>
      </c>
      <c r="FR34" s="45">
        <v>0</v>
      </c>
      <c r="FS34" s="45">
        <v>0</v>
      </c>
      <c r="FT34" s="49">
        <v>0</v>
      </c>
      <c r="FU34" s="47">
        <v>0</v>
      </c>
      <c r="FV34" s="48">
        <v>20130</v>
      </c>
      <c r="FW34" s="45">
        <v>12600</v>
      </c>
      <c r="FX34" s="45">
        <v>2280</v>
      </c>
      <c r="FY34" s="45">
        <v>3150</v>
      </c>
      <c r="FZ34" s="49">
        <v>38160</v>
      </c>
      <c r="GA34" s="45">
        <v>920</v>
      </c>
      <c r="GB34" s="45">
        <v>177210</v>
      </c>
      <c r="GC34" s="46">
        <v>919093</v>
      </c>
      <c r="GD34" s="48">
        <v>10969035</v>
      </c>
      <c r="GE34" s="45">
        <v>0</v>
      </c>
      <c r="GF34" s="45">
        <v>0</v>
      </c>
      <c r="GG34" s="46">
        <v>10969035</v>
      </c>
      <c r="GH34" s="44">
        <v>438737</v>
      </c>
      <c r="GI34" s="45">
        <v>438737</v>
      </c>
      <c r="GJ34" s="50">
        <f t="shared" si="4"/>
        <v>3.9997775556373009E-2</v>
      </c>
      <c r="GK34" s="48">
        <v>59869535</v>
      </c>
      <c r="GL34" s="45">
        <v>0</v>
      </c>
      <c r="GM34" s="45">
        <v>0</v>
      </c>
      <c r="GN34" s="46">
        <v>59869535</v>
      </c>
      <c r="GO34" s="44">
        <v>773</v>
      </c>
      <c r="GP34" s="45">
        <v>1639178</v>
      </c>
      <c r="GQ34" s="45">
        <v>911</v>
      </c>
      <c r="GR34" s="45">
        <v>7021572</v>
      </c>
      <c r="GS34" s="45">
        <v>323220</v>
      </c>
      <c r="GT34" s="45">
        <v>518474</v>
      </c>
      <c r="GU34" s="47">
        <v>89171</v>
      </c>
      <c r="GV34" s="48">
        <v>223080</v>
      </c>
      <c r="GW34" s="45">
        <v>208500</v>
      </c>
      <c r="GX34" s="46">
        <v>431580</v>
      </c>
      <c r="GY34" s="44">
        <v>241800</v>
      </c>
      <c r="GZ34" s="45">
        <v>19800</v>
      </c>
      <c r="HA34" s="49">
        <v>261600</v>
      </c>
      <c r="HB34" s="45">
        <v>11700</v>
      </c>
      <c r="HC34" s="45">
        <v>260</v>
      </c>
      <c r="HD34" s="45">
        <v>728970</v>
      </c>
      <c r="HE34" s="45">
        <v>1830510</v>
      </c>
      <c r="HF34" s="49">
        <v>2559480</v>
      </c>
      <c r="HG34" s="47">
        <v>350510</v>
      </c>
      <c r="HH34" s="48">
        <v>345180</v>
      </c>
      <c r="HI34" s="45">
        <v>71550</v>
      </c>
      <c r="HJ34" s="45">
        <v>69160</v>
      </c>
      <c r="HK34" s="45">
        <v>111150</v>
      </c>
      <c r="HL34" s="49">
        <v>597040</v>
      </c>
      <c r="HM34" s="45">
        <v>43240</v>
      </c>
      <c r="HN34" s="45">
        <v>8110740</v>
      </c>
      <c r="HO34" s="46">
        <v>21958538</v>
      </c>
      <c r="HP34" s="48">
        <v>37910997</v>
      </c>
      <c r="HQ34" s="45">
        <v>0</v>
      </c>
      <c r="HR34" s="45">
        <v>0</v>
      </c>
      <c r="HS34" s="46">
        <v>37910997</v>
      </c>
      <c r="HT34" s="44">
        <v>1515447</v>
      </c>
      <c r="HU34" s="45">
        <v>1515447</v>
      </c>
      <c r="HV34" s="50">
        <f t="shared" si="5"/>
        <v>3.9973810237699629E-2</v>
      </c>
    </row>
    <row r="35" spans="1:230" s="18" customFormat="1" ht="12.6" customHeight="1" x14ac:dyDescent="0.2">
      <c r="A35" s="21">
        <v>23</v>
      </c>
      <c r="B35" s="22" t="s">
        <v>100</v>
      </c>
      <c r="C35" s="51">
        <v>6136115</v>
      </c>
      <c r="D35" s="52">
        <v>0</v>
      </c>
      <c r="E35" s="52">
        <v>0</v>
      </c>
      <c r="F35" s="53">
        <v>6136115</v>
      </c>
      <c r="G35" s="51">
        <v>311</v>
      </c>
      <c r="H35" s="52">
        <v>115601</v>
      </c>
      <c r="I35" s="52">
        <v>0</v>
      </c>
      <c r="J35" s="52">
        <v>428612</v>
      </c>
      <c r="K35" s="52">
        <v>82908</v>
      </c>
      <c r="L35" s="52">
        <v>24932</v>
      </c>
      <c r="M35" s="43">
        <v>5385</v>
      </c>
      <c r="N35" s="54">
        <v>5720</v>
      </c>
      <c r="O35" s="52">
        <v>7200</v>
      </c>
      <c r="P35" s="53">
        <v>12920</v>
      </c>
      <c r="Q35" s="51">
        <v>1300</v>
      </c>
      <c r="R35" s="52">
        <v>0</v>
      </c>
      <c r="S35" s="55">
        <v>1300</v>
      </c>
      <c r="T35" s="52">
        <v>0</v>
      </c>
      <c r="U35" s="52">
        <v>0</v>
      </c>
      <c r="V35" s="52">
        <v>7150</v>
      </c>
      <c r="W35" s="52">
        <v>6840</v>
      </c>
      <c r="X35" s="55">
        <v>13990</v>
      </c>
      <c r="Y35" s="43">
        <v>1760</v>
      </c>
      <c r="Z35" s="54">
        <v>19800</v>
      </c>
      <c r="AA35" s="52">
        <v>13050</v>
      </c>
      <c r="AB35" s="52">
        <v>2660</v>
      </c>
      <c r="AC35" s="52">
        <v>3150</v>
      </c>
      <c r="AD35" s="55">
        <v>38660</v>
      </c>
      <c r="AE35" s="52">
        <v>1610</v>
      </c>
      <c r="AF35" s="52">
        <v>206580</v>
      </c>
      <c r="AG35" s="53">
        <v>934569</v>
      </c>
      <c r="AH35" s="54">
        <v>5201546</v>
      </c>
      <c r="AI35" s="52">
        <v>0</v>
      </c>
      <c r="AJ35" s="52">
        <v>0</v>
      </c>
      <c r="AK35" s="53">
        <v>5201546</v>
      </c>
      <c r="AL35" s="51">
        <v>312066</v>
      </c>
      <c r="AM35" s="52">
        <v>312066</v>
      </c>
      <c r="AN35" s="56">
        <f t="shared" si="0"/>
        <v>5.9994855375690229E-2</v>
      </c>
      <c r="AO35" s="54">
        <v>29128218</v>
      </c>
      <c r="AP35" s="52">
        <v>0</v>
      </c>
      <c r="AQ35" s="52">
        <v>0</v>
      </c>
      <c r="AR35" s="53">
        <v>29128218</v>
      </c>
      <c r="AS35" s="51">
        <v>565</v>
      </c>
      <c r="AT35" s="52">
        <v>334383</v>
      </c>
      <c r="AU35" s="52">
        <v>104</v>
      </c>
      <c r="AV35" s="52">
        <v>967081</v>
      </c>
      <c r="AW35" s="52">
        <v>184755</v>
      </c>
      <c r="AX35" s="52">
        <v>43961</v>
      </c>
      <c r="AY35" s="43">
        <v>10492</v>
      </c>
      <c r="AZ35" s="54">
        <v>12480</v>
      </c>
      <c r="BA35" s="52">
        <v>18000</v>
      </c>
      <c r="BB35" s="53">
        <v>30480</v>
      </c>
      <c r="BC35" s="51">
        <v>3380</v>
      </c>
      <c r="BD35" s="52">
        <v>0</v>
      </c>
      <c r="BE35" s="55">
        <v>3380</v>
      </c>
      <c r="BF35" s="52">
        <v>0</v>
      </c>
      <c r="BG35" s="52">
        <v>0</v>
      </c>
      <c r="BH35" s="52">
        <v>0</v>
      </c>
      <c r="BI35" s="52">
        <v>0</v>
      </c>
      <c r="BJ35" s="55">
        <v>0</v>
      </c>
      <c r="BK35" s="43">
        <v>0</v>
      </c>
      <c r="BL35" s="54">
        <v>44550</v>
      </c>
      <c r="BM35" s="52">
        <v>25200</v>
      </c>
      <c r="BN35" s="52">
        <v>5700</v>
      </c>
      <c r="BO35" s="52">
        <v>13050</v>
      </c>
      <c r="BP35" s="55">
        <v>88500</v>
      </c>
      <c r="BQ35" s="52">
        <v>3680</v>
      </c>
      <c r="BR35" s="52">
        <v>381150</v>
      </c>
      <c r="BS35" s="53">
        <v>2048427</v>
      </c>
      <c r="BT35" s="54">
        <v>27079791</v>
      </c>
      <c r="BU35" s="52">
        <v>0</v>
      </c>
      <c r="BV35" s="52">
        <v>0</v>
      </c>
      <c r="BW35" s="53">
        <v>27079791</v>
      </c>
      <c r="BX35" s="51">
        <v>1624737</v>
      </c>
      <c r="BY35" s="52">
        <v>1624737</v>
      </c>
      <c r="BZ35" s="56">
        <f t="shared" si="1"/>
        <v>5.9998136617819539E-2</v>
      </c>
      <c r="CA35" s="54">
        <v>61156053</v>
      </c>
      <c r="CB35" s="52">
        <v>0</v>
      </c>
      <c r="CC35" s="52">
        <v>0</v>
      </c>
      <c r="CD35" s="53">
        <v>61156053</v>
      </c>
      <c r="CE35" s="51">
        <v>5827</v>
      </c>
      <c r="CF35" s="52">
        <v>2043074</v>
      </c>
      <c r="CG35" s="52">
        <v>865</v>
      </c>
      <c r="CH35" s="52">
        <v>8354427</v>
      </c>
      <c r="CI35" s="52">
        <v>379184</v>
      </c>
      <c r="CJ35" s="52">
        <v>661683</v>
      </c>
      <c r="CK35" s="43">
        <v>105628</v>
      </c>
      <c r="CL35" s="54">
        <v>262340</v>
      </c>
      <c r="CM35" s="52">
        <v>313800</v>
      </c>
      <c r="CN35" s="53">
        <v>576140</v>
      </c>
      <c r="CO35" s="51">
        <v>310960</v>
      </c>
      <c r="CP35" s="52">
        <v>38700</v>
      </c>
      <c r="CQ35" s="55">
        <v>349660</v>
      </c>
      <c r="CR35" s="52">
        <v>16900</v>
      </c>
      <c r="CS35" s="52">
        <v>0</v>
      </c>
      <c r="CT35" s="52">
        <v>953700</v>
      </c>
      <c r="CU35" s="52">
        <v>2492690</v>
      </c>
      <c r="CV35" s="55">
        <v>3446390</v>
      </c>
      <c r="CW35" s="43">
        <v>490750</v>
      </c>
      <c r="CX35" s="54">
        <v>379170</v>
      </c>
      <c r="CY35" s="52">
        <v>82800</v>
      </c>
      <c r="CZ35" s="52">
        <v>74480</v>
      </c>
      <c r="DA35" s="52">
        <v>117000</v>
      </c>
      <c r="DB35" s="55">
        <v>653450</v>
      </c>
      <c r="DC35" s="52">
        <v>59110</v>
      </c>
      <c r="DD35" s="52">
        <v>10036620</v>
      </c>
      <c r="DE35" s="53">
        <v>27178843</v>
      </c>
      <c r="DF35" s="54">
        <v>33977210</v>
      </c>
      <c r="DG35" s="52">
        <v>0</v>
      </c>
      <c r="DH35" s="52">
        <v>0</v>
      </c>
      <c r="DI35" s="53">
        <v>33977210</v>
      </c>
      <c r="DJ35" s="51">
        <v>1357849</v>
      </c>
      <c r="DK35" s="52">
        <v>1357849</v>
      </c>
      <c r="DL35" s="56">
        <f t="shared" si="2"/>
        <v>3.9963522608242409E-2</v>
      </c>
      <c r="DM35" s="54">
        <v>6136115</v>
      </c>
      <c r="DN35" s="52">
        <v>0</v>
      </c>
      <c r="DO35" s="52">
        <v>0</v>
      </c>
      <c r="DP35" s="53">
        <v>6136115</v>
      </c>
      <c r="DQ35" s="51">
        <v>311</v>
      </c>
      <c r="DR35" s="52">
        <v>115601</v>
      </c>
      <c r="DS35" s="52">
        <v>0</v>
      </c>
      <c r="DT35" s="52">
        <v>428612</v>
      </c>
      <c r="DU35" s="52">
        <v>82908</v>
      </c>
      <c r="DV35" s="52">
        <v>24932</v>
      </c>
      <c r="DW35" s="43">
        <v>5385</v>
      </c>
      <c r="DX35" s="54">
        <v>5720</v>
      </c>
      <c r="DY35" s="52">
        <v>7200</v>
      </c>
      <c r="DZ35" s="53">
        <v>12920</v>
      </c>
      <c r="EA35" s="51">
        <v>1300</v>
      </c>
      <c r="EB35" s="52">
        <v>0</v>
      </c>
      <c r="EC35" s="55">
        <v>1300</v>
      </c>
      <c r="ED35" s="52">
        <v>0</v>
      </c>
      <c r="EE35" s="52">
        <v>0</v>
      </c>
      <c r="EF35" s="52">
        <v>7150</v>
      </c>
      <c r="EG35" s="52">
        <v>6840</v>
      </c>
      <c r="EH35" s="55">
        <v>13990</v>
      </c>
      <c r="EI35" s="43">
        <v>1760</v>
      </c>
      <c r="EJ35" s="54">
        <v>19800</v>
      </c>
      <c r="EK35" s="52">
        <v>13050</v>
      </c>
      <c r="EL35" s="52">
        <v>2660</v>
      </c>
      <c r="EM35" s="52">
        <v>3150</v>
      </c>
      <c r="EN35" s="55">
        <v>38660</v>
      </c>
      <c r="EO35" s="52">
        <v>1610</v>
      </c>
      <c r="EP35" s="52">
        <v>206580</v>
      </c>
      <c r="EQ35" s="53">
        <v>934569</v>
      </c>
      <c r="ER35" s="54">
        <v>5201546</v>
      </c>
      <c r="ES35" s="52">
        <v>0</v>
      </c>
      <c r="ET35" s="52">
        <v>0</v>
      </c>
      <c r="EU35" s="53">
        <v>5201546</v>
      </c>
      <c r="EV35" s="51">
        <v>208033</v>
      </c>
      <c r="EW35" s="52">
        <v>208033</v>
      </c>
      <c r="EX35" s="56">
        <f t="shared" si="3"/>
        <v>3.999445549457796E-2</v>
      </c>
      <c r="EY35" s="54">
        <v>29128218</v>
      </c>
      <c r="EZ35" s="52">
        <v>0</v>
      </c>
      <c r="FA35" s="52">
        <v>0</v>
      </c>
      <c r="FB35" s="53">
        <v>29128218</v>
      </c>
      <c r="FC35" s="51">
        <v>565</v>
      </c>
      <c r="FD35" s="52">
        <v>334383</v>
      </c>
      <c r="FE35" s="52">
        <v>104</v>
      </c>
      <c r="FF35" s="52">
        <v>967081</v>
      </c>
      <c r="FG35" s="52">
        <v>184755</v>
      </c>
      <c r="FH35" s="52">
        <v>43961</v>
      </c>
      <c r="FI35" s="43">
        <v>10492</v>
      </c>
      <c r="FJ35" s="54">
        <v>12480</v>
      </c>
      <c r="FK35" s="52">
        <v>18000</v>
      </c>
      <c r="FL35" s="53">
        <v>30480</v>
      </c>
      <c r="FM35" s="51">
        <v>3380</v>
      </c>
      <c r="FN35" s="52">
        <v>0</v>
      </c>
      <c r="FO35" s="55">
        <v>3380</v>
      </c>
      <c r="FP35" s="52">
        <v>0</v>
      </c>
      <c r="FQ35" s="52">
        <v>0</v>
      </c>
      <c r="FR35" s="52">
        <v>0</v>
      </c>
      <c r="FS35" s="52">
        <v>0</v>
      </c>
      <c r="FT35" s="55">
        <v>0</v>
      </c>
      <c r="FU35" s="43">
        <v>0</v>
      </c>
      <c r="FV35" s="54">
        <v>44550</v>
      </c>
      <c r="FW35" s="52">
        <v>25200</v>
      </c>
      <c r="FX35" s="52">
        <v>5700</v>
      </c>
      <c r="FY35" s="52">
        <v>13050</v>
      </c>
      <c r="FZ35" s="55">
        <v>88500</v>
      </c>
      <c r="GA35" s="52">
        <v>3680</v>
      </c>
      <c r="GB35" s="52">
        <v>381150</v>
      </c>
      <c r="GC35" s="53">
        <v>2048427</v>
      </c>
      <c r="GD35" s="54">
        <v>27079791</v>
      </c>
      <c r="GE35" s="52">
        <v>0</v>
      </c>
      <c r="GF35" s="52">
        <v>0</v>
      </c>
      <c r="GG35" s="53">
        <v>27079791</v>
      </c>
      <c r="GH35" s="51">
        <v>1083142</v>
      </c>
      <c r="GI35" s="52">
        <v>1083142</v>
      </c>
      <c r="GJ35" s="56">
        <f t="shared" si="4"/>
        <v>3.9998166898703169E-2</v>
      </c>
      <c r="GK35" s="54">
        <v>96420386</v>
      </c>
      <c r="GL35" s="52">
        <v>0</v>
      </c>
      <c r="GM35" s="52">
        <v>0</v>
      </c>
      <c r="GN35" s="53">
        <v>96420386</v>
      </c>
      <c r="GO35" s="51">
        <v>6703</v>
      </c>
      <c r="GP35" s="52">
        <v>2493058</v>
      </c>
      <c r="GQ35" s="52">
        <v>969</v>
      </c>
      <c r="GR35" s="52">
        <v>9750120</v>
      </c>
      <c r="GS35" s="52">
        <v>646847</v>
      </c>
      <c r="GT35" s="52">
        <v>730576</v>
      </c>
      <c r="GU35" s="43">
        <v>121505</v>
      </c>
      <c r="GV35" s="54">
        <v>280540</v>
      </c>
      <c r="GW35" s="52">
        <v>339000</v>
      </c>
      <c r="GX35" s="53">
        <v>619540</v>
      </c>
      <c r="GY35" s="51">
        <v>315640</v>
      </c>
      <c r="GZ35" s="52">
        <v>38700</v>
      </c>
      <c r="HA35" s="55">
        <v>354340</v>
      </c>
      <c r="HB35" s="52">
        <v>16900</v>
      </c>
      <c r="HC35" s="52">
        <v>0</v>
      </c>
      <c r="HD35" s="52">
        <v>960850</v>
      </c>
      <c r="HE35" s="52">
        <v>2499530</v>
      </c>
      <c r="HF35" s="55">
        <v>3460380</v>
      </c>
      <c r="HG35" s="43">
        <v>492510</v>
      </c>
      <c r="HH35" s="54">
        <v>443520</v>
      </c>
      <c r="HI35" s="52">
        <v>121050</v>
      </c>
      <c r="HJ35" s="52">
        <v>82840</v>
      </c>
      <c r="HK35" s="52">
        <v>133200</v>
      </c>
      <c r="HL35" s="55">
        <v>780610</v>
      </c>
      <c r="HM35" s="52">
        <v>64400</v>
      </c>
      <c r="HN35" s="52">
        <v>10624350</v>
      </c>
      <c r="HO35" s="53">
        <v>30161839</v>
      </c>
      <c r="HP35" s="54">
        <v>66258547</v>
      </c>
      <c r="HQ35" s="52">
        <v>0</v>
      </c>
      <c r="HR35" s="52">
        <v>0</v>
      </c>
      <c r="HS35" s="53">
        <v>66258547</v>
      </c>
      <c r="HT35" s="51">
        <v>2649024</v>
      </c>
      <c r="HU35" s="52">
        <v>2649024</v>
      </c>
      <c r="HV35" s="56">
        <f t="shared" si="5"/>
        <v>3.9980110037728417E-2</v>
      </c>
    </row>
    <row r="36" spans="1:230" s="18" customFormat="1" ht="12.6" customHeight="1" x14ac:dyDescent="0.2">
      <c r="A36" s="19">
        <v>24</v>
      </c>
      <c r="B36" s="20" t="s">
        <v>101</v>
      </c>
      <c r="C36" s="44">
        <f>SUM(C13:C35)</f>
        <v>118533601</v>
      </c>
      <c r="D36" s="45">
        <f t="shared" ref="D36:AM36" si="6">SUM(D13:D35)</f>
        <v>1</v>
      </c>
      <c r="E36" s="45">
        <f t="shared" si="6"/>
        <v>7300</v>
      </c>
      <c r="F36" s="46">
        <f t="shared" si="6"/>
        <v>118540902</v>
      </c>
      <c r="G36" s="44">
        <f t="shared" si="6"/>
        <v>14841</v>
      </c>
      <c r="H36" s="45">
        <f t="shared" si="6"/>
        <v>2798592</v>
      </c>
      <c r="I36" s="49">
        <f t="shared" si="6"/>
        <v>361</v>
      </c>
      <c r="J36" s="45">
        <f t="shared" si="6"/>
        <v>8665447</v>
      </c>
      <c r="K36" s="45">
        <f t="shared" si="6"/>
        <v>1235764</v>
      </c>
      <c r="L36" s="45">
        <f t="shared" si="6"/>
        <v>429888</v>
      </c>
      <c r="M36" s="47">
        <f t="shared" si="6"/>
        <v>91139</v>
      </c>
      <c r="N36" s="48">
        <f t="shared" si="6"/>
        <v>126100</v>
      </c>
      <c r="O36" s="45">
        <f t="shared" si="6"/>
        <v>155400</v>
      </c>
      <c r="P36" s="46">
        <f t="shared" si="6"/>
        <v>281500</v>
      </c>
      <c r="Q36" s="44">
        <f t="shared" si="6"/>
        <v>32760</v>
      </c>
      <c r="R36" s="45">
        <f t="shared" si="6"/>
        <v>0</v>
      </c>
      <c r="S36" s="49">
        <f t="shared" si="6"/>
        <v>32760</v>
      </c>
      <c r="T36" s="45">
        <f t="shared" si="6"/>
        <v>0</v>
      </c>
      <c r="U36" s="45">
        <f t="shared" si="6"/>
        <v>0</v>
      </c>
      <c r="V36" s="45">
        <f t="shared" si="6"/>
        <v>127820</v>
      </c>
      <c r="W36" s="45">
        <f t="shared" si="6"/>
        <v>95720</v>
      </c>
      <c r="X36" s="49">
        <f t="shared" si="6"/>
        <v>223540</v>
      </c>
      <c r="Y36" s="47">
        <f t="shared" si="6"/>
        <v>36750</v>
      </c>
      <c r="Z36" s="48">
        <f t="shared" si="6"/>
        <v>319440</v>
      </c>
      <c r="AA36" s="45">
        <f t="shared" si="6"/>
        <v>164700</v>
      </c>
      <c r="AB36" s="45">
        <f t="shared" si="6"/>
        <v>75620</v>
      </c>
      <c r="AC36" s="45">
        <f t="shared" si="6"/>
        <v>73350</v>
      </c>
      <c r="AD36" s="49">
        <f t="shared" si="6"/>
        <v>633110</v>
      </c>
      <c r="AE36" s="45">
        <f t="shared" si="6"/>
        <v>27140</v>
      </c>
      <c r="AF36" s="45">
        <f t="shared" si="6"/>
        <v>3972870</v>
      </c>
      <c r="AG36" s="46">
        <f t="shared" si="6"/>
        <v>18443341</v>
      </c>
      <c r="AH36" s="48">
        <f t="shared" si="6"/>
        <v>100090260</v>
      </c>
      <c r="AI36" s="45">
        <f t="shared" si="6"/>
        <v>1</v>
      </c>
      <c r="AJ36" s="44">
        <f t="shared" si="6"/>
        <v>7300</v>
      </c>
      <c r="AK36" s="46">
        <f t="shared" si="6"/>
        <v>100097561</v>
      </c>
      <c r="AL36" s="44">
        <f t="shared" si="6"/>
        <v>6005335</v>
      </c>
      <c r="AM36" s="45">
        <f t="shared" si="6"/>
        <v>6005335</v>
      </c>
      <c r="AN36" s="50">
        <f>AL36/AK36</f>
        <v>5.9994818455166951E-2</v>
      </c>
      <c r="AO36" s="48">
        <f>SUM(AO13:AO35)</f>
        <v>509177194</v>
      </c>
      <c r="AP36" s="45">
        <f t="shared" ref="AP36:BY36" si="7">SUM(AP13:AP35)</f>
        <v>2668</v>
      </c>
      <c r="AQ36" s="45">
        <f t="shared" si="7"/>
        <v>140660</v>
      </c>
      <c r="AR36" s="46">
        <f t="shared" si="7"/>
        <v>509320522</v>
      </c>
      <c r="AS36" s="44">
        <f t="shared" si="7"/>
        <v>5251</v>
      </c>
      <c r="AT36" s="45">
        <f t="shared" si="7"/>
        <v>5691181</v>
      </c>
      <c r="AU36" s="45">
        <f t="shared" si="7"/>
        <v>405</v>
      </c>
      <c r="AV36" s="45">
        <f t="shared" si="7"/>
        <v>16012460</v>
      </c>
      <c r="AW36" s="45">
        <f t="shared" si="7"/>
        <v>2514530</v>
      </c>
      <c r="AX36" s="45">
        <f t="shared" si="7"/>
        <v>671917</v>
      </c>
      <c r="AY36" s="47">
        <f t="shared" si="7"/>
        <v>156502</v>
      </c>
      <c r="AZ36" s="48">
        <f t="shared" si="7"/>
        <v>170560</v>
      </c>
      <c r="BA36" s="45">
        <f t="shared" si="7"/>
        <v>244200</v>
      </c>
      <c r="BB36" s="46">
        <f t="shared" si="7"/>
        <v>414760</v>
      </c>
      <c r="BC36" s="44">
        <f t="shared" si="7"/>
        <v>44980</v>
      </c>
      <c r="BD36" s="45">
        <f t="shared" si="7"/>
        <v>0</v>
      </c>
      <c r="BE36" s="49">
        <f t="shared" si="7"/>
        <v>44980</v>
      </c>
      <c r="BF36" s="45">
        <f t="shared" si="7"/>
        <v>0</v>
      </c>
      <c r="BG36" s="45">
        <f t="shared" si="7"/>
        <v>0</v>
      </c>
      <c r="BH36" s="45">
        <f t="shared" si="7"/>
        <v>0</v>
      </c>
      <c r="BI36" s="45">
        <f t="shared" si="7"/>
        <v>0</v>
      </c>
      <c r="BJ36" s="49">
        <f t="shared" si="7"/>
        <v>0</v>
      </c>
      <c r="BK36" s="47">
        <f t="shared" si="7"/>
        <v>0</v>
      </c>
      <c r="BL36" s="48">
        <f t="shared" si="7"/>
        <v>617430</v>
      </c>
      <c r="BM36" s="45">
        <f t="shared" si="7"/>
        <v>385650</v>
      </c>
      <c r="BN36" s="45">
        <f t="shared" si="7"/>
        <v>131860</v>
      </c>
      <c r="BO36" s="45">
        <f t="shared" si="7"/>
        <v>127350</v>
      </c>
      <c r="BP36" s="49">
        <f t="shared" si="7"/>
        <v>1262290</v>
      </c>
      <c r="BQ36" s="45">
        <f t="shared" si="7"/>
        <v>43010</v>
      </c>
      <c r="BR36" s="45">
        <f t="shared" si="7"/>
        <v>6182880</v>
      </c>
      <c r="BS36" s="46">
        <f t="shared" si="7"/>
        <v>32999761</v>
      </c>
      <c r="BT36" s="48">
        <f t="shared" si="7"/>
        <v>476178618</v>
      </c>
      <c r="BU36" s="45">
        <f t="shared" si="7"/>
        <v>2665</v>
      </c>
      <c r="BV36" s="44">
        <f t="shared" si="7"/>
        <v>139478</v>
      </c>
      <c r="BW36" s="46">
        <f t="shared" si="7"/>
        <v>476320761</v>
      </c>
      <c r="BX36" s="44">
        <f t="shared" si="7"/>
        <v>28578429</v>
      </c>
      <c r="BY36" s="45">
        <f t="shared" si="7"/>
        <v>28578429</v>
      </c>
      <c r="BZ36" s="50">
        <f>BX36/BW36</f>
        <v>5.9998285483088568E-2</v>
      </c>
      <c r="CA36" s="48">
        <f>SUM(CA13:CA35)</f>
        <v>1168344090</v>
      </c>
      <c r="CB36" s="45">
        <f t="shared" ref="CB36:DK36" si="8">SUM(CB13:CB35)</f>
        <v>22055</v>
      </c>
      <c r="CC36" s="45">
        <f t="shared" si="8"/>
        <v>10262</v>
      </c>
      <c r="CD36" s="46">
        <f t="shared" si="8"/>
        <v>1168376407</v>
      </c>
      <c r="CE36" s="44">
        <f t="shared" si="8"/>
        <v>142361</v>
      </c>
      <c r="CF36" s="45">
        <f t="shared" si="8"/>
        <v>47453709</v>
      </c>
      <c r="CG36" s="45">
        <f t="shared" si="8"/>
        <v>14286</v>
      </c>
      <c r="CH36" s="45">
        <f t="shared" si="8"/>
        <v>155719900</v>
      </c>
      <c r="CI36" s="45">
        <f t="shared" si="8"/>
        <v>7555585</v>
      </c>
      <c r="CJ36" s="45">
        <f t="shared" si="8"/>
        <v>11652559</v>
      </c>
      <c r="CK36" s="47">
        <f t="shared" si="8"/>
        <v>2054072</v>
      </c>
      <c r="CL36" s="48">
        <f t="shared" si="8"/>
        <v>5267600</v>
      </c>
      <c r="CM36" s="45">
        <f t="shared" si="8"/>
        <v>5304300</v>
      </c>
      <c r="CN36" s="46">
        <f t="shared" si="8"/>
        <v>10571900</v>
      </c>
      <c r="CO36" s="44">
        <f t="shared" si="8"/>
        <v>6560840</v>
      </c>
      <c r="CP36" s="45">
        <f t="shared" si="8"/>
        <v>615900</v>
      </c>
      <c r="CQ36" s="49">
        <f t="shared" si="8"/>
        <v>7176740</v>
      </c>
      <c r="CR36" s="45">
        <f t="shared" si="8"/>
        <v>272740</v>
      </c>
      <c r="CS36" s="45">
        <f t="shared" si="8"/>
        <v>1820</v>
      </c>
      <c r="CT36" s="45">
        <f t="shared" si="8"/>
        <v>15869920</v>
      </c>
      <c r="CU36" s="45">
        <f t="shared" si="8"/>
        <v>40010830</v>
      </c>
      <c r="CV36" s="49">
        <f t="shared" si="8"/>
        <v>55880750</v>
      </c>
      <c r="CW36" s="47">
        <f t="shared" si="8"/>
        <v>6331450</v>
      </c>
      <c r="CX36" s="48">
        <f t="shared" si="8"/>
        <v>6915150</v>
      </c>
      <c r="CY36" s="45">
        <f t="shared" si="8"/>
        <v>1426050</v>
      </c>
      <c r="CZ36" s="45">
        <f t="shared" si="8"/>
        <v>1737360</v>
      </c>
      <c r="DA36" s="45">
        <f t="shared" si="8"/>
        <v>2305800</v>
      </c>
      <c r="DB36" s="49">
        <f t="shared" si="8"/>
        <v>12384360</v>
      </c>
      <c r="DC36" s="45">
        <f t="shared" si="8"/>
        <v>1026490</v>
      </c>
      <c r="DD36" s="45">
        <f t="shared" si="8"/>
        <v>171692070</v>
      </c>
      <c r="DE36" s="46">
        <f t="shared" si="8"/>
        <v>489916506</v>
      </c>
      <c r="DF36" s="48">
        <f t="shared" si="8"/>
        <v>678429409</v>
      </c>
      <c r="DG36" s="45">
        <f t="shared" si="8"/>
        <v>20560</v>
      </c>
      <c r="DH36" s="44">
        <f t="shared" si="8"/>
        <v>9932</v>
      </c>
      <c r="DI36" s="46">
        <f t="shared" si="8"/>
        <v>678459901</v>
      </c>
      <c r="DJ36" s="44">
        <f t="shared" si="8"/>
        <v>27118482</v>
      </c>
      <c r="DK36" s="45">
        <f t="shared" si="8"/>
        <v>27118482</v>
      </c>
      <c r="DL36" s="50">
        <f>DJ36/DI36</f>
        <v>3.9970648169522401E-2</v>
      </c>
      <c r="DM36" s="48">
        <f>SUM(DM13:DM35)</f>
        <v>118533601</v>
      </c>
      <c r="DN36" s="45">
        <f t="shared" ref="DN36:EW36" si="9">SUM(DN13:DN35)</f>
        <v>1</v>
      </c>
      <c r="DO36" s="45">
        <f t="shared" si="9"/>
        <v>7300</v>
      </c>
      <c r="DP36" s="46">
        <f t="shared" si="9"/>
        <v>118540902</v>
      </c>
      <c r="DQ36" s="44">
        <f t="shared" si="9"/>
        <v>14841</v>
      </c>
      <c r="DR36" s="45">
        <f t="shared" si="9"/>
        <v>2798592</v>
      </c>
      <c r="DS36" s="45">
        <f t="shared" si="9"/>
        <v>361</v>
      </c>
      <c r="DT36" s="45">
        <f t="shared" si="9"/>
        <v>8665447</v>
      </c>
      <c r="DU36" s="45">
        <f t="shared" si="9"/>
        <v>1235764</v>
      </c>
      <c r="DV36" s="45">
        <f t="shared" si="9"/>
        <v>429888</v>
      </c>
      <c r="DW36" s="47">
        <f t="shared" si="9"/>
        <v>91139</v>
      </c>
      <c r="DX36" s="48">
        <f t="shared" si="9"/>
        <v>126100</v>
      </c>
      <c r="DY36" s="45">
        <f t="shared" si="9"/>
        <v>155400</v>
      </c>
      <c r="DZ36" s="46">
        <f t="shared" si="9"/>
        <v>281500</v>
      </c>
      <c r="EA36" s="44">
        <f t="shared" si="9"/>
        <v>32760</v>
      </c>
      <c r="EB36" s="45">
        <f t="shared" si="9"/>
        <v>0</v>
      </c>
      <c r="EC36" s="49">
        <f t="shared" si="9"/>
        <v>32760</v>
      </c>
      <c r="ED36" s="45">
        <f t="shared" si="9"/>
        <v>0</v>
      </c>
      <c r="EE36" s="45">
        <f t="shared" si="9"/>
        <v>0</v>
      </c>
      <c r="EF36" s="45">
        <f t="shared" si="9"/>
        <v>127820</v>
      </c>
      <c r="EG36" s="45">
        <f t="shared" si="9"/>
        <v>95720</v>
      </c>
      <c r="EH36" s="49">
        <f t="shared" si="9"/>
        <v>223540</v>
      </c>
      <c r="EI36" s="47">
        <f t="shared" si="9"/>
        <v>36750</v>
      </c>
      <c r="EJ36" s="48">
        <f t="shared" si="9"/>
        <v>319440</v>
      </c>
      <c r="EK36" s="45">
        <f t="shared" si="9"/>
        <v>164700</v>
      </c>
      <c r="EL36" s="45">
        <f t="shared" si="9"/>
        <v>75620</v>
      </c>
      <c r="EM36" s="45">
        <f t="shared" si="9"/>
        <v>73350</v>
      </c>
      <c r="EN36" s="49">
        <f t="shared" si="9"/>
        <v>633110</v>
      </c>
      <c r="EO36" s="45">
        <f t="shared" si="9"/>
        <v>27140</v>
      </c>
      <c r="EP36" s="45">
        <f t="shared" si="9"/>
        <v>3972870</v>
      </c>
      <c r="EQ36" s="46">
        <f t="shared" si="9"/>
        <v>18443341</v>
      </c>
      <c r="ER36" s="48">
        <f t="shared" si="9"/>
        <v>100090260</v>
      </c>
      <c r="ES36" s="45">
        <f t="shared" si="9"/>
        <v>1</v>
      </c>
      <c r="ET36" s="44">
        <f t="shared" si="9"/>
        <v>7300</v>
      </c>
      <c r="EU36" s="46">
        <f t="shared" si="9"/>
        <v>100097561</v>
      </c>
      <c r="EV36" s="44">
        <f t="shared" si="9"/>
        <v>4003406</v>
      </c>
      <c r="EW36" s="45">
        <f t="shared" si="9"/>
        <v>4003406</v>
      </c>
      <c r="EX36" s="50">
        <f>EV36/EU36</f>
        <v>3.9995040438597702E-2</v>
      </c>
      <c r="EY36" s="48">
        <f>SUM(EY13:EY35)</f>
        <v>509150873</v>
      </c>
      <c r="EZ36" s="45">
        <f t="shared" ref="EZ36:GI36" si="10">SUM(EZ13:EZ35)</f>
        <v>2668</v>
      </c>
      <c r="FA36" s="45">
        <f t="shared" si="10"/>
        <v>140660</v>
      </c>
      <c r="FB36" s="46">
        <f t="shared" si="10"/>
        <v>509294201</v>
      </c>
      <c r="FC36" s="44">
        <f t="shared" si="10"/>
        <v>5251</v>
      </c>
      <c r="FD36" s="45">
        <f t="shared" si="10"/>
        <v>5691181</v>
      </c>
      <c r="FE36" s="45">
        <f t="shared" si="10"/>
        <v>405</v>
      </c>
      <c r="FF36" s="45">
        <f t="shared" si="10"/>
        <v>16010800</v>
      </c>
      <c r="FG36" s="45">
        <f t="shared" si="10"/>
        <v>2514529</v>
      </c>
      <c r="FH36" s="45">
        <f t="shared" si="10"/>
        <v>671917</v>
      </c>
      <c r="FI36" s="47">
        <f t="shared" si="10"/>
        <v>156477</v>
      </c>
      <c r="FJ36" s="48">
        <f t="shared" si="10"/>
        <v>170560</v>
      </c>
      <c r="FK36" s="45">
        <f t="shared" si="10"/>
        <v>244200</v>
      </c>
      <c r="FL36" s="46">
        <f t="shared" si="10"/>
        <v>414760</v>
      </c>
      <c r="FM36" s="44">
        <f t="shared" si="10"/>
        <v>44980</v>
      </c>
      <c r="FN36" s="45">
        <f t="shared" si="10"/>
        <v>0</v>
      </c>
      <c r="FO36" s="49">
        <f t="shared" si="10"/>
        <v>44980</v>
      </c>
      <c r="FP36" s="45">
        <f t="shared" si="10"/>
        <v>0</v>
      </c>
      <c r="FQ36" s="45">
        <f t="shared" si="10"/>
        <v>0</v>
      </c>
      <c r="FR36" s="45">
        <f t="shared" si="10"/>
        <v>0</v>
      </c>
      <c r="FS36" s="45">
        <f t="shared" si="10"/>
        <v>0</v>
      </c>
      <c r="FT36" s="49">
        <f t="shared" si="10"/>
        <v>0</v>
      </c>
      <c r="FU36" s="47">
        <f t="shared" si="10"/>
        <v>0</v>
      </c>
      <c r="FV36" s="48">
        <f t="shared" si="10"/>
        <v>617430</v>
      </c>
      <c r="FW36" s="45">
        <f t="shared" si="10"/>
        <v>385650</v>
      </c>
      <c r="FX36" s="45">
        <f t="shared" si="10"/>
        <v>131860</v>
      </c>
      <c r="FY36" s="45">
        <f t="shared" si="10"/>
        <v>127350</v>
      </c>
      <c r="FZ36" s="49">
        <f t="shared" si="10"/>
        <v>1262290</v>
      </c>
      <c r="GA36" s="45">
        <f t="shared" si="10"/>
        <v>43010</v>
      </c>
      <c r="GB36" s="45">
        <f t="shared" si="10"/>
        <v>6182220</v>
      </c>
      <c r="GC36" s="46">
        <f t="shared" si="10"/>
        <v>32997415</v>
      </c>
      <c r="GD36" s="48">
        <f t="shared" si="10"/>
        <v>476154643</v>
      </c>
      <c r="GE36" s="45">
        <f t="shared" si="10"/>
        <v>2665</v>
      </c>
      <c r="GF36" s="44">
        <f t="shared" si="10"/>
        <v>139478</v>
      </c>
      <c r="GG36" s="46">
        <f t="shared" si="10"/>
        <v>476296786</v>
      </c>
      <c r="GH36" s="44">
        <f t="shared" si="10"/>
        <v>19051083</v>
      </c>
      <c r="GI36" s="45">
        <f t="shared" si="10"/>
        <v>19051083</v>
      </c>
      <c r="GJ36" s="50">
        <f>GH36/GG36</f>
        <v>3.9998344645558875E-2</v>
      </c>
      <c r="GK36" s="48">
        <f>SUM(GK13:GK35)</f>
        <v>1796028564</v>
      </c>
      <c r="GL36" s="45">
        <f t="shared" ref="GL36:HU36" si="11">SUM(GL13:GL35)</f>
        <v>24724</v>
      </c>
      <c r="GM36" s="45">
        <f t="shared" si="11"/>
        <v>158222</v>
      </c>
      <c r="GN36" s="46">
        <f t="shared" si="11"/>
        <v>1796211510</v>
      </c>
      <c r="GO36" s="44">
        <f t="shared" si="11"/>
        <v>162453</v>
      </c>
      <c r="GP36" s="45">
        <f t="shared" si="11"/>
        <v>55943482</v>
      </c>
      <c r="GQ36" s="45">
        <f t="shared" si="11"/>
        <v>15052</v>
      </c>
      <c r="GR36" s="45">
        <f t="shared" si="11"/>
        <v>180396147</v>
      </c>
      <c r="GS36" s="45">
        <f t="shared" si="11"/>
        <v>11305878</v>
      </c>
      <c r="GT36" s="45">
        <f t="shared" si="11"/>
        <v>12754364</v>
      </c>
      <c r="GU36" s="47">
        <f t="shared" si="11"/>
        <v>2301688</v>
      </c>
      <c r="GV36" s="48">
        <f t="shared" si="11"/>
        <v>5564260</v>
      </c>
      <c r="GW36" s="45">
        <f t="shared" si="11"/>
        <v>5703900</v>
      </c>
      <c r="GX36" s="46">
        <f t="shared" si="11"/>
        <v>11268160</v>
      </c>
      <c r="GY36" s="44">
        <f t="shared" si="11"/>
        <v>6638580</v>
      </c>
      <c r="GZ36" s="45">
        <f t="shared" si="11"/>
        <v>615900</v>
      </c>
      <c r="HA36" s="49">
        <f t="shared" si="11"/>
        <v>7254480</v>
      </c>
      <c r="HB36" s="45">
        <f t="shared" si="11"/>
        <v>272740</v>
      </c>
      <c r="HC36" s="45">
        <f t="shared" si="11"/>
        <v>1820</v>
      </c>
      <c r="HD36" s="45">
        <f t="shared" si="11"/>
        <v>15997740</v>
      </c>
      <c r="HE36" s="45">
        <f t="shared" si="11"/>
        <v>40106550</v>
      </c>
      <c r="HF36" s="49">
        <f t="shared" si="11"/>
        <v>56104290</v>
      </c>
      <c r="HG36" s="47">
        <f t="shared" si="11"/>
        <v>6368200</v>
      </c>
      <c r="HH36" s="48">
        <f t="shared" si="11"/>
        <v>7852020</v>
      </c>
      <c r="HI36" s="45">
        <f t="shared" si="11"/>
        <v>1976400</v>
      </c>
      <c r="HJ36" s="45">
        <f t="shared" si="11"/>
        <v>1944840</v>
      </c>
      <c r="HK36" s="45">
        <f t="shared" si="11"/>
        <v>2506500</v>
      </c>
      <c r="HL36" s="49">
        <f t="shared" si="11"/>
        <v>14279760</v>
      </c>
      <c r="HM36" s="45">
        <f t="shared" si="11"/>
        <v>1096640</v>
      </c>
      <c r="HN36" s="45">
        <f t="shared" si="11"/>
        <v>181847160</v>
      </c>
      <c r="HO36" s="46">
        <f t="shared" si="11"/>
        <v>541357262</v>
      </c>
      <c r="HP36" s="48">
        <f t="shared" si="11"/>
        <v>1254674312</v>
      </c>
      <c r="HQ36" s="45">
        <f t="shared" si="11"/>
        <v>23226</v>
      </c>
      <c r="HR36" s="44">
        <f t="shared" si="11"/>
        <v>156710</v>
      </c>
      <c r="HS36" s="46">
        <f t="shared" si="11"/>
        <v>1254854248</v>
      </c>
      <c r="HT36" s="44">
        <f t="shared" si="11"/>
        <v>50172971</v>
      </c>
      <c r="HU36" s="45">
        <f t="shared" si="11"/>
        <v>50172971</v>
      </c>
      <c r="HV36" s="50">
        <f>HT36/HS36</f>
        <v>3.998310646831392E-2</v>
      </c>
    </row>
    <row r="37" spans="1:230" s="18" customFormat="1" ht="12.6" customHeight="1" x14ac:dyDescent="0.2">
      <c r="A37" s="21">
        <v>25</v>
      </c>
      <c r="B37" s="22" t="s">
        <v>102</v>
      </c>
      <c r="C37" s="51">
        <v>35766917</v>
      </c>
      <c r="D37" s="52">
        <v>818</v>
      </c>
      <c r="E37" s="52">
        <v>0</v>
      </c>
      <c r="F37" s="53">
        <v>35767735</v>
      </c>
      <c r="G37" s="51">
        <v>624</v>
      </c>
      <c r="H37" s="52">
        <v>727351</v>
      </c>
      <c r="I37" s="52">
        <v>17</v>
      </c>
      <c r="J37" s="52">
        <v>2551312</v>
      </c>
      <c r="K37" s="52">
        <v>380381</v>
      </c>
      <c r="L37" s="52">
        <v>144849</v>
      </c>
      <c r="M37" s="43">
        <v>35830</v>
      </c>
      <c r="N37" s="54">
        <v>42120</v>
      </c>
      <c r="O37" s="52">
        <v>51900</v>
      </c>
      <c r="P37" s="53">
        <v>94020</v>
      </c>
      <c r="Q37" s="51">
        <v>10920</v>
      </c>
      <c r="R37" s="52">
        <v>0</v>
      </c>
      <c r="S37" s="55">
        <v>10920</v>
      </c>
      <c r="T37" s="52">
        <v>0</v>
      </c>
      <c r="U37" s="52">
        <v>0</v>
      </c>
      <c r="V37" s="52">
        <v>52580</v>
      </c>
      <c r="W37" s="52">
        <v>34350</v>
      </c>
      <c r="X37" s="55">
        <v>86930</v>
      </c>
      <c r="Y37" s="43">
        <v>12440</v>
      </c>
      <c r="Z37" s="54">
        <v>132660</v>
      </c>
      <c r="AA37" s="52">
        <v>85500</v>
      </c>
      <c r="AB37" s="52">
        <v>17860</v>
      </c>
      <c r="AC37" s="52">
        <v>39600</v>
      </c>
      <c r="AD37" s="55">
        <v>275620</v>
      </c>
      <c r="AE37" s="52">
        <v>10580</v>
      </c>
      <c r="AF37" s="52">
        <v>1198890</v>
      </c>
      <c r="AG37" s="53">
        <v>5529747</v>
      </c>
      <c r="AH37" s="54">
        <v>30237171</v>
      </c>
      <c r="AI37" s="52">
        <v>817</v>
      </c>
      <c r="AJ37" s="51">
        <v>0</v>
      </c>
      <c r="AK37" s="53">
        <v>30237988</v>
      </c>
      <c r="AL37" s="51">
        <v>1814138</v>
      </c>
      <c r="AM37" s="52">
        <v>1814138</v>
      </c>
      <c r="AN37" s="57">
        <f>AL37/AK37</f>
        <v>5.9995327731461497E-2</v>
      </c>
      <c r="AO37" s="54">
        <v>124439754</v>
      </c>
      <c r="AP37" s="52">
        <v>255</v>
      </c>
      <c r="AQ37" s="52">
        <v>12021</v>
      </c>
      <c r="AR37" s="53">
        <v>124452030</v>
      </c>
      <c r="AS37" s="51">
        <v>0</v>
      </c>
      <c r="AT37" s="52">
        <v>1480666</v>
      </c>
      <c r="AU37" s="52">
        <v>117</v>
      </c>
      <c r="AV37" s="52">
        <v>4581218</v>
      </c>
      <c r="AW37" s="52">
        <v>751341</v>
      </c>
      <c r="AX37" s="52">
        <v>221285</v>
      </c>
      <c r="AY37" s="43">
        <v>63593</v>
      </c>
      <c r="AZ37" s="54">
        <v>65780</v>
      </c>
      <c r="BA37" s="52">
        <v>84600</v>
      </c>
      <c r="BB37" s="53">
        <v>150380</v>
      </c>
      <c r="BC37" s="51">
        <v>12480</v>
      </c>
      <c r="BD37" s="52">
        <v>0</v>
      </c>
      <c r="BE37" s="55">
        <v>12480</v>
      </c>
      <c r="BF37" s="52">
        <v>0</v>
      </c>
      <c r="BG37" s="52">
        <v>0</v>
      </c>
      <c r="BH37" s="52">
        <v>0</v>
      </c>
      <c r="BI37" s="52">
        <v>0</v>
      </c>
      <c r="BJ37" s="55">
        <v>0</v>
      </c>
      <c r="BK37" s="43">
        <v>0</v>
      </c>
      <c r="BL37" s="54">
        <v>229680</v>
      </c>
      <c r="BM37" s="52">
        <v>155250</v>
      </c>
      <c r="BN37" s="52">
        <v>25460</v>
      </c>
      <c r="BO37" s="52">
        <v>45000</v>
      </c>
      <c r="BP37" s="55">
        <v>455390</v>
      </c>
      <c r="BQ37" s="52">
        <v>17710</v>
      </c>
      <c r="BR37" s="52">
        <v>1819620</v>
      </c>
      <c r="BS37" s="53">
        <v>9553683</v>
      </c>
      <c r="BT37" s="54">
        <v>114886071</v>
      </c>
      <c r="BU37" s="52">
        <v>255</v>
      </c>
      <c r="BV37" s="51">
        <v>12021</v>
      </c>
      <c r="BW37" s="53">
        <v>114898347</v>
      </c>
      <c r="BX37" s="51">
        <v>6893679</v>
      </c>
      <c r="BY37" s="52">
        <v>6893679</v>
      </c>
      <c r="BZ37" s="57">
        <f>BX37/BW37</f>
        <v>5.9998069423923044E-2</v>
      </c>
      <c r="CA37" s="54">
        <v>622544953</v>
      </c>
      <c r="CB37" s="52">
        <v>14355</v>
      </c>
      <c r="CC37" s="52">
        <v>137</v>
      </c>
      <c r="CD37" s="53">
        <v>622559445</v>
      </c>
      <c r="CE37" s="51">
        <v>63751</v>
      </c>
      <c r="CF37" s="52">
        <v>21052852</v>
      </c>
      <c r="CG37" s="52">
        <v>6668</v>
      </c>
      <c r="CH37" s="52">
        <v>80316233</v>
      </c>
      <c r="CI37" s="52">
        <v>2476835</v>
      </c>
      <c r="CJ37" s="52">
        <v>6567696</v>
      </c>
      <c r="CK37" s="43">
        <v>1127374</v>
      </c>
      <c r="CL37" s="54">
        <v>3569800</v>
      </c>
      <c r="CM37" s="52">
        <v>3215700</v>
      </c>
      <c r="CN37" s="53">
        <v>6785500</v>
      </c>
      <c r="CO37" s="51">
        <v>2169700</v>
      </c>
      <c r="CP37" s="52">
        <v>235500</v>
      </c>
      <c r="CQ37" s="55">
        <v>2405200</v>
      </c>
      <c r="CR37" s="52">
        <v>226980</v>
      </c>
      <c r="CS37" s="52">
        <v>1300</v>
      </c>
      <c r="CT37" s="52">
        <v>13041930</v>
      </c>
      <c r="CU37" s="52">
        <v>34224410</v>
      </c>
      <c r="CV37" s="55">
        <v>47266340</v>
      </c>
      <c r="CW37" s="43">
        <v>4814510</v>
      </c>
      <c r="CX37" s="54">
        <v>4372500</v>
      </c>
      <c r="CY37" s="52">
        <v>647550</v>
      </c>
      <c r="CZ37" s="52">
        <v>811680</v>
      </c>
      <c r="DA37" s="52">
        <v>984600</v>
      </c>
      <c r="DB37" s="55">
        <v>6816330</v>
      </c>
      <c r="DC37" s="52">
        <v>718520</v>
      </c>
      <c r="DD37" s="52">
        <v>100681020</v>
      </c>
      <c r="DE37" s="53">
        <v>281320441</v>
      </c>
      <c r="DF37" s="54">
        <v>341224516</v>
      </c>
      <c r="DG37" s="52">
        <v>14351</v>
      </c>
      <c r="DH37" s="51">
        <v>137</v>
      </c>
      <c r="DI37" s="53">
        <v>341239004</v>
      </c>
      <c r="DJ37" s="51">
        <v>13637350</v>
      </c>
      <c r="DK37" s="52">
        <v>13637350</v>
      </c>
      <c r="DL37" s="57">
        <f>DJ37/DI37</f>
        <v>3.9964218158367384E-2</v>
      </c>
      <c r="DM37" s="54">
        <v>35766917</v>
      </c>
      <c r="DN37" s="52">
        <v>818</v>
      </c>
      <c r="DO37" s="52">
        <v>0</v>
      </c>
      <c r="DP37" s="53">
        <v>35767735</v>
      </c>
      <c r="DQ37" s="51">
        <v>624</v>
      </c>
      <c r="DR37" s="52">
        <v>727351</v>
      </c>
      <c r="DS37" s="52">
        <v>17</v>
      </c>
      <c r="DT37" s="52">
        <v>2551312</v>
      </c>
      <c r="DU37" s="52">
        <v>380381</v>
      </c>
      <c r="DV37" s="52">
        <v>144849</v>
      </c>
      <c r="DW37" s="43">
        <v>35830</v>
      </c>
      <c r="DX37" s="54">
        <v>42120</v>
      </c>
      <c r="DY37" s="52">
        <v>51900</v>
      </c>
      <c r="DZ37" s="53">
        <v>94020</v>
      </c>
      <c r="EA37" s="51">
        <v>10920</v>
      </c>
      <c r="EB37" s="52">
        <v>0</v>
      </c>
      <c r="EC37" s="55">
        <v>10920</v>
      </c>
      <c r="ED37" s="52">
        <v>0</v>
      </c>
      <c r="EE37" s="52">
        <v>0</v>
      </c>
      <c r="EF37" s="52">
        <v>52580</v>
      </c>
      <c r="EG37" s="52">
        <v>34350</v>
      </c>
      <c r="EH37" s="55">
        <v>86930</v>
      </c>
      <c r="EI37" s="43">
        <v>12440</v>
      </c>
      <c r="EJ37" s="54">
        <v>132660</v>
      </c>
      <c r="EK37" s="52">
        <v>85500</v>
      </c>
      <c r="EL37" s="52">
        <v>17860</v>
      </c>
      <c r="EM37" s="52">
        <v>39600</v>
      </c>
      <c r="EN37" s="55">
        <v>275620</v>
      </c>
      <c r="EO37" s="52">
        <v>10580</v>
      </c>
      <c r="EP37" s="52">
        <v>1198890</v>
      </c>
      <c r="EQ37" s="53">
        <v>5529747</v>
      </c>
      <c r="ER37" s="54">
        <v>30237171</v>
      </c>
      <c r="ES37" s="52">
        <v>817</v>
      </c>
      <c r="ET37" s="51">
        <v>0</v>
      </c>
      <c r="EU37" s="53">
        <v>30237988</v>
      </c>
      <c r="EV37" s="51">
        <v>1209370</v>
      </c>
      <c r="EW37" s="52">
        <v>1209370</v>
      </c>
      <c r="EX37" s="57">
        <f>EV37/EU37</f>
        <v>3.9995055226558066E-2</v>
      </c>
      <c r="EY37" s="54">
        <v>124439754</v>
      </c>
      <c r="EZ37" s="52">
        <v>255</v>
      </c>
      <c r="FA37" s="52">
        <v>12021</v>
      </c>
      <c r="FB37" s="53">
        <v>124452030</v>
      </c>
      <c r="FC37" s="51">
        <v>0</v>
      </c>
      <c r="FD37" s="52">
        <v>1480666</v>
      </c>
      <c r="FE37" s="52">
        <v>117</v>
      </c>
      <c r="FF37" s="52">
        <v>4581218</v>
      </c>
      <c r="FG37" s="52">
        <v>751341</v>
      </c>
      <c r="FH37" s="52">
        <v>221285</v>
      </c>
      <c r="FI37" s="43">
        <v>63593</v>
      </c>
      <c r="FJ37" s="54">
        <v>65780</v>
      </c>
      <c r="FK37" s="52">
        <v>84600</v>
      </c>
      <c r="FL37" s="53">
        <v>150380</v>
      </c>
      <c r="FM37" s="51">
        <v>12480</v>
      </c>
      <c r="FN37" s="52">
        <v>0</v>
      </c>
      <c r="FO37" s="55">
        <v>12480</v>
      </c>
      <c r="FP37" s="52">
        <v>0</v>
      </c>
      <c r="FQ37" s="52">
        <v>0</v>
      </c>
      <c r="FR37" s="52">
        <v>0</v>
      </c>
      <c r="FS37" s="52">
        <v>0</v>
      </c>
      <c r="FT37" s="55">
        <v>0</v>
      </c>
      <c r="FU37" s="43">
        <v>0</v>
      </c>
      <c r="FV37" s="54">
        <v>229680</v>
      </c>
      <c r="FW37" s="52">
        <v>155250</v>
      </c>
      <c r="FX37" s="52">
        <v>25460</v>
      </c>
      <c r="FY37" s="52">
        <v>45000</v>
      </c>
      <c r="FZ37" s="55">
        <v>455390</v>
      </c>
      <c r="GA37" s="52">
        <v>17710</v>
      </c>
      <c r="GB37" s="52">
        <v>1819620</v>
      </c>
      <c r="GC37" s="53">
        <v>9553683</v>
      </c>
      <c r="GD37" s="54">
        <v>114886071</v>
      </c>
      <c r="GE37" s="52">
        <v>255</v>
      </c>
      <c r="GF37" s="51">
        <v>12021</v>
      </c>
      <c r="GG37" s="53">
        <v>114898347</v>
      </c>
      <c r="GH37" s="51">
        <v>4595711</v>
      </c>
      <c r="GI37" s="52">
        <v>4595711</v>
      </c>
      <c r="GJ37" s="57">
        <f>GH37/GG37</f>
        <v>3.9998060198376921E-2</v>
      </c>
      <c r="GK37" s="54">
        <v>782751624</v>
      </c>
      <c r="GL37" s="52">
        <v>15428</v>
      </c>
      <c r="GM37" s="52">
        <v>12158</v>
      </c>
      <c r="GN37" s="53">
        <v>782779210</v>
      </c>
      <c r="GO37" s="51">
        <v>64375</v>
      </c>
      <c r="GP37" s="52">
        <v>23260869</v>
      </c>
      <c r="GQ37" s="52">
        <v>6802</v>
      </c>
      <c r="GR37" s="52">
        <v>87448763</v>
      </c>
      <c r="GS37" s="52">
        <v>3608557</v>
      </c>
      <c r="GT37" s="52">
        <v>6933830</v>
      </c>
      <c r="GU37" s="43">
        <v>1226797</v>
      </c>
      <c r="GV37" s="54">
        <v>3677700</v>
      </c>
      <c r="GW37" s="52">
        <v>3352200</v>
      </c>
      <c r="GX37" s="53">
        <v>7029900</v>
      </c>
      <c r="GY37" s="51">
        <v>2193100</v>
      </c>
      <c r="GZ37" s="52">
        <v>235500</v>
      </c>
      <c r="HA37" s="55">
        <v>2428600</v>
      </c>
      <c r="HB37" s="52">
        <v>226980</v>
      </c>
      <c r="HC37" s="52">
        <v>1300</v>
      </c>
      <c r="HD37" s="52">
        <v>13094510</v>
      </c>
      <c r="HE37" s="52">
        <v>34258760</v>
      </c>
      <c r="HF37" s="55">
        <v>47353270</v>
      </c>
      <c r="HG37" s="43">
        <v>4826950</v>
      </c>
      <c r="HH37" s="54">
        <v>4734840</v>
      </c>
      <c r="HI37" s="52">
        <v>888300</v>
      </c>
      <c r="HJ37" s="52">
        <v>855000</v>
      </c>
      <c r="HK37" s="52">
        <v>1069200</v>
      </c>
      <c r="HL37" s="55">
        <v>7547340</v>
      </c>
      <c r="HM37" s="52">
        <v>746810</v>
      </c>
      <c r="HN37" s="52">
        <v>103699530</v>
      </c>
      <c r="HO37" s="53">
        <v>296403871</v>
      </c>
      <c r="HP37" s="54">
        <v>486347758</v>
      </c>
      <c r="HQ37" s="52">
        <v>15423</v>
      </c>
      <c r="HR37" s="51">
        <v>12158</v>
      </c>
      <c r="HS37" s="53">
        <v>486375339</v>
      </c>
      <c r="HT37" s="51">
        <v>19442431</v>
      </c>
      <c r="HU37" s="52">
        <v>19442431</v>
      </c>
      <c r="HV37" s="57">
        <f>HT37/HS37</f>
        <v>3.997412993836022E-2</v>
      </c>
    </row>
    <row r="38" spans="1:230" s="18" customFormat="1" ht="12.6" customHeight="1" x14ac:dyDescent="0.2">
      <c r="A38" s="23">
        <v>26</v>
      </c>
      <c r="B38" s="24" t="s">
        <v>103</v>
      </c>
      <c r="C38" s="58">
        <f>C36+C37</f>
        <v>154300518</v>
      </c>
      <c r="D38" s="59">
        <f t="shared" ref="D38:AM38" si="12">D36+D37</f>
        <v>819</v>
      </c>
      <c r="E38" s="59">
        <f t="shared" si="12"/>
        <v>7300</v>
      </c>
      <c r="F38" s="60">
        <f t="shared" si="12"/>
        <v>154308637</v>
      </c>
      <c r="G38" s="58">
        <f t="shared" si="12"/>
        <v>15465</v>
      </c>
      <c r="H38" s="59">
        <f t="shared" si="12"/>
        <v>3525943</v>
      </c>
      <c r="I38" s="63">
        <f t="shared" si="12"/>
        <v>378</v>
      </c>
      <c r="J38" s="59">
        <f t="shared" si="12"/>
        <v>11216759</v>
      </c>
      <c r="K38" s="59">
        <f t="shared" si="12"/>
        <v>1616145</v>
      </c>
      <c r="L38" s="59">
        <f t="shared" si="12"/>
        <v>574737</v>
      </c>
      <c r="M38" s="61">
        <f t="shared" si="12"/>
        <v>126969</v>
      </c>
      <c r="N38" s="62">
        <f t="shared" si="12"/>
        <v>168220</v>
      </c>
      <c r="O38" s="59">
        <f t="shared" si="12"/>
        <v>207300</v>
      </c>
      <c r="P38" s="60">
        <f t="shared" si="12"/>
        <v>375520</v>
      </c>
      <c r="Q38" s="58">
        <f t="shared" si="12"/>
        <v>43680</v>
      </c>
      <c r="R38" s="59">
        <f t="shared" si="12"/>
        <v>0</v>
      </c>
      <c r="S38" s="63">
        <f t="shared" si="12"/>
        <v>43680</v>
      </c>
      <c r="T38" s="59">
        <f t="shared" si="12"/>
        <v>0</v>
      </c>
      <c r="U38" s="59">
        <f t="shared" si="12"/>
        <v>0</v>
      </c>
      <c r="V38" s="59">
        <f t="shared" si="12"/>
        <v>180400</v>
      </c>
      <c r="W38" s="59">
        <f t="shared" si="12"/>
        <v>130070</v>
      </c>
      <c r="X38" s="63">
        <f t="shared" si="12"/>
        <v>310470</v>
      </c>
      <c r="Y38" s="61">
        <f t="shared" si="12"/>
        <v>49190</v>
      </c>
      <c r="Z38" s="62">
        <f t="shared" si="12"/>
        <v>452100</v>
      </c>
      <c r="AA38" s="59">
        <f t="shared" si="12"/>
        <v>250200</v>
      </c>
      <c r="AB38" s="59">
        <f t="shared" si="12"/>
        <v>93480</v>
      </c>
      <c r="AC38" s="59">
        <f t="shared" si="12"/>
        <v>112950</v>
      </c>
      <c r="AD38" s="63">
        <f t="shared" si="12"/>
        <v>908730</v>
      </c>
      <c r="AE38" s="59">
        <f t="shared" si="12"/>
        <v>37720</v>
      </c>
      <c r="AF38" s="59">
        <f t="shared" si="12"/>
        <v>5171760</v>
      </c>
      <c r="AG38" s="60">
        <f t="shared" si="12"/>
        <v>23973088</v>
      </c>
      <c r="AH38" s="62">
        <f t="shared" si="12"/>
        <v>130327431</v>
      </c>
      <c r="AI38" s="59">
        <f t="shared" si="12"/>
        <v>818</v>
      </c>
      <c r="AJ38" s="58">
        <f t="shared" si="12"/>
        <v>7300</v>
      </c>
      <c r="AK38" s="60">
        <f t="shared" si="12"/>
        <v>130335549</v>
      </c>
      <c r="AL38" s="58">
        <f t="shared" si="12"/>
        <v>7819473</v>
      </c>
      <c r="AM38" s="59">
        <f t="shared" si="12"/>
        <v>7819473</v>
      </c>
      <c r="AN38" s="64">
        <f>AL38/AK38</f>
        <v>5.9994936607816796E-2</v>
      </c>
      <c r="AO38" s="62">
        <f>AO36+AO37</f>
        <v>633616948</v>
      </c>
      <c r="AP38" s="59">
        <f t="shared" ref="AP38:BY38" si="13">AP36+AP37</f>
        <v>2923</v>
      </c>
      <c r="AQ38" s="59">
        <f t="shared" si="13"/>
        <v>152681</v>
      </c>
      <c r="AR38" s="60">
        <f t="shared" si="13"/>
        <v>633772552</v>
      </c>
      <c r="AS38" s="58">
        <f t="shared" si="13"/>
        <v>5251</v>
      </c>
      <c r="AT38" s="59">
        <f t="shared" si="13"/>
        <v>7171847</v>
      </c>
      <c r="AU38" s="59">
        <f t="shared" si="13"/>
        <v>522</v>
      </c>
      <c r="AV38" s="59">
        <f t="shared" si="13"/>
        <v>20593678</v>
      </c>
      <c r="AW38" s="59">
        <f t="shared" si="13"/>
        <v>3265871</v>
      </c>
      <c r="AX38" s="59">
        <f t="shared" si="13"/>
        <v>893202</v>
      </c>
      <c r="AY38" s="61">
        <f t="shared" si="13"/>
        <v>220095</v>
      </c>
      <c r="AZ38" s="62">
        <f t="shared" si="13"/>
        <v>236340</v>
      </c>
      <c r="BA38" s="59">
        <f t="shared" si="13"/>
        <v>328800</v>
      </c>
      <c r="BB38" s="60">
        <f t="shared" si="13"/>
        <v>565140</v>
      </c>
      <c r="BC38" s="58">
        <f t="shared" si="13"/>
        <v>57460</v>
      </c>
      <c r="BD38" s="59">
        <f t="shared" si="13"/>
        <v>0</v>
      </c>
      <c r="BE38" s="63">
        <f t="shared" si="13"/>
        <v>57460</v>
      </c>
      <c r="BF38" s="59">
        <f t="shared" si="13"/>
        <v>0</v>
      </c>
      <c r="BG38" s="59">
        <f t="shared" si="13"/>
        <v>0</v>
      </c>
      <c r="BH38" s="59">
        <f t="shared" si="13"/>
        <v>0</v>
      </c>
      <c r="BI38" s="59">
        <f t="shared" si="13"/>
        <v>0</v>
      </c>
      <c r="BJ38" s="63">
        <f t="shared" si="13"/>
        <v>0</v>
      </c>
      <c r="BK38" s="61">
        <f t="shared" si="13"/>
        <v>0</v>
      </c>
      <c r="BL38" s="62">
        <f t="shared" si="13"/>
        <v>847110</v>
      </c>
      <c r="BM38" s="59">
        <f t="shared" si="13"/>
        <v>540900</v>
      </c>
      <c r="BN38" s="59">
        <f t="shared" si="13"/>
        <v>157320</v>
      </c>
      <c r="BO38" s="59">
        <f t="shared" si="13"/>
        <v>172350</v>
      </c>
      <c r="BP38" s="63">
        <f t="shared" si="13"/>
        <v>1717680</v>
      </c>
      <c r="BQ38" s="59">
        <f t="shared" si="13"/>
        <v>60720</v>
      </c>
      <c r="BR38" s="59">
        <f t="shared" si="13"/>
        <v>8002500</v>
      </c>
      <c r="BS38" s="60">
        <f t="shared" si="13"/>
        <v>42553444</v>
      </c>
      <c r="BT38" s="62">
        <f t="shared" si="13"/>
        <v>591064689</v>
      </c>
      <c r="BU38" s="59">
        <f t="shared" si="13"/>
        <v>2920</v>
      </c>
      <c r="BV38" s="58">
        <f t="shared" si="13"/>
        <v>151499</v>
      </c>
      <c r="BW38" s="60">
        <f t="shared" si="13"/>
        <v>591219108</v>
      </c>
      <c r="BX38" s="58">
        <f t="shared" si="13"/>
        <v>35472108</v>
      </c>
      <c r="BY38" s="59">
        <f t="shared" si="13"/>
        <v>35472108</v>
      </c>
      <c r="BZ38" s="64">
        <f>BX38/BW38</f>
        <v>5.9998243493848649E-2</v>
      </c>
      <c r="CA38" s="62">
        <f>CA36+CA37</f>
        <v>1790889043</v>
      </c>
      <c r="CB38" s="59">
        <f t="shared" ref="CB38:DK38" si="14">CB36+CB37</f>
        <v>36410</v>
      </c>
      <c r="CC38" s="59">
        <f t="shared" si="14"/>
        <v>10399</v>
      </c>
      <c r="CD38" s="60">
        <f t="shared" si="14"/>
        <v>1790935852</v>
      </c>
      <c r="CE38" s="58">
        <f t="shared" si="14"/>
        <v>206112</v>
      </c>
      <c r="CF38" s="59">
        <f t="shared" si="14"/>
        <v>68506561</v>
      </c>
      <c r="CG38" s="59">
        <f t="shared" si="14"/>
        <v>20954</v>
      </c>
      <c r="CH38" s="59">
        <f t="shared" si="14"/>
        <v>236036133</v>
      </c>
      <c r="CI38" s="59">
        <f t="shared" si="14"/>
        <v>10032420</v>
      </c>
      <c r="CJ38" s="59">
        <f t="shared" si="14"/>
        <v>18220255</v>
      </c>
      <c r="CK38" s="61">
        <f t="shared" si="14"/>
        <v>3181446</v>
      </c>
      <c r="CL38" s="62">
        <f t="shared" si="14"/>
        <v>8837400</v>
      </c>
      <c r="CM38" s="59">
        <f t="shared" si="14"/>
        <v>8520000</v>
      </c>
      <c r="CN38" s="60">
        <f t="shared" si="14"/>
        <v>17357400</v>
      </c>
      <c r="CO38" s="58">
        <f t="shared" si="14"/>
        <v>8730540</v>
      </c>
      <c r="CP38" s="59">
        <f t="shared" si="14"/>
        <v>851400</v>
      </c>
      <c r="CQ38" s="63">
        <f t="shared" si="14"/>
        <v>9581940</v>
      </c>
      <c r="CR38" s="59">
        <f t="shared" si="14"/>
        <v>499720</v>
      </c>
      <c r="CS38" s="59">
        <f t="shared" si="14"/>
        <v>3120</v>
      </c>
      <c r="CT38" s="59">
        <f t="shared" si="14"/>
        <v>28911850</v>
      </c>
      <c r="CU38" s="59">
        <f t="shared" si="14"/>
        <v>74235240</v>
      </c>
      <c r="CV38" s="63">
        <f t="shared" si="14"/>
        <v>103147090</v>
      </c>
      <c r="CW38" s="61">
        <f t="shared" si="14"/>
        <v>11145960</v>
      </c>
      <c r="CX38" s="62">
        <f t="shared" si="14"/>
        <v>11287650</v>
      </c>
      <c r="CY38" s="59">
        <f t="shared" si="14"/>
        <v>2073600</v>
      </c>
      <c r="CZ38" s="59">
        <f t="shared" si="14"/>
        <v>2549040</v>
      </c>
      <c r="DA38" s="59">
        <f t="shared" si="14"/>
        <v>3290400</v>
      </c>
      <c r="DB38" s="63">
        <f t="shared" si="14"/>
        <v>19200690</v>
      </c>
      <c r="DC38" s="59">
        <f t="shared" si="14"/>
        <v>1745010</v>
      </c>
      <c r="DD38" s="59">
        <f t="shared" si="14"/>
        <v>272373090</v>
      </c>
      <c r="DE38" s="60">
        <f t="shared" si="14"/>
        <v>771236947</v>
      </c>
      <c r="DF38" s="62">
        <f t="shared" si="14"/>
        <v>1019653925</v>
      </c>
      <c r="DG38" s="59">
        <f t="shared" si="14"/>
        <v>34911</v>
      </c>
      <c r="DH38" s="58">
        <f t="shared" si="14"/>
        <v>10069</v>
      </c>
      <c r="DI38" s="60">
        <f t="shared" si="14"/>
        <v>1019698905</v>
      </c>
      <c r="DJ38" s="58">
        <f t="shared" si="14"/>
        <v>40755832</v>
      </c>
      <c r="DK38" s="59">
        <f t="shared" si="14"/>
        <v>40755832</v>
      </c>
      <c r="DL38" s="64">
        <f>DJ38/DI38</f>
        <v>3.9968496386685835E-2</v>
      </c>
      <c r="DM38" s="62">
        <f>DM36+DM37</f>
        <v>154300518</v>
      </c>
      <c r="DN38" s="59">
        <f t="shared" ref="DN38:EW38" si="15">DN36+DN37</f>
        <v>819</v>
      </c>
      <c r="DO38" s="59">
        <f t="shared" si="15"/>
        <v>7300</v>
      </c>
      <c r="DP38" s="60">
        <f t="shared" si="15"/>
        <v>154308637</v>
      </c>
      <c r="DQ38" s="58">
        <f t="shared" si="15"/>
        <v>15465</v>
      </c>
      <c r="DR38" s="59">
        <f t="shared" si="15"/>
        <v>3525943</v>
      </c>
      <c r="DS38" s="59">
        <f t="shared" si="15"/>
        <v>378</v>
      </c>
      <c r="DT38" s="59">
        <f t="shared" si="15"/>
        <v>11216759</v>
      </c>
      <c r="DU38" s="59">
        <f t="shared" si="15"/>
        <v>1616145</v>
      </c>
      <c r="DV38" s="59">
        <f t="shared" si="15"/>
        <v>574737</v>
      </c>
      <c r="DW38" s="61">
        <f t="shared" si="15"/>
        <v>126969</v>
      </c>
      <c r="DX38" s="62">
        <f t="shared" si="15"/>
        <v>168220</v>
      </c>
      <c r="DY38" s="59">
        <f t="shared" si="15"/>
        <v>207300</v>
      </c>
      <c r="DZ38" s="60">
        <f t="shared" si="15"/>
        <v>375520</v>
      </c>
      <c r="EA38" s="58">
        <f t="shared" si="15"/>
        <v>43680</v>
      </c>
      <c r="EB38" s="59">
        <f t="shared" si="15"/>
        <v>0</v>
      </c>
      <c r="EC38" s="63">
        <f t="shared" si="15"/>
        <v>43680</v>
      </c>
      <c r="ED38" s="59">
        <f t="shared" si="15"/>
        <v>0</v>
      </c>
      <c r="EE38" s="59">
        <f t="shared" si="15"/>
        <v>0</v>
      </c>
      <c r="EF38" s="59">
        <f t="shared" si="15"/>
        <v>180400</v>
      </c>
      <c r="EG38" s="59">
        <f t="shared" si="15"/>
        <v>130070</v>
      </c>
      <c r="EH38" s="63">
        <f t="shared" si="15"/>
        <v>310470</v>
      </c>
      <c r="EI38" s="61">
        <f t="shared" si="15"/>
        <v>49190</v>
      </c>
      <c r="EJ38" s="62">
        <f t="shared" si="15"/>
        <v>452100</v>
      </c>
      <c r="EK38" s="59">
        <f t="shared" si="15"/>
        <v>250200</v>
      </c>
      <c r="EL38" s="59">
        <f t="shared" si="15"/>
        <v>93480</v>
      </c>
      <c r="EM38" s="59">
        <f t="shared" si="15"/>
        <v>112950</v>
      </c>
      <c r="EN38" s="63">
        <f t="shared" si="15"/>
        <v>908730</v>
      </c>
      <c r="EO38" s="59">
        <f t="shared" si="15"/>
        <v>37720</v>
      </c>
      <c r="EP38" s="59">
        <f t="shared" si="15"/>
        <v>5171760</v>
      </c>
      <c r="EQ38" s="60">
        <f t="shared" si="15"/>
        <v>23973088</v>
      </c>
      <c r="ER38" s="62">
        <f t="shared" si="15"/>
        <v>130327431</v>
      </c>
      <c r="ES38" s="59">
        <f t="shared" si="15"/>
        <v>818</v>
      </c>
      <c r="ET38" s="58">
        <f t="shared" si="15"/>
        <v>7300</v>
      </c>
      <c r="EU38" s="60">
        <f t="shared" si="15"/>
        <v>130335549</v>
      </c>
      <c r="EV38" s="58">
        <f t="shared" si="15"/>
        <v>5212776</v>
      </c>
      <c r="EW38" s="59">
        <f t="shared" si="15"/>
        <v>5212776</v>
      </c>
      <c r="EX38" s="64">
        <f>EV38/EU38</f>
        <v>3.999504386942046E-2</v>
      </c>
      <c r="EY38" s="62">
        <f>EY36+EY37</f>
        <v>633590627</v>
      </c>
      <c r="EZ38" s="59">
        <f t="shared" ref="EZ38:GI38" si="16">EZ36+EZ37</f>
        <v>2923</v>
      </c>
      <c r="FA38" s="59">
        <f t="shared" si="16"/>
        <v>152681</v>
      </c>
      <c r="FB38" s="60">
        <f t="shared" si="16"/>
        <v>633746231</v>
      </c>
      <c r="FC38" s="58">
        <f t="shared" si="16"/>
        <v>5251</v>
      </c>
      <c r="FD38" s="59">
        <f t="shared" si="16"/>
        <v>7171847</v>
      </c>
      <c r="FE38" s="59">
        <f t="shared" si="16"/>
        <v>522</v>
      </c>
      <c r="FF38" s="59">
        <f t="shared" si="16"/>
        <v>20592018</v>
      </c>
      <c r="FG38" s="59">
        <f t="shared" si="16"/>
        <v>3265870</v>
      </c>
      <c r="FH38" s="59">
        <f t="shared" si="16"/>
        <v>893202</v>
      </c>
      <c r="FI38" s="61">
        <f t="shared" si="16"/>
        <v>220070</v>
      </c>
      <c r="FJ38" s="62">
        <f t="shared" si="16"/>
        <v>236340</v>
      </c>
      <c r="FK38" s="59">
        <f t="shared" si="16"/>
        <v>328800</v>
      </c>
      <c r="FL38" s="60">
        <f t="shared" si="16"/>
        <v>565140</v>
      </c>
      <c r="FM38" s="58">
        <f t="shared" si="16"/>
        <v>57460</v>
      </c>
      <c r="FN38" s="59">
        <f t="shared" si="16"/>
        <v>0</v>
      </c>
      <c r="FO38" s="63">
        <f t="shared" si="16"/>
        <v>57460</v>
      </c>
      <c r="FP38" s="59">
        <f t="shared" si="16"/>
        <v>0</v>
      </c>
      <c r="FQ38" s="59">
        <f t="shared" si="16"/>
        <v>0</v>
      </c>
      <c r="FR38" s="59">
        <f t="shared" si="16"/>
        <v>0</v>
      </c>
      <c r="FS38" s="59">
        <f t="shared" si="16"/>
        <v>0</v>
      </c>
      <c r="FT38" s="63">
        <f t="shared" si="16"/>
        <v>0</v>
      </c>
      <c r="FU38" s="61">
        <f t="shared" si="16"/>
        <v>0</v>
      </c>
      <c r="FV38" s="62">
        <f t="shared" si="16"/>
        <v>847110</v>
      </c>
      <c r="FW38" s="59">
        <f t="shared" si="16"/>
        <v>540900</v>
      </c>
      <c r="FX38" s="59">
        <f t="shared" si="16"/>
        <v>157320</v>
      </c>
      <c r="FY38" s="59">
        <f t="shared" si="16"/>
        <v>172350</v>
      </c>
      <c r="FZ38" s="63">
        <f t="shared" si="16"/>
        <v>1717680</v>
      </c>
      <c r="GA38" s="59">
        <f t="shared" si="16"/>
        <v>60720</v>
      </c>
      <c r="GB38" s="59">
        <f t="shared" si="16"/>
        <v>8001840</v>
      </c>
      <c r="GC38" s="60">
        <f t="shared" si="16"/>
        <v>42551098</v>
      </c>
      <c r="GD38" s="62">
        <f t="shared" si="16"/>
        <v>591040714</v>
      </c>
      <c r="GE38" s="59">
        <f t="shared" si="16"/>
        <v>2920</v>
      </c>
      <c r="GF38" s="58">
        <f t="shared" si="16"/>
        <v>151499</v>
      </c>
      <c r="GG38" s="60">
        <f t="shared" si="16"/>
        <v>591195133</v>
      </c>
      <c r="GH38" s="58">
        <f t="shared" si="16"/>
        <v>23646794</v>
      </c>
      <c r="GI38" s="59">
        <f t="shared" si="16"/>
        <v>23646794</v>
      </c>
      <c r="GJ38" s="64">
        <f>GH38/GG38</f>
        <v>3.9998289363454551E-2</v>
      </c>
      <c r="GK38" s="62">
        <f>GK36+GK37</f>
        <v>2578780188</v>
      </c>
      <c r="GL38" s="59">
        <f t="shared" ref="GL38:HU38" si="17">GL36+GL37</f>
        <v>40152</v>
      </c>
      <c r="GM38" s="59">
        <f t="shared" si="17"/>
        <v>170380</v>
      </c>
      <c r="GN38" s="60">
        <f t="shared" si="17"/>
        <v>2578990720</v>
      </c>
      <c r="GO38" s="58">
        <f t="shared" si="17"/>
        <v>226828</v>
      </c>
      <c r="GP38" s="59">
        <f t="shared" si="17"/>
        <v>79204351</v>
      </c>
      <c r="GQ38" s="59">
        <f t="shared" si="17"/>
        <v>21854</v>
      </c>
      <c r="GR38" s="59">
        <f t="shared" si="17"/>
        <v>267844910</v>
      </c>
      <c r="GS38" s="59">
        <f t="shared" si="17"/>
        <v>14914435</v>
      </c>
      <c r="GT38" s="59">
        <f t="shared" si="17"/>
        <v>19688194</v>
      </c>
      <c r="GU38" s="61">
        <f t="shared" si="17"/>
        <v>3528485</v>
      </c>
      <c r="GV38" s="62">
        <f t="shared" si="17"/>
        <v>9241960</v>
      </c>
      <c r="GW38" s="59">
        <f t="shared" si="17"/>
        <v>9056100</v>
      </c>
      <c r="GX38" s="60">
        <f t="shared" si="17"/>
        <v>18298060</v>
      </c>
      <c r="GY38" s="58">
        <f t="shared" si="17"/>
        <v>8831680</v>
      </c>
      <c r="GZ38" s="59">
        <f t="shared" si="17"/>
        <v>851400</v>
      </c>
      <c r="HA38" s="63">
        <f t="shared" si="17"/>
        <v>9683080</v>
      </c>
      <c r="HB38" s="59">
        <f t="shared" si="17"/>
        <v>499720</v>
      </c>
      <c r="HC38" s="59">
        <f t="shared" si="17"/>
        <v>3120</v>
      </c>
      <c r="HD38" s="59">
        <f t="shared" si="17"/>
        <v>29092250</v>
      </c>
      <c r="HE38" s="59">
        <f t="shared" si="17"/>
        <v>74365310</v>
      </c>
      <c r="HF38" s="63">
        <f t="shared" si="17"/>
        <v>103457560</v>
      </c>
      <c r="HG38" s="61">
        <f t="shared" si="17"/>
        <v>11195150</v>
      </c>
      <c r="HH38" s="62">
        <f t="shared" si="17"/>
        <v>12586860</v>
      </c>
      <c r="HI38" s="59">
        <f t="shared" si="17"/>
        <v>2864700</v>
      </c>
      <c r="HJ38" s="59">
        <f t="shared" si="17"/>
        <v>2799840</v>
      </c>
      <c r="HK38" s="59">
        <f t="shared" si="17"/>
        <v>3575700</v>
      </c>
      <c r="HL38" s="63">
        <f t="shared" si="17"/>
        <v>21827100</v>
      </c>
      <c r="HM38" s="59">
        <f t="shared" si="17"/>
        <v>1843450</v>
      </c>
      <c r="HN38" s="59">
        <f t="shared" si="17"/>
        <v>285546690</v>
      </c>
      <c r="HO38" s="60">
        <f t="shared" si="17"/>
        <v>837761133</v>
      </c>
      <c r="HP38" s="62">
        <f t="shared" si="17"/>
        <v>1741022070</v>
      </c>
      <c r="HQ38" s="59">
        <f t="shared" si="17"/>
        <v>38649</v>
      </c>
      <c r="HR38" s="58">
        <f t="shared" si="17"/>
        <v>168868</v>
      </c>
      <c r="HS38" s="60">
        <f t="shared" si="17"/>
        <v>1741229587</v>
      </c>
      <c r="HT38" s="58">
        <f t="shared" si="17"/>
        <v>69615402</v>
      </c>
      <c r="HU38" s="59">
        <f t="shared" si="17"/>
        <v>69615402</v>
      </c>
      <c r="HV38" s="64">
        <f>HT38/HS38</f>
        <v>3.998059906617013E-2</v>
      </c>
    </row>
  </sheetData>
  <mergeCells count="399">
    <mergeCell ref="A4:B4"/>
    <mergeCell ref="C2:M2"/>
    <mergeCell ref="AO2:AY2"/>
    <mergeCell ref="CA2:CK2"/>
    <mergeCell ref="C4:F4"/>
    <mergeCell ref="G4:M4"/>
    <mergeCell ref="N4:P4"/>
    <mergeCell ref="Q4:Y4"/>
    <mergeCell ref="Z4:AG4"/>
    <mergeCell ref="DM2:DW2"/>
    <mergeCell ref="EY2:FI2"/>
    <mergeCell ref="GK2:GU2"/>
    <mergeCell ref="AH4:AK4"/>
    <mergeCell ref="AL4:AM4"/>
    <mergeCell ref="AO4:AR4"/>
    <mergeCell ref="AS4:AY4"/>
    <mergeCell ref="AZ4:BB4"/>
    <mergeCell ref="BC4:BK4"/>
    <mergeCell ref="DF4:DI4"/>
    <mergeCell ref="C5:F5"/>
    <mergeCell ref="G5:M5"/>
    <mergeCell ref="DQ4:DW4"/>
    <mergeCell ref="BL4:BS4"/>
    <mergeCell ref="BT4:BW4"/>
    <mergeCell ref="BX4:BY4"/>
    <mergeCell ref="CA4:CD4"/>
    <mergeCell ref="CE4:CK4"/>
    <mergeCell ref="HT4:HU4"/>
    <mergeCell ref="GK4:GN4"/>
    <mergeCell ref="GO4:GU4"/>
    <mergeCell ref="GV4:GX4"/>
    <mergeCell ref="GY4:HG4"/>
    <mergeCell ref="HH4:HO4"/>
    <mergeCell ref="HP4:HS4"/>
    <mergeCell ref="DJ4:DK4"/>
    <mergeCell ref="DM4:DP4"/>
    <mergeCell ref="GD4:GG4"/>
    <mergeCell ref="GH4:GI4"/>
    <mergeCell ref="DX4:DZ4"/>
    <mergeCell ref="EA4:EI4"/>
    <mergeCell ref="EJ4:EQ4"/>
    <mergeCell ref="ER4:EU4"/>
    <mergeCell ref="EV4:EW4"/>
    <mergeCell ref="EY4:FB4"/>
    <mergeCell ref="FC4:FI4"/>
    <mergeCell ref="FJ4:FL4"/>
    <mergeCell ref="FM4:FU4"/>
    <mergeCell ref="FV4:GC4"/>
    <mergeCell ref="N5:P5"/>
    <mergeCell ref="Q5:Y5"/>
    <mergeCell ref="Z5:AG5"/>
    <mergeCell ref="AH5:AK5"/>
    <mergeCell ref="EA5:EI5"/>
    <mergeCell ref="CX4:DE4"/>
    <mergeCell ref="BL5:BS5"/>
    <mergeCell ref="BT5:BW5"/>
    <mergeCell ref="BX5:BZ5"/>
    <mergeCell ref="CO5:CW5"/>
    <mergeCell ref="CX5:DE5"/>
    <mergeCell ref="CL4:CN4"/>
    <mergeCell ref="CO4:CW4"/>
    <mergeCell ref="CL5:CN5"/>
    <mergeCell ref="HT5:HV5"/>
    <mergeCell ref="FV5:GC5"/>
    <mergeCell ref="GD5:GG5"/>
    <mergeCell ref="GH5:GJ5"/>
    <mergeCell ref="GK5:GN5"/>
    <mergeCell ref="GO5:GU5"/>
    <mergeCell ref="GV5:GX5"/>
    <mergeCell ref="GY5:HG5"/>
    <mergeCell ref="HH5:HO5"/>
    <mergeCell ref="HP5:HS5"/>
    <mergeCell ref="FM5:FU5"/>
    <mergeCell ref="DJ6:DL6"/>
    <mergeCell ref="DF5:DI5"/>
    <mergeCell ref="FC6:FI6"/>
    <mergeCell ref="EV5:EX5"/>
    <mergeCell ref="Z6:AG6"/>
    <mergeCell ref="AH6:AK6"/>
    <mergeCell ref="CA5:CD5"/>
    <mergeCell ref="CE5:CK5"/>
    <mergeCell ref="AL5:AN5"/>
    <mergeCell ref="AO5:AR5"/>
    <mergeCell ref="AS5:AY5"/>
    <mergeCell ref="AZ5:BB5"/>
    <mergeCell ref="BC5:BK5"/>
    <mergeCell ref="AL6:AN6"/>
    <mergeCell ref="DQ5:DW5"/>
    <mergeCell ref="DX5:DZ5"/>
    <mergeCell ref="EY5:FB5"/>
    <mergeCell ref="FC5:FI5"/>
    <mergeCell ref="FJ5:FL5"/>
    <mergeCell ref="ER5:EU5"/>
    <mergeCell ref="CL6:CN6"/>
    <mergeCell ref="CO6:CW6"/>
    <mergeCell ref="CX6:DE6"/>
    <mergeCell ref="DF6:DI6"/>
    <mergeCell ref="DJ5:DL5"/>
    <mergeCell ref="DM5:DP5"/>
    <mergeCell ref="EJ5:EQ5"/>
    <mergeCell ref="A7:B12"/>
    <mergeCell ref="GO6:GU6"/>
    <mergeCell ref="EA6:EI6"/>
    <mergeCell ref="EJ6:EQ6"/>
    <mergeCell ref="ER6:EU6"/>
    <mergeCell ref="EV6:EX6"/>
    <mergeCell ref="EY6:FB6"/>
    <mergeCell ref="AO6:AR6"/>
    <mergeCell ref="GH6:GJ6"/>
    <mergeCell ref="AS6:AY6"/>
    <mergeCell ref="AZ6:BB6"/>
    <mergeCell ref="DX6:DZ6"/>
    <mergeCell ref="BT6:BW6"/>
    <mergeCell ref="BX6:BZ6"/>
    <mergeCell ref="CA6:CD6"/>
    <mergeCell ref="CE6:CK6"/>
    <mergeCell ref="DM6:DP6"/>
    <mergeCell ref="DQ6:DW6"/>
    <mergeCell ref="BC6:BK6"/>
    <mergeCell ref="C6:F6"/>
    <mergeCell ref="G6:M6"/>
    <mergeCell ref="N6:P6"/>
    <mergeCell ref="Q6:Y6"/>
    <mergeCell ref="A5:B6"/>
    <mergeCell ref="HT6:HV6"/>
    <mergeCell ref="FJ6:FL6"/>
    <mergeCell ref="FM6:FU6"/>
    <mergeCell ref="FV6:GC6"/>
    <mergeCell ref="GD6:GG6"/>
    <mergeCell ref="Q7:S7"/>
    <mergeCell ref="T7:T11"/>
    <mergeCell ref="U7:U11"/>
    <mergeCell ref="GK6:GN6"/>
    <mergeCell ref="GV6:GX6"/>
    <mergeCell ref="GY6:HG6"/>
    <mergeCell ref="HH6:HO6"/>
    <mergeCell ref="HP6:HS6"/>
    <mergeCell ref="V7:X7"/>
    <mergeCell ref="AW7:AW11"/>
    <mergeCell ref="AZ9:AZ11"/>
    <mergeCell ref="BA9:BA11"/>
    <mergeCell ref="BL6:BS6"/>
    <mergeCell ref="GP7:GQ8"/>
    <mergeCell ref="GQ9:GQ11"/>
    <mergeCell ref="AT7:AU8"/>
    <mergeCell ref="AU9:AU11"/>
    <mergeCell ref="CF7:CG8"/>
    <mergeCell ref="CG9:CG11"/>
    <mergeCell ref="C7:C11"/>
    <mergeCell ref="D7:D11"/>
    <mergeCell ref="E7:E11"/>
    <mergeCell ref="F7:F11"/>
    <mergeCell ref="G7:G11"/>
    <mergeCell ref="N9:N11"/>
    <mergeCell ref="J7:J11"/>
    <mergeCell ref="P9:P11"/>
    <mergeCell ref="O9:O11"/>
    <mergeCell ref="N7:P7"/>
    <mergeCell ref="H7:I8"/>
    <mergeCell ref="I9:I11"/>
    <mergeCell ref="N8:P8"/>
    <mergeCell ref="K7:K11"/>
    <mergeCell ref="L7:L11"/>
    <mergeCell ref="M7:M11"/>
    <mergeCell ref="AR7:AR11"/>
    <mergeCell ref="AS7:AS11"/>
    <mergeCell ref="AE7:AE11"/>
    <mergeCell ref="W8:W11"/>
    <mergeCell ref="X8:X11"/>
    <mergeCell ref="Z8:Z11"/>
    <mergeCell ref="AJ7:AJ11"/>
    <mergeCell ref="R8:R11"/>
    <mergeCell ref="S8:S11"/>
    <mergeCell ref="Q8:Q11"/>
    <mergeCell ref="AA8:AA11"/>
    <mergeCell ref="V8:V11"/>
    <mergeCell ref="AH7:AH11"/>
    <mergeCell ref="AI7:AI11"/>
    <mergeCell ref="AF7:AF11"/>
    <mergeCell ref="AG7:AG11"/>
    <mergeCell ref="AV7:AV11"/>
    <mergeCell ref="AD8:AD11"/>
    <mergeCell ref="Y7:Y11"/>
    <mergeCell ref="Z7:AD7"/>
    <mergeCell ref="AP7:AP11"/>
    <mergeCell ref="AM9:AM11"/>
    <mergeCell ref="AQ7:AQ11"/>
    <mergeCell ref="AB8:AB11"/>
    <mergeCell ref="AC8:AC11"/>
    <mergeCell ref="AK7:AK11"/>
    <mergeCell ref="AL7:AL11"/>
    <mergeCell ref="AM7:AM8"/>
    <mergeCell ref="AN7:AN11"/>
    <mergeCell ref="AO7:AO11"/>
    <mergeCell ref="AX7:AX11"/>
    <mergeCell ref="BC7:BE7"/>
    <mergeCell ref="BF7:BF11"/>
    <mergeCell ref="BG7:BG11"/>
    <mergeCell ref="AZ8:BB8"/>
    <mergeCell ref="BC8:BC11"/>
    <mergeCell ref="BD8:BD11"/>
    <mergeCell ref="BE8:BE11"/>
    <mergeCell ref="BB9:BB11"/>
    <mergeCell ref="AY7:AY11"/>
    <mergeCell ref="AZ7:BB7"/>
    <mergeCell ref="DI7:DI11"/>
    <mergeCell ref="DJ7:DJ11"/>
    <mergeCell ref="DO7:DO11"/>
    <mergeCell ref="CO7:CQ7"/>
    <mergeCell ref="CR7:CR11"/>
    <mergeCell ref="CS7:CS11"/>
    <mergeCell ref="CT7:CV7"/>
    <mergeCell ref="CW7:CW11"/>
    <mergeCell ref="CX7:DB7"/>
    <mergeCell ref="CV8:CV11"/>
    <mergeCell ref="DC7:DC11"/>
    <mergeCell ref="DD7:DD11"/>
    <mergeCell ref="DE7:DE11"/>
    <mergeCell ref="CQ8:CQ11"/>
    <mergeCell ref="CT8:CT11"/>
    <mergeCell ref="CU8:CU11"/>
    <mergeCell ref="CY8:CY11"/>
    <mergeCell ref="CZ8:CZ11"/>
    <mergeCell ref="DB8:DB11"/>
    <mergeCell ref="DA8:DA11"/>
    <mergeCell ref="EC8:EC11"/>
    <mergeCell ref="DX7:DZ7"/>
    <mergeCell ref="EA7:EC7"/>
    <mergeCell ref="DZ9:DZ11"/>
    <mergeCell ref="DX9:DX11"/>
    <mergeCell ref="DN7:DN11"/>
    <mergeCell ref="DK9:DK11"/>
    <mergeCell ref="DR7:DS8"/>
    <mergeCell ref="DS9:DS11"/>
    <mergeCell ref="EO7:EO11"/>
    <mergeCell ref="ER7:ER11"/>
    <mergeCell ref="ES7:ES11"/>
    <mergeCell ref="ET7:ET11"/>
    <mergeCell ref="EU7:EU11"/>
    <mergeCell ref="EP7:EP11"/>
    <mergeCell ref="EQ7:EQ11"/>
    <mergeCell ref="ED7:ED11"/>
    <mergeCell ref="EE7:EE11"/>
    <mergeCell ref="EV7:EV11"/>
    <mergeCell ref="EW7:EW8"/>
    <mergeCell ref="EW9:EW11"/>
    <mergeCell ref="FJ8:FL8"/>
    <mergeCell ref="FD7:FE8"/>
    <mergeCell ref="FE9:FE11"/>
    <mergeCell ref="FK9:FK11"/>
    <mergeCell ref="EZ7:EZ11"/>
    <mergeCell ref="FA7:FA11"/>
    <mergeCell ref="FF7:FF11"/>
    <mergeCell ref="EX7:EX11"/>
    <mergeCell ref="EY7:EY11"/>
    <mergeCell ref="FQ7:FQ11"/>
    <mergeCell ref="FR7:FT7"/>
    <mergeCell ref="FU7:FU11"/>
    <mergeCell ref="FV7:FZ7"/>
    <mergeCell ref="FB7:FB11"/>
    <mergeCell ref="GA7:GA11"/>
    <mergeCell ref="GB7:GB11"/>
    <mergeCell ref="FN8:FN11"/>
    <mergeCell ref="FO8:FO11"/>
    <mergeCell ref="FR8:FR11"/>
    <mergeCell ref="FS8:FS11"/>
    <mergeCell ref="FG7:FG11"/>
    <mergeCell ref="FM8:FM11"/>
    <mergeCell ref="FL9:FL11"/>
    <mergeCell ref="FC7:FC11"/>
    <mergeCell ref="HV7:HV11"/>
    <mergeCell ref="HP7:HP11"/>
    <mergeCell ref="HQ7:HQ11"/>
    <mergeCell ref="HR7:HR11"/>
    <mergeCell ref="HS7:HS11"/>
    <mergeCell ref="HT7:HT11"/>
    <mergeCell ref="HU7:HU8"/>
    <mergeCell ref="GN7:GN11"/>
    <mergeCell ref="GO7:GO11"/>
    <mergeCell ref="BL8:BL11"/>
    <mergeCell ref="BH8:BH11"/>
    <mergeCell ref="BI8:BI11"/>
    <mergeCell ref="BJ8:BJ11"/>
    <mergeCell ref="BK7:BK11"/>
    <mergeCell ref="BL7:BP7"/>
    <mergeCell ref="BP8:BP11"/>
    <mergeCell ref="BH7:BJ7"/>
    <mergeCell ref="BM8:BM11"/>
    <mergeCell ref="BN8:BN11"/>
    <mergeCell ref="BO8:BO11"/>
    <mergeCell ref="BT7:BT11"/>
    <mergeCell ref="CB7:CB11"/>
    <mergeCell ref="DY9:DY11"/>
    <mergeCell ref="BZ7:BZ11"/>
    <mergeCell ref="CA7:CA11"/>
    <mergeCell ref="BY7:BY8"/>
    <mergeCell ref="CO8:CO11"/>
    <mergeCell ref="BW7:BW11"/>
    <mergeCell ref="BY9:BY11"/>
    <mergeCell ref="CH7:CH11"/>
    <mergeCell ref="CD7:CD11"/>
    <mergeCell ref="CX8:CX11"/>
    <mergeCell ref="CP8:CP11"/>
    <mergeCell ref="CK7:CK11"/>
    <mergeCell ref="CL7:CN7"/>
    <mergeCell ref="CL9:CL11"/>
    <mergeCell ref="CM9:CM11"/>
    <mergeCell ref="CL8:CN8"/>
    <mergeCell ref="CE7:CE11"/>
    <mergeCell ref="DX8:DZ8"/>
    <mergeCell ref="DF7:DF11"/>
    <mergeCell ref="DG7:DG11"/>
    <mergeCell ref="DH7:DH11"/>
    <mergeCell ref="BQ7:BQ11"/>
    <mergeCell ref="BR7:BR11"/>
    <mergeCell ref="BX7:BX11"/>
    <mergeCell ref="BS7:BS11"/>
    <mergeCell ref="BU7:BU11"/>
    <mergeCell ref="BV7:BV11"/>
    <mergeCell ref="EK8:EK11"/>
    <mergeCell ref="EL8:EL11"/>
    <mergeCell ref="EM8:EM11"/>
    <mergeCell ref="CN9:CN11"/>
    <mergeCell ref="CC7:CC11"/>
    <mergeCell ref="CI7:CI11"/>
    <mergeCell ref="CJ7:CJ11"/>
    <mergeCell ref="DT7:DT11"/>
    <mergeCell ref="DU7:DU11"/>
    <mergeCell ref="EH8:EH11"/>
    <mergeCell ref="EJ8:EJ11"/>
    <mergeCell ref="EF8:EF11"/>
    <mergeCell ref="EG8:EG11"/>
    <mergeCell ref="EF7:EH7"/>
    <mergeCell ref="EI7:EI11"/>
    <mergeCell ref="EJ7:EN7"/>
    <mergeCell ref="EA8:EA11"/>
    <mergeCell ref="EB8:EB11"/>
    <mergeCell ref="DP7:DP11"/>
    <mergeCell ref="DQ7:DQ11"/>
    <mergeCell ref="DK7:DK8"/>
    <mergeCell ref="DL7:DL11"/>
    <mergeCell ref="DM7:DM11"/>
    <mergeCell ref="HO7:HO11"/>
    <mergeCell ref="HM7:HM11"/>
    <mergeCell ref="GR7:GR11"/>
    <mergeCell ref="GS7:GS11"/>
    <mergeCell ref="GG7:GG11"/>
    <mergeCell ref="FH7:FH11"/>
    <mergeCell ref="FI7:FI11"/>
    <mergeCell ref="DV7:DV11"/>
    <mergeCell ref="DW7:DW11"/>
    <mergeCell ref="EN8:EN11"/>
    <mergeCell ref="HH8:HH11"/>
    <mergeCell ref="GI9:GI11"/>
    <mergeCell ref="HI8:HI11"/>
    <mergeCell ref="FT8:FT11"/>
    <mergeCell ref="FV8:FV11"/>
    <mergeCell ref="FW8:FW11"/>
    <mergeCell ref="FX8:FX11"/>
    <mergeCell ref="FY8:FY11"/>
    <mergeCell ref="FZ8:FZ11"/>
    <mergeCell ref="HU9:HU11"/>
    <mergeCell ref="HJ8:HJ11"/>
    <mergeCell ref="HK8:HK11"/>
    <mergeCell ref="HL8:HL11"/>
    <mergeCell ref="HN7:HN11"/>
    <mergeCell ref="HA8:HA11"/>
    <mergeCell ref="HG7:HG11"/>
    <mergeCell ref="HH7:HL7"/>
    <mergeCell ref="HE8:HE11"/>
    <mergeCell ref="HF8:HF11"/>
    <mergeCell ref="HD7:HF7"/>
    <mergeCell ref="HB7:HB11"/>
    <mergeCell ref="HC7:HC11"/>
    <mergeCell ref="HD8:HD11"/>
    <mergeCell ref="GT7:GT11"/>
    <mergeCell ref="GU7:GU11"/>
    <mergeCell ref="GV7:GX7"/>
    <mergeCell ref="GV8:GX8"/>
    <mergeCell ref="GY7:HA7"/>
    <mergeCell ref="FJ7:FL7"/>
    <mergeCell ref="FJ9:FJ11"/>
    <mergeCell ref="GX9:GX11"/>
    <mergeCell ref="GV9:GV11"/>
    <mergeCell ref="GH7:GH11"/>
    <mergeCell ref="GI7:GI8"/>
    <mergeCell ref="GL7:GL11"/>
    <mergeCell ref="GW9:GW11"/>
    <mergeCell ref="GY8:GY11"/>
    <mergeCell ref="GZ8:GZ11"/>
    <mergeCell ref="GM7:GM11"/>
    <mergeCell ref="GJ7:GJ11"/>
    <mergeCell ref="GK7:GK11"/>
    <mergeCell ref="GC7:GC11"/>
    <mergeCell ref="GD7:GD11"/>
    <mergeCell ref="GE7:GE11"/>
    <mergeCell ref="GF7:GF11"/>
    <mergeCell ref="FM7:FO7"/>
    <mergeCell ref="FP7:FP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L13:AM38 AF13:AF38 Y13:Y38 G13:G38 BH13:BI38 BX13:BY38 BR13:BR38 BK13:BK38 AS13:AS38 CT13:CU38 DJ13:DK38 DD13:DD38 CW13:CW38 CE13:CE38 EF13:EG38 EV13:EW38 EP13:EP38 EI13:EI38 DQ13:DQ38 FR13:FS38 GH13:GI38 GB13:GB38 FU13:FU38 FC13:FC38 HD13:HE38 HT13:HU38 HN13:HN38 HG13:HG38 GO13:GO38 V13:W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J13:AJ38 AQ13:AQ38 BV13:BV38 CC13:CC38 DH13:DH38 DO13:DO38 ET13:ET38 FA13:FA38 GF13:GF38 GM13:GM38 HR13:HR38 E13:E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D13:D38 BU13:BU38 H13:I38 AP13:AP38 DG13:DG38 AT13:AU38 CB13:CB38 ES13:ES38 CF13:CG38 DN13:DN38 GE13:GE38 DR13:DS38 EZ13:EZ38 HQ13:HQ38 FD13:FE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H13:AH38 AO13:AO38 BT13:BT38 CA13:CA38 DF13:DF38 DM13:DM38 ER13:ER38 EY13:EY38 GD13:GD38 GK13:GK38 HP13:HP38 C13:C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Q13:R38 K13:K38 N13:O38 T13:T38 Z13:AC38 BQ13:BQ38 BC13:BD38 AW13:AW38 AZ13:BA38 BF13:BF38 BL13:BO38 DC13:DC38 CO13:CP38 CI13:CI38 CL13:CM38 CR13:CR38 CX13:DA38 EO13:EO38 EA13:EB38 DU13:DU38 DX13:DY38 ED13:ED38 EJ13:EM38 GA13:GA38 FM13:FN38 FG13:FG38 FJ13:FK38 FP13:FP38 FV13:FY38 HM13:HM38 GY13:GZ38 GS13:GS38 GV13:GW38 HB13:HB38 HH13:HK38 AE13:AE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G13:BG38 CS13:CS38 EE13:EE38 FQ13:FQ38 HC13:HC38 U13:U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AX13:AY38 AV13:AV38 CJ13:CK38 CH13:CH38 DV13:DW38 DT13:DT38 FH13:FI38 FF13:FF38 GT13:GU38 GR13:GR38 L13:M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課税標準額段階別令和２年度分所得割額等に関する調
【その他の所得者】</oddHeader>
  </headerFooter>
  <colBreaks count="23" manualBreakCount="23">
    <brk id="13" max="37" man="1"/>
    <brk id="25" max="37" man="1"/>
    <brk id="33" max="37" man="1"/>
    <brk id="40" max="37" man="1"/>
    <brk id="51" max="37" man="1"/>
    <brk id="63" max="37" man="1"/>
    <brk id="71" max="37" man="1"/>
    <brk id="78" max="37" man="1"/>
    <brk id="89" max="37" man="1"/>
    <brk id="101" max="37" man="1"/>
    <brk id="109" max="37" man="1"/>
    <brk id="116" max="37" man="1"/>
    <brk id="127" max="37" man="1"/>
    <brk id="139" max="37" man="1"/>
    <brk id="147" max="37" man="1"/>
    <brk id="154" max="37" man="1"/>
    <brk id="165" max="37" man="1"/>
    <brk id="177" max="37" man="1"/>
    <brk id="185" max="37" man="1"/>
    <brk id="192" max="37" man="1"/>
    <brk id="203" max="37" man="1"/>
    <brk id="215" max="37" man="1"/>
    <brk id="223" max="37" man="1"/>
  </colBreaks>
  <ignoredErrors>
    <ignoredError sqref="HV3 C3:F3 G3:HU3" numberStoredAsText="1"/>
    <ignoredError sqref="J36:AM36 AV36:BY36 CH36:DK36 DT36:EW36 FF36:GI36 GQ36:HU36 C36:H36 AO36:AT36 CA36:CF36 DM36:DR36 EY36:FD36 GK36:GP36 AU36 AU38 CG36 CG38 DS36 DS38 FE36 FE38 J38:AM38 C38:H38 AV38:BY38 AO38:AT38 CH38:DK38 CA38:CF38 DT38:EW38 DM38:DR38 FF38:GI38 EY38:FD38 GQ38:HU38 GK38:GP38" unlockedFormula="1"/>
    <ignoredError sqref="AN36:AN38 BZ36:BZ38 DL36:DL38 EX36:EX38 GJ36:GJ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3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3" customHeight="1" x14ac:dyDescent="0.2">
      <c r="C1" s="2"/>
      <c r="D1" s="2"/>
      <c r="E1" s="2"/>
      <c r="F1" s="2"/>
      <c r="H1" s="1"/>
      <c r="I1" s="1"/>
    </row>
    <row r="2" spans="1:40" ht="19.5" customHeight="1" x14ac:dyDescent="0.2"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40" ht="13.5" customHeight="1" x14ac:dyDescent="0.2">
      <c r="B3" s="1" t="s">
        <v>131</v>
      </c>
      <c r="C3" s="3" t="s">
        <v>104</v>
      </c>
      <c r="D3" s="3" t="s">
        <v>105</v>
      </c>
      <c r="E3" s="3" t="s">
        <v>106</v>
      </c>
      <c r="F3" s="3" t="s">
        <v>107</v>
      </c>
      <c r="G3" s="3" t="s">
        <v>176</v>
      </c>
      <c r="H3" s="3" t="s">
        <v>177</v>
      </c>
      <c r="I3" s="3" t="s">
        <v>178</v>
      </c>
      <c r="J3" s="3" t="s">
        <v>179</v>
      </c>
      <c r="K3" s="3" t="s">
        <v>180</v>
      </c>
      <c r="L3" s="3" t="s">
        <v>181</v>
      </c>
      <c r="M3" s="4" t="s">
        <v>182</v>
      </c>
      <c r="N3" s="4" t="s">
        <v>4</v>
      </c>
      <c r="O3" s="4" t="s">
        <v>5</v>
      </c>
      <c r="P3" s="4" t="s">
        <v>183</v>
      </c>
      <c r="Q3" s="3" t="s">
        <v>6</v>
      </c>
      <c r="R3" s="3" t="s">
        <v>7</v>
      </c>
      <c r="S3" s="3" t="s">
        <v>8</v>
      </c>
      <c r="T3" s="3" t="s">
        <v>184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185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186</v>
      </c>
      <c r="AF3" s="3" t="s">
        <v>187</v>
      </c>
      <c r="AG3" s="3" t="s">
        <v>188</v>
      </c>
      <c r="AH3" s="3" t="s">
        <v>18</v>
      </c>
      <c r="AI3" s="3" t="s">
        <v>19</v>
      </c>
      <c r="AJ3" s="3" t="s">
        <v>20</v>
      </c>
      <c r="AK3" s="3" t="s">
        <v>189</v>
      </c>
      <c r="AL3" s="3" t="s">
        <v>21</v>
      </c>
      <c r="AM3" s="3" t="s">
        <v>190</v>
      </c>
    </row>
    <row r="4" spans="1:40" ht="13.5" customHeight="1" x14ac:dyDescent="0.2">
      <c r="A4" s="163" t="s">
        <v>22</v>
      </c>
      <c r="B4" s="164"/>
      <c r="C4" s="160" t="s">
        <v>162</v>
      </c>
      <c r="D4" s="160"/>
      <c r="E4" s="160"/>
      <c r="F4" s="160"/>
      <c r="G4" s="161" t="s">
        <v>163</v>
      </c>
      <c r="H4" s="161"/>
      <c r="I4" s="161"/>
      <c r="J4" s="161"/>
      <c r="K4" s="161"/>
      <c r="L4" s="161"/>
      <c r="M4" s="162"/>
      <c r="N4" s="161" t="str">
        <f>+G4</f>
        <v>ｘｘ1</v>
      </c>
      <c r="O4" s="161"/>
      <c r="P4" s="162"/>
      <c r="Q4" s="160" t="s">
        <v>164</v>
      </c>
      <c r="R4" s="160"/>
      <c r="S4" s="160"/>
      <c r="T4" s="160"/>
      <c r="U4" s="160"/>
      <c r="V4" s="160"/>
      <c r="W4" s="160"/>
      <c r="X4" s="160"/>
      <c r="Y4" s="160"/>
      <c r="Z4" s="160" t="s">
        <v>165</v>
      </c>
      <c r="AA4" s="160"/>
      <c r="AB4" s="160"/>
      <c r="AC4" s="160"/>
      <c r="AD4" s="160"/>
      <c r="AE4" s="160"/>
      <c r="AF4" s="160"/>
      <c r="AG4" s="160"/>
      <c r="AH4" s="160" t="s">
        <v>166</v>
      </c>
      <c r="AI4" s="160"/>
      <c r="AJ4" s="160"/>
      <c r="AK4" s="160"/>
      <c r="AL4" s="160" t="s">
        <v>167</v>
      </c>
      <c r="AM4" s="160"/>
      <c r="AN4" s="5"/>
    </row>
    <row r="5" spans="1:40" ht="15" customHeight="1" x14ac:dyDescent="0.2">
      <c r="A5" s="137" t="s">
        <v>171</v>
      </c>
      <c r="B5" s="138"/>
      <c r="C5" s="100" t="s">
        <v>39</v>
      </c>
      <c r="D5" s="101" t="s">
        <v>40</v>
      </c>
      <c r="E5" s="101" t="s">
        <v>41</v>
      </c>
      <c r="F5" s="106" t="s">
        <v>42</v>
      </c>
      <c r="G5" s="100" t="s">
        <v>43</v>
      </c>
      <c r="H5" s="131" t="s">
        <v>172</v>
      </c>
      <c r="I5" s="132"/>
      <c r="J5" s="101" t="s">
        <v>45</v>
      </c>
      <c r="K5" s="101" t="s">
        <v>46</v>
      </c>
      <c r="L5" s="101" t="s">
        <v>47</v>
      </c>
      <c r="M5" s="106" t="s">
        <v>48</v>
      </c>
      <c r="N5" s="100" t="s">
        <v>49</v>
      </c>
      <c r="O5" s="101"/>
      <c r="P5" s="106"/>
      <c r="Q5" s="115" t="s">
        <v>50</v>
      </c>
      <c r="R5" s="115"/>
      <c r="S5" s="103"/>
      <c r="T5" s="101" t="s">
        <v>51</v>
      </c>
      <c r="U5" s="117" t="s">
        <v>52</v>
      </c>
      <c r="V5" s="129" t="s">
        <v>108</v>
      </c>
      <c r="W5" s="129"/>
      <c r="X5" s="130"/>
      <c r="Y5" s="114" t="s">
        <v>54</v>
      </c>
      <c r="Z5" s="115" t="s">
        <v>55</v>
      </c>
      <c r="AA5" s="115"/>
      <c r="AB5" s="115"/>
      <c r="AC5" s="115"/>
      <c r="AD5" s="103"/>
      <c r="AE5" s="101" t="s">
        <v>56</v>
      </c>
      <c r="AF5" s="101" t="s">
        <v>57</v>
      </c>
      <c r="AG5" s="106" t="s">
        <v>42</v>
      </c>
      <c r="AH5" s="100" t="s">
        <v>58</v>
      </c>
      <c r="AI5" s="101" t="s">
        <v>59</v>
      </c>
      <c r="AJ5" s="101" t="s">
        <v>60</v>
      </c>
      <c r="AK5" s="106" t="s">
        <v>42</v>
      </c>
      <c r="AL5" s="119" t="s">
        <v>61</v>
      </c>
      <c r="AM5" s="121"/>
      <c r="AN5" s="107" t="s">
        <v>168</v>
      </c>
    </row>
    <row r="6" spans="1:40" ht="15" customHeight="1" x14ac:dyDescent="0.2">
      <c r="A6" s="139"/>
      <c r="B6" s="140"/>
      <c r="C6" s="100"/>
      <c r="D6" s="101"/>
      <c r="E6" s="101"/>
      <c r="F6" s="106"/>
      <c r="G6" s="100"/>
      <c r="H6" s="133"/>
      <c r="I6" s="134"/>
      <c r="J6" s="101"/>
      <c r="K6" s="101"/>
      <c r="L6" s="101"/>
      <c r="M6" s="106"/>
      <c r="N6" s="103" t="s">
        <v>62</v>
      </c>
      <c r="O6" s="104"/>
      <c r="P6" s="105"/>
      <c r="Q6" s="109" t="s">
        <v>63</v>
      </c>
      <c r="R6" s="118" t="s">
        <v>64</v>
      </c>
      <c r="S6" s="118" t="s">
        <v>65</v>
      </c>
      <c r="T6" s="101"/>
      <c r="U6" s="117"/>
      <c r="V6" s="118" t="s">
        <v>169</v>
      </c>
      <c r="W6" s="127" t="s">
        <v>170</v>
      </c>
      <c r="X6" s="118" t="s">
        <v>65</v>
      </c>
      <c r="Y6" s="114"/>
      <c r="Z6" s="123" t="s">
        <v>66</v>
      </c>
      <c r="AA6" s="125" t="s">
        <v>67</v>
      </c>
      <c r="AB6" s="116" t="s">
        <v>68</v>
      </c>
      <c r="AC6" s="116" t="s">
        <v>69</v>
      </c>
      <c r="AD6" s="118" t="s">
        <v>65</v>
      </c>
      <c r="AE6" s="101"/>
      <c r="AF6" s="101"/>
      <c r="AG6" s="106"/>
      <c r="AH6" s="100"/>
      <c r="AI6" s="101"/>
      <c r="AJ6" s="101"/>
      <c r="AK6" s="106"/>
      <c r="AL6" s="119"/>
      <c r="AM6" s="122"/>
      <c r="AN6" s="108"/>
    </row>
    <row r="7" spans="1:40" ht="15" customHeight="1" x14ac:dyDescent="0.2">
      <c r="A7" s="139"/>
      <c r="B7" s="140"/>
      <c r="C7" s="100"/>
      <c r="D7" s="101"/>
      <c r="E7" s="101"/>
      <c r="F7" s="106"/>
      <c r="G7" s="100"/>
      <c r="H7" s="99"/>
      <c r="I7" s="135" t="s">
        <v>173</v>
      </c>
      <c r="J7" s="101"/>
      <c r="K7" s="101"/>
      <c r="L7" s="101"/>
      <c r="M7" s="106"/>
      <c r="N7" s="109" t="s">
        <v>70</v>
      </c>
      <c r="O7" s="118" t="s">
        <v>71</v>
      </c>
      <c r="P7" s="112" t="s">
        <v>65</v>
      </c>
      <c r="Q7" s="100"/>
      <c r="R7" s="101"/>
      <c r="S7" s="101"/>
      <c r="T7" s="101"/>
      <c r="U7" s="117"/>
      <c r="V7" s="101"/>
      <c r="W7" s="128"/>
      <c r="X7" s="101"/>
      <c r="Y7" s="114"/>
      <c r="Z7" s="124"/>
      <c r="AA7" s="126"/>
      <c r="AB7" s="117"/>
      <c r="AC7" s="117"/>
      <c r="AD7" s="101"/>
      <c r="AE7" s="101"/>
      <c r="AF7" s="101"/>
      <c r="AG7" s="106"/>
      <c r="AH7" s="100"/>
      <c r="AI7" s="101"/>
      <c r="AJ7" s="101"/>
      <c r="AK7" s="106"/>
      <c r="AL7" s="120"/>
      <c r="AM7" s="110" t="s">
        <v>109</v>
      </c>
      <c r="AN7" s="108"/>
    </row>
    <row r="8" spans="1:40" ht="15" customHeight="1" x14ac:dyDescent="0.2">
      <c r="A8" s="139"/>
      <c r="B8" s="140"/>
      <c r="C8" s="100"/>
      <c r="D8" s="101"/>
      <c r="E8" s="101"/>
      <c r="F8" s="106"/>
      <c r="G8" s="100"/>
      <c r="H8" s="99"/>
      <c r="I8" s="136"/>
      <c r="J8" s="101"/>
      <c r="K8" s="101"/>
      <c r="L8" s="101"/>
      <c r="M8" s="106"/>
      <c r="N8" s="100"/>
      <c r="O8" s="101"/>
      <c r="P8" s="106"/>
      <c r="Q8" s="100"/>
      <c r="R8" s="101"/>
      <c r="S8" s="101"/>
      <c r="T8" s="101"/>
      <c r="U8" s="117"/>
      <c r="V8" s="101"/>
      <c r="W8" s="128"/>
      <c r="X8" s="101"/>
      <c r="Y8" s="114"/>
      <c r="Z8" s="124"/>
      <c r="AA8" s="126"/>
      <c r="AB8" s="117"/>
      <c r="AC8" s="117"/>
      <c r="AD8" s="101"/>
      <c r="AE8" s="101"/>
      <c r="AF8" s="101"/>
      <c r="AG8" s="106"/>
      <c r="AH8" s="100"/>
      <c r="AI8" s="101"/>
      <c r="AJ8" s="101"/>
      <c r="AK8" s="106"/>
      <c r="AL8" s="120"/>
      <c r="AM8" s="111"/>
      <c r="AN8" s="108"/>
    </row>
    <row r="9" spans="1:40" ht="15" customHeight="1" x14ac:dyDescent="0.2">
      <c r="A9" s="139"/>
      <c r="B9" s="140"/>
      <c r="C9" s="100"/>
      <c r="D9" s="101"/>
      <c r="E9" s="101"/>
      <c r="F9" s="106"/>
      <c r="G9" s="100"/>
      <c r="H9" s="99"/>
      <c r="I9" s="136"/>
      <c r="J9" s="101"/>
      <c r="K9" s="101"/>
      <c r="L9" s="101"/>
      <c r="M9" s="106"/>
      <c r="N9" s="100"/>
      <c r="O9" s="101"/>
      <c r="P9" s="106"/>
      <c r="Q9" s="100"/>
      <c r="R9" s="101"/>
      <c r="S9" s="101"/>
      <c r="T9" s="101"/>
      <c r="U9" s="117"/>
      <c r="V9" s="101"/>
      <c r="W9" s="128"/>
      <c r="X9" s="101"/>
      <c r="Y9" s="114"/>
      <c r="Z9" s="124"/>
      <c r="AA9" s="126"/>
      <c r="AB9" s="117"/>
      <c r="AC9" s="117"/>
      <c r="AD9" s="101"/>
      <c r="AE9" s="101"/>
      <c r="AF9" s="101"/>
      <c r="AG9" s="106"/>
      <c r="AH9" s="100"/>
      <c r="AI9" s="101"/>
      <c r="AJ9" s="101"/>
      <c r="AK9" s="106"/>
      <c r="AL9" s="120"/>
      <c r="AM9" s="111"/>
      <c r="AN9" s="108"/>
    </row>
    <row r="10" spans="1:40" ht="15" customHeight="1" x14ac:dyDescent="0.2">
      <c r="A10" s="141"/>
      <c r="B10" s="142"/>
      <c r="C10" s="6" t="s">
        <v>110</v>
      </c>
      <c r="D10" s="7" t="s">
        <v>110</v>
      </c>
      <c r="E10" s="7" t="s">
        <v>110</v>
      </c>
      <c r="F10" s="8" t="s">
        <v>110</v>
      </c>
      <c r="G10" s="6" t="s">
        <v>110</v>
      </c>
      <c r="H10" s="7" t="s">
        <v>174</v>
      </c>
      <c r="I10" s="7" t="s">
        <v>174</v>
      </c>
      <c r="J10" s="7" t="s">
        <v>110</v>
      </c>
      <c r="K10" s="7" t="s">
        <v>110</v>
      </c>
      <c r="L10" s="7" t="s">
        <v>110</v>
      </c>
      <c r="M10" s="8" t="s">
        <v>110</v>
      </c>
      <c r="N10" s="6" t="s">
        <v>110</v>
      </c>
      <c r="O10" s="7" t="s">
        <v>110</v>
      </c>
      <c r="P10" s="8" t="s">
        <v>110</v>
      </c>
      <c r="Q10" s="6" t="s">
        <v>110</v>
      </c>
      <c r="R10" s="7" t="s">
        <v>110</v>
      </c>
      <c r="S10" s="7" t="s">
        <v>110</v>
      </c>
      <c r="T10" s="7" t="s">
        <v>110</v>
      </c>
      <c r="U10" s="7" t="s">
        <v>110</v>
      </c>
      <c r="V10" s="7" t="s">
        <v>110</v>
      </c>
      <c r="W10" s="7" t="s">
        <v>110</v>
      </c>
      <c r="X10" s="7" t="s">
        <v>110</v>
      </c>
      <c r="Y10" s="25" t="s">
        <v>110</v>
      </c>
      <c r="Z10" s="9" t="s">
        <v>110</v>
      </c>
      <c r="AA10" s="7" t="s">
        <v>110</v>
      </c>
      <c r="AB10" s="7" t="s">
        <v>110</v>
      </c>
      <c r="AC10" s="7" t="s">
        <v>110</v>
      </c>
      <c r="AD10" s="7" t="s">
        <v>110</v>
      </c>
      <c r="AE10" s="7" t="s">
        <v>110</v>
      </c>
      <c r="AF10" s="7" t="s">
        <v>110</v>
      </c>
      <c r="AG10" s="8" t="s">
        <v>110</v>
      </c>
      <c r="AH10" s="10" t="s">
        <v>110</v>
      </c>
      <c r="AI10" s="11" t="s">
        <v>110</v>
      </c>
      <c r="AJ10" s="11" t="s">
        <v>110</v>
      </c>
      <c r="AK10" s="12" t="s">
        <v>111</v>
      </c>
      <c r="AL10" s="13" t="s">
        <v>112</v>
      </c>
      <c r="AM10" s="14" t="s">
        <v>113</v>
      </c>
      <c r="AN10" s="15" t="s">
        <v>114</v>
      </c>
    </row>
    <row r="11" spans="1:40" s="18" customFormat="1" ht="19.2" x14ac:dyDescent="0.15">
      <c r="A11" s="26">
        <v>1</v>
      </c>
      <c r="B11" s="27" t="s">
        <v>115</v>
      </c>
      <c r="C11" s="65">
        <f>表55!C36</f>
        <v>24510258</v>
      </c>
      <c r="D11" s="66">
        <f>表55!D36</f>
        <v>0</v>
      </c>
      <c r="E11" s="66">
        <f>表55!E36</f>
        <v>0</v>
      </c>
      <c r="F11" s="67">
        <f>表55!F36</f>
        <v>24510258</v>
      </c>
      <c r="G11" s="65">
        <f>表55!G36</f>
        <v>7965</v>
      </c>
      <c r="H11" s="66">
        <f>表55!H36</f>
        <v>2332274</v>
      </c>
      <c r="I11" s="70">
        <f>表55!I36</f>
        <v>493</v>
      </c>
      <c r="J11" s="66">
        <f>表55!J36</f>
        <v>5251592</v>
      </c>
      <c r="K11" s="66">
        <f>表55!K36</f>
        <v>166094</v>
      </c>
      <c r="L11" s="66">
        <f>表55!L36</f>
        <v>563951</v>
      </c>
      <c r="M11" s="68">
        <f>表55!M36</f>
        <v>69646</v>
      </c>
      <c r="N11" s="69">
        <f>表55!N36</f>
        <v>277940</v>
      </c>
      <c r="O11" s="66">
        <f>表55!O36</f>
        <v>315300</v>
      </c>
      <c r="P11" s="67">
        <f>表55!P36</f>
        <v>593240</v>
      </c>
      <c r="Q11" s="65">
        <f>表55!Q36</f>
        <v>87360</v>
      </c>
      <c r="R11" s="66">
        <f>表55!R36</f>
        <v>35700</v>
      </c>
      <c r="S11" s="70">
        <f>表55!S36</f>
        <v>123060</v>
      </c>
      <c r="T11" s="66">
        <f>表55!T36</f>
        <v>17680</v>
      </c>
      <c r="U11" s="66">
        <f>表55!U36</f>
        <v>1820</v>
      </c>
      <c r="V11" s="66">
        <f>表55!V36</f>
        <v>493020</v>
      </c>
      <c r="W11" s="66">
        <f>表55!W36</f>
        <v>1581180</v>
      </c>
      <c r="X11" s="70">
        <f>表55!X36</f>
        <v>2074200</v>
      </c>
      <c r="Y11" s="68">
        <f>表55!Y36</f>
        <v>433830</v>
      </c>
      <c r="Z11" s="71">
        <f>表55!Z36</f>
        <v>334620</v>
      </c>
      <c r="AA11" s="66">
        <f>表55!AA36</f>
        <v>34650</v>
      </c>
      <c r="AB11" s="66">
        <f>表55!AB36</f>
        <v>67260</v>
      </c>
      <c r="AC11" s="66">
        <f>表55!AC36</f>
        <v>106650</v>
      </c>
      <c r="AD11" s="70">
        <f>表55!AD36</f>
        <v>543180</v>
      </c>
      <c r="AE11" s="66">
        <f>表55!AE36</f>
        <v>96830</v>
      </c>
      <c r="AF11" s="66">
        <f>表55!AF36</f>
        <v>10568580</v>
      </c>
      <c r="AG11" s="67">
        <f>表55!AG36</f>
        <v>22843942</v>
      </c>
      <c r="AH11" s="69">
        <f>表55!AH36</f>
        <v>1666316</v>
      </c>
      <c r="AI11" s="66">
        <f>表55!AI36</f>
        <v>0</v>
      </c>
      <c r="AJ11" s="66">
        <f>表55!AJ36</f>
        <v>0</v>
      </c>
      <c r="AK11" s="67">
        <f>表55!AK36</f>
        <v>1666316</v>
      </c>
      <c r="AL11" s="65">
        <f>表55!AL36</f>
        <v>98622</v>
      </c>
      <c r="AM11" s="66">
        <f>表55!AM36</f>
        <v>98622</v>
      </c>
      <c r="AN11" s="72">
        <f t="shared" ref="AN11:AN28" si="0">+AL11/AK11</f>
        <v>5.9185652661319942E-2</v>
      </c>
    </row>
    <row r="12" spans="1:40" s="18" customFormat="1" ht="19.2" x14ac:dyDescent="0.15">
      <c r="A12" s="28">
        <v>2</v>
      </c>
      <c r="B12" s="29" t="s">
        <v>116</v>
      </c>
      <c r="C12" s="73">
        <f>表55!AO36</f>
        <v>348917570</v>
      </c>
      <c r="D12" s="74">
        <f>表55!AP36</f>
        <v>769</v>
      </c>
      <c r="E12" s="74">
        <f>表55!AQ36</f>
        <v>482</v>
      </c>
      <c r="F12" s="75">
        <f>表55!AR36</f>
        <v>348918821</v>
      </c>
      <c r="G12" s="73">
        <f>表55!AS36</f>
        <v>60955</v>
      </c>
      <c r="H12" s="74">
        <f>表55!AT36</f>
        <v>16273583</v>
      </c>
      <c r="I12" s="78">
        <f>表55!AU36</f>
        <v>5441</v>
      </c>
      <c r="J12" s="74">
        <f>表55!AV36</f>
        <v>57548673</v>
      </c>
      <c r="K12" s="74">
        <f>表55!AW36</f>
        <v>1378539</v>
      </c>
      <c r="L12" s="74">
        <f>表55!AX36</f>
        <v>4764844</v>
      </c>
      <c r="M12" s="76">
        <f>表55!AY36</f>
        <v>729658</v>
      </c>
      <c r="N12" s="77">
        <f>表55!AZ36</f>
        <v>2700620</v>
      </c>
      <c r="O12" s="74">
        <f>表55!BA36</f>
        <v>2620500</v>
      </c>
      <c r="P12" s="75">
        <f>表55!BB36</f>
        <v>5321120</v>
      </c>
      <c r="Q12" s="73">
        <f>表55!BC36</f>
        <v>2659800</v>
      </c>
      <c r="R12" s="74">
        <f>表55!BD36</f>
        <v>299700</v>
      </c>
      <c r="S12" s="78">
        <f>表55!BE36</f>
        <v>2959500</v>
      </c>
      <c r="T12" s="74">
        <f>表55!BF36</f>
        <v>158600</v>
      </c>
      <c r="U12" s="74">
        <f>表55!BG36</f>
        <v>0</v>
      </c>
      <c r="V12" s="74">
        <f>表55!BH36</f>
        <v>6737390</v>
      </c>
      <c r="W12" s="74">
        <f>表55!BI36</f>
        <v>23451470</v>
      </c>
      <c r="X12" s="78">
        <f>表55!BJ36</f>
        <v>30188860</v>
      </c>
      <c r="Y12" s="76">
        <f>表55!BK36</f>
        <v>3274320</v>
      </c>
      <c r="Z12" s="77">
        <f>表55!BL36</f>
        <v>2941620</v>
      </c>
      <c r="AA12" s="74">
        <f>表55!BM36</f>
        <v>373950</v>
      </c>
      <c r="AB12" s="74">
        <f>表55!BN36</f>
        <v>709080</v>
      </c>
      <c r="AC12" s="74">
        <f>表55!BO36</f>
        <v>931950</v>
      </c>
      <c r="AD12" s="78">
        <f>表55!BP36</f>
        <v>4956600</v>
      </c>
      <c r="AE12" s="74">
        <f>表55!BQ36</f>
        <v>514740</v>
      </c>
      <c r="AF12" s="74">
        <f>表55!BR36</f>
        <v>86690010</v>
      </c>
      <c r="AG12" s="75">
        <f>表55!BS36</f>
        <v>214820002</v>
      </c>
      <c r="AH12" s="77">
        <f>表55!BT36</f>
        <v>134098304</v>
      </c>
      <c r="AI12" s="74">
        <f>表55!BU36</f>
        <v>363</v>
      </c>
      <c r="AJ12" s="74">
        <f>表55!BV36</f>
        <v>152</v>
      </c>
      <c r="AK12" s="75">
        <f>表55!BW36</f>
        <v>134098819</v>
      </c>
      <c r="AL12" s="73">
        <f>表55!BX36</f>
        <v>8035267</v>
      </c>
      <c r="AM12" s="74">
        <f>表55!BY36</f>
        <v>8035267</v>
      </c>
      <c r="AN12" s="79">
        <f t="shared" si="0"/>
        <v>5.9920490425795621E-2</v>
      </c>
    </row>
    <row r="13" spans="1:40" s="18" customFormat="1" ht="19.2" x14ac:dyDescent="0.15">
      <c r="A13" s="30">
        <v>3</v>
      </c>
      <c r="B13" s="31" t="s">
        <v>117</v>
      </c>
      <c r="C13" s="80">
        <f>表55!CA36</f>
        <v>286736160</v>
      </c>
      <c r="D13" s="81">
        <f>表55!CB36</f>
        <v>3237</v>
      </c>
      <c r="E13" s="81">
        <f>表55!CC36</f>
        <v>704</v>
      </c>
      <c r="F13" s="82">
        <f>表55!CD36</f>
        <v>286740101</v>
      </c>
      <c r="G13" s="80">
        <f>表55!CE36</f>
        <v>33399</v>
      </c>
      <c r="H13" s="81">
        <f>表55!CF36</f>
        <v>11272251</v>
      </c>
      <c r="I13" s="85">
        <f>表55!CG36</f>
        <v>4579</v>
      </c>
      <c r="J13" s="81">
        <f>表55!CH36</f>
        <v>38772598</v>
      </c>
      <c r="K13" s="81">
        <f>表55!CI36</f>
        <v>1475824</v>
      </c>
      <c r="L13" s="81">
        <f>表55!CJ36</f>
        <v>2897172</v>
      </c>
      <c r="M13" s="83">
        <f>表55!CK36</f>
        <v>539736</v>
      </c>
      <c r="N13" s="84">
        <f>表55!CL36</f>
        <v>1182740</v>
      </c>
      <c r="O13" s="81">
        <f>表55!CM36</f>
        <v>1182000</v>
      </c>
      <c r="P13" s="82">
        <f>表55!CN36</f>
        <v>2364740</v>
      </c>
      <c r="Q13" s="80">
        <f>表55!CO36</f>
        <v>2109380</v>
      </c>
      <c r="R13" s="81">
        <f>表55!CP36</f>
        <v>173400</v>
      </c>
      <c r="S13" s="85">
        <f>表55!CQ36</f>
        <v>2282780</v>
      </c>
      <c r="T13" s="81">
        <f>表55!CR36</f>
        <v>67600</v>
      </c>
      <c r="U13" s="81">
        <f>表55!CS36</f>
        <v>0</v>
      </c>
      <c r="V13" s="81">
        <f>表55!CT36</f>
        <v>4137210</v>
      </c>
      <c r="W13" s="81">
        <f>表55!CU36</f>
        <v>9139000</v>
      </c>
      <c r="X13" s="85">
        <f>表55!CV36</f>
        <v>13276210</v>
      </c>
      <c r="Y13" s="83">
        <f>表55!CW36</f>
        <v>1415850</v>
      </c>
      <c r="Z13" s="84">
        <f>表55!CX36</f>
        <v>1551330</v>
      </c>
      <c r="AA13" s="81">
        <f>表55!CY36</f>
        <v>310950</v>
      </c>
      <c r="AB13" s="81">
        <f>表55!CZ36</f>
        <v>398240</v>
      </c>
      <c r="AC13" s="81">
        <f>表55!DA36</f>
        <v>550350</v>
      </c>
      <c r="AD13" s="85">
        <f>表55!DB36</f>
        <v>2810870</v>
      </c>
      <c r="AE13" s="81">
        <f>表55!DC36</f>
        <v>206080</v>
      </c>
      <c r="AF13" s="81">
        <f>表55!DD36</f>
        <v>39679200</v>
      </c>
      <c r="AG13" s="82">
        <f>表55!DE36</f>
        <v>117094310</v>
      </c>
      <c r="AH13" s="84">
        <f>表55!DF36</f>
        <v>169642267</v>
      </c>
      <c r="AI13" s="81">
        <f>表55!DG36</f>
        <v>2820</v>
      </c>
      <c r="AJ13" s="81">
        <f>表55!DH36</f>
        <v>704</v>
      </c>
      <c r="AK13" s="82">
        <f>表55!DI36</f>
        <v>169645791</v>
      </c>
      <c r="AL13" s="80">
        <f>表55!DJ36</f>
        <v>10173792</v>
      </c>
      <c r="AM13" s="81">
        <f>表55!DK36</f>
        <v>10173792</v>
      </c>
      <c r="AN13" s="86">
        <f t="shared" si="0"/>
        <v>5.9970789372546233E-2</v>
      </c>
    </row>
    <row r="14" spans="1:40" s="18" customFormat="1" ht="19.2" x14ac:dyDescent="0.15">
      <c r="A14" s="28">
        <v>4</v>
      </c>
      <c r="B14" s="29" t="s">
        <v>118</v>
      </c>
      <c r="C14" s="73">
        <f>表55!DM36</f>
        <v>174636456</v>
      </c>
      <c r="D14" s="74">
        <f>表55!DN36</f>
        <v>300</v>
      </c>
      <c r="E14" s="74">
        <f>表55!DO36</f>
        <v>0</v>
      </c>
      <c r="F14" s="75">
        <f>表55!DP36</f>
        <v>174636756</v>
      </c>
      <c r="G14" s="73">
        <f>表55!DQ36</f>
        <v>9866</v>
      </c>
      <c r="H14" s="74">
        <f>表55!DR36</f>
        <v>6845783</v>
      </c>
      <c r="I14" s="78">
        <f>表55!DS36</f>
        <v>1999</v>
      </c>
      <c r="J14" s="74">
        <f>表55!DT36</f>
        <v>20972522</v>
      </c>
      <c r="K14" s="74">
        <f>表55!DU36</f>
        <v>1276364</v>
      </c>
      <c r="L14" s="74">
        <f>表55!DV36</f>
        <v>1489496</v>
      </c>
      <c r="M14" s="76">
        <f>表55!DW36</f>
        <v>302689</v>
      </c>
      <c r="N14" s="77">
        <f>表55!DX36</f>
        <v>490360</v>
      </c>
      <c r="O14" s="74">
        <f>表55!DY36</f>
        <v>515100</v>
      </c>
      <c r="P14" s="75">
        <f>表55!DZ36</f>
        <v>1005460</v>
      </c>
      <c r="Q14" s="73">
        <f>表55!EA36</f>
        <v>1095380</v>
      </c>
      <c r="R14" s="74">
        <f>表55!EB36</f>
        <v>93600</v>
      </c>
      <c r="S14" s="78">
        <f>表55!EC36</f>
        <v>1188980</v>
      </c>
      <c r="T14" s="74">
        <f>表55!ED36</f>
        <v>24180</v>
      </c>
      <c r="U14" s="74">
        <f>表55!EE36</f>
        <v>0</v>
      </c>
      <c r="V14" s="74">
        <f>表55!EF36</f>
        <v>2141700</v>
      </c>
      <c r="W14" s="74">
        <f>表55!EG36</f>
        <v>3234950</v>
      </c>
      <c r="X14" s="78">
        <f>表55!EH36</f>
        <v>5376650</v>
      </c>
      <c r="Y14" s="76">
        <f>表55!EI36</f>
        <v>597180</v>
      </c>
      <c r="Z14" s="77">
        <f>表55!EJ36</f>
        <v>825000</v>
      </c>
      <c r="AA14" s="74">
        <f>表55!EK36</f>
        <v>238050</v>
      </c>
      <c r="AB14" s="74">
        <f>表55!EL36</f>
        <v>228380</v>
      </c>
      <c r="AC14" s="74">
        <f>表55!EM36</f>
        <v>284400</v>
      </c>
      <c r="AD14" s="78">
        <f>表55!EN36</f>
        <v>1575830</v>
      </c>
      <c r="AE14" s="74">
        <f>表55!EO36</f>
        <v>90160</v>
      </c>
      <c r="AF14" s="74">
        <f>表55!EP36</f>
        <v>15931410</v>
      </c>
      <c r="AG14" s="75">
        <f>表55!EQ36</f>
        <v>56686570</v>
      </c>
      <c r="AH14" s="77">
        <f>表55!ER36</f>
        <v>117949886</v>
      </c>
      <c r="AI14" s="74">
        <f>表55!ES36</f>
        <v>300</v>
      </c>
      <c r="AJ14" s="74">
        <f>表55!ET36</f>
        <v>0</v>
      </c>
      <c r="AK14" s="75">
        <f>表55!EU36</f>
        <v>117950186</v>
      </c>
      <c r="AL14" s="73">
        <f>表55!EV36</f>
        <v>7074997</v>
      </c>
      <c r="AM14" s="74">
        <f>表55!EW36</f>
        <v>7074997</v>
      </c>
      <c r="AN14" s="87">
        <f t="shared" si="0"/>
        <v>5.9982923638628262E-2</v>
      </c>
    </row>
    <row r="15" spans="1:40" s="18" customFormat="1" ht="19.2" x14ac:dyDescent="0.15">
      <c r="A15" s="30">
        <v>5</v>
      </c>
      <c r="B15" s="31" t="s">
        <v>119</v>
      </c>
      <c r="C15" s="80">
        <f>表55!EY36</f>
        <v>122153083</v>
      </c>
      <c r="D15" s="81">
        <f>表55!EZ36</f>
        <v>7053</v>
      </c>
      <c r="E15" s="81">
        <f>表55!FA36</f>
        <v>0</v>
      </c>
      <c r="F15" s="82">
        <f>表55!FB36</f>
        <v>122160136</v>
      </c>
      <c r="G15" s="80">
        <f>表55!FC36</f>
        <v>13326</v>
      </c>
      <c r="H15" s="81">
        <f>表55!FD36</f>
        <v>4432101</v>
      </c>
      <c r="I15" s="85">
        <f>表55!FE36</f>
        <v>1009</v>
      </c>
      <c r="J15" s="81">
        <f>表55!FF36</f>
        <v>13321895</v>
      </c>
      <c r="K15" s="81">
        <f>表55!FG36</f>
        <v>1126966</v>
      </c>
      <c r="L15" s="81">
        <f>表55!FH36</f>
        <v>843889</v>
      </c>
      <c r="M15" s="83">
        <f>表55!FI36</f>
        <v>178602</v>
      </c>
      <c r="N15" s="84">
        <f>表55!FJ36</f>
        <v>279500</v>
      </c>
      <c r="O15" s="81">
        <f>表55!FK36</f>
        <v>305700</v>
      </c>
      <c r="P15" s="82">
        <f>表55!FL36</f>
        <v>585200</v>
      </c>
      <c r="Q15" s="80">
        <f>表55!FM36</f>
        <v>502840</v>
      </c>
      <c r="R15" s="81">
        <f>表55!FN36</f>
        <v>15300</v>
      </c>
      <c r="S15" s="85">
        <f>表55!FO36</f>
        <v>518140</v>
      </c>
      <c r="T15" s="81">
        <f>表55!FP36</f>
        <v>4160</v>
      </c>
      <c r="U15" s="81">
        <f>表55!FQ36</f>
        <v>0</v>
      </c>
      <c r="V15" s="81">
        <f>表55!FR36</f>
        <v>1151590</v>
      </c>
      <c r="W15" s="81">
        <f>表55!FS36</f>
        <v>1399540</v>
      </c>
      <c r="X15" s="85">
        <f>表55!FT36</f>
        <v>2551130</v>
      </c>
      <c r="Y15" s="83">
        <f>表55!FU36</f>
        <v>300850</v>
      </c>
      <c r="Z15" s="84">
        <f>表55!FV36</f>
        <v>529320</v>
      </c>
      <c r="AA15" s="81">
        <f>表55!FW36</f>
        <v>161550</v>
      </c>
      <c r="AB15" s="81">
        <f>表55!FX36</f>
        <v>138700</v>
      </c>
      <c r="AC15" s="81">
        <f>表55!FY36</f>
        <v>193950</v>
      </c>
      <c r="AD15" s="85">
        <f>表55!FZ36</f>
        <v>1023520</v>
      </c>
      <c r="AE15" s="81">
        <f>表55!GA36</f>
        <v>54510</v>
      </c>
      <c r="AF15" s="81">
        <f>表55!GB36</f>
        <v>8487930</v>
      </c>
      <c r="AG15" s="82">
        <f>表55!GC36</f>
        <v>33442219</v>
      </c>
      <c r="AH15" s="84">
        <f>表55!GD36</f>
        <v>88711482</v>
      </c>
      <c r="AI15" s="81">
        <f>表55!GE36</f>
        <v>6435</v>
      </c>
      <c r="AJ15" s="81">
        <f>表55!GF36</f>
        <v>0</v>
      </c>
      <c r="AK15" s="82">
        <f>表55!GG36</f>
        <v>88717917</v>
      </c>
      <c r="AL15" s="80">
        <f>表55!GH36</f>
        <v>5322001</v>
      </c>
      <c r="AM15" s="81">
        <f>表55!GI36</f>
        <v>5322001</v>
      </c>
      <c r="AN15" s="86">
        <f t="shared" si="0"/>
        <v>5.9987893989891579E-2</v>
      </c>
    </row>
    <row r="16" spans="1:40" s="18" customFormat="1" ht="19.2" x14ac:dyDescent="0.15">
      <c r="A16" s="28">
        <v>6</v>
      </c>
      <c r="B16" s="29" t="s">
        <v>120</v>
      </c>
      <c r="C16" s="73">
        <f>表55!GK36</f>
        <v>123880798</v>
      </c>
      <c r="D16" s="74">
        <f>表55!GL36</f>
        <v>10696</v>
      </c>
      <c r="E16" s="74">
        <f>表55!GM36</f>
        <v>4558</v>
      </c>
      <c r="F16" s="75">
        <f>表55!GN36</f>
        <v>123896052</v>
      </c>
      <c r="G16" s="73">
        <f>表55!GO36</f>
        <v>6733</v>
      </c>
      <c r="H16" s="74">
        <f>表55!GP36</f>
        <v>3951756</v>
      </c>
      <c r="I16" s="78">
        <f>表55!GQ36</f>
        <v>669</v>
      </c>
      <c r="J16" s="74">
        <f>表55!GR36</f>
        <v>12321071</v>
      </c>
      <c r="K16" s="74">
        <f>表55!GS36</f>
        <v>1218092</v>
      </c>
      <c r="L16" s="74">
        <f>表55!GT36</f>
        <v>701860</v>
      </c>
      <c r="M16" s="76">
        <f>表55!GU36</f>
        <v>150229</v>
      </c>
      <c r="N16" s="77">
        <f>表55!GV36</f>
        <v>215280</v>
      </c>
      <c r="O16" s="74">
        <f>表55!GW36</f>
        <v>243300</v>
      </c>
      <c r="P16" s="75">
        <f>表55!GX36</f>
        <v>458580</v>
      </c>
      <c r="Q16" s="73">
        <f>表55!GY36</f>
        <v>81640</v>
      </c>
      <c r="R16" s="74">
        <f>表55!GZ36</f>
        <v>0</v>
      </c>
      <c r="S16" s="78">
        <f>表55!HA36</f>
        <v>81640</v>
      </c>
      <c r="T16" s="74">
        <f>表55!HB36</f>
        <v>780</v>
      </c>
      <c r="U16" s="74">
        <f>表55!HC36</f>
        <v>0</v>
      </c>
      <c r="V16" s="74">
        <f>表55!HD36</f>
        <v>836660</v>
      </c>
      <c r="W16" s="74">
        <f>表55!HE36</f>
        <v>871380</v>
      </c>
      <c r="X16" s="78">
        <f>表55!HF36</f>
        <v>1708040</v>
      </c>
      <c r="Y16" s="76">
        <f>表55!HG36</f>
        <v>222300</v>
      </c>
      <c r="Z16" s="77">
        <f>表55!HH36</f>
        <v>468600</v>
      </c>
      <c r="AA16" s="74">
        <f>表55!HI36</f>
        <v>187650</v>
      </c>
      <c r="AB16" s="74">
        <f>表55!HJ36</f>
        <v>115520</v>
      </c>
      <c r="AC16" s="74">
        <f>表55!HK36</f>
        <v>151650</v>
      </c>
      <c r="AD16" s="78">
        <f>表55!HL36</f>
        <v>923420</v>
      </c>
      <c r="AE16" s="74">
        <f>表55!HM36</f>
        <v>43240</v>
      </c>
      <c r="AF16" s="74">
        <f>表55!HN36</f>
        <v>6739590</v>
      </c>
      <c r="AG16" s="75">
        <f>表55!HO36</f>
        <v>28527331</v>
      </c>
      <c r="AH16" s="77">
        <f>表55!HP36</f>
        <v>95353521</v>
      </c>
      <c r="AI16" s="74">
        <f>表55!HQ36</f>
        <v>10642</v>
      </c>
      <c r="AJ16" s="74">
        <f>表55!HR36</f>
        <v>4558</v>
      </c>
      <c r="AK16" s="75">
        <f>表55!HS36</f>
        <v>95368721</v>
      </c>
      <c r="AL16" s="73">
        <f>表55!HT36</f>
        <v>5721269</v>
      </c>
      <c r="AM16" s="74">
        <f>表55!HU36</f>
        <v>5721269</v>
      </c>
      <c r="AN16" s="87">
        <f t="shared" si="0"/>
        <v>5.9991042555766268E-2</v>
      </c>
    </row>
    <row r="17" spans="1:40" s="18" customFormat="1" ht="19.2" x14ac:dyDescent="0.15">
      <c r="A17" s="30">
        <v>7</v>
      </c>
      <c r="B17" s="31" t="s">
        <v>121</v>
      </c>
      <c r="C17" s="80">
        <f>'表55 (2)'!C36</f>
        <v>88270562</v>
      </c>
      <c r="D17" s="81">
        <f>'表55 (2)'!D36</f>
        <v>0</v>
      </c>
      <c r="E17" s="81">
        <f>'表55 (2)'!E36</f>
        <v>4518</v>
      </c>
      <c r="F17" s="82">
        <f>'表55 (2)'!F36</f>
        <v>88275080</v>
      </c>
      <c r="G17" s="80">
        <f>'表55 (2)'!G36</f>
        <v>10200</v>
      </c>
      <c r="H17" s="81">
        <f>'表55 (2)'!H36</f>
        <v>2421639</v>
      </c>
      <c r="I17" s="85">
        <f>'表55 (2)'!I36</f>
        <v>95</v>
      </c>
      <c r="J17" s="81">
        <f>'表55 (2)'!J36</f>
        <v>7692376</v>
      </c>
      <c r="K17" s="81">
        <f>'表55 (2)'!K36</f>
        <v>922984</v>
      </c>
      <c r="L17" s="81">
        <f>'表55 (2)'!L36</f>
        <v>405946</v>
      </c>
      <c r="M17" s="83">
        <f>'表55 (2)'!M36</f>
        <v>85791</v>
      </c>
      <c r="N17" s="84">
        <f>'表55 (2)'!N36</f>
        <v>124540</v>
      </c>
      <c r="O17" s="81">
        <f>'表55 (2)'!O36</f>
        <v>130500</v>
      </c>
      <c r="P17" s="82">
        <f>'表55 (2)'!P36</f>
        <v>255040</v>
      </c>
      <c r="Q17" s="80">
        <f>'表55 (2)'!Q36</f>
        <v>32240</v>
      </c>
      <c r="R17" s="81">
        <f>'表55 (2)'!R36</f>
        <v>0</v>
      </c>
      <c r="S17" s="85">
        <f>'表55 (2)'!S36</f>
        <v>32240</v>
      </c>
      <c r="T17" s="81">
        <f>'表55 (2)'!T36</f>
        <v>0</v>
      </c>
      <c r="U17" s="81">
        <f>'表55 (2)'!U36</f>
        <v>0</v>
      </c>
      <c r="V17" s="81">
        <f>'表55 (2)'!V36</f>
        <v>383900</v>
      </c>
      <c r="W17" s="81">
        <f>'表55 (2)'!W36</f>
        <v>364090</v>
      </c>
      <c r="X17" s="85">
        <f>'表55 (2)'!X36</f>
        <v>747990</v>
      </c>
      <c r="Y17" s="83">
        <f>'表55 (2)'!Y36</f>
        <v>95840</v>
      </c>
      <c r="Z17" s="84">
        <f>'表55 (2)'!Z36</f>
        <v>273570</v>
      </c>
      <c r="AA17" s="81">
        <f>'表55 (2)'!AA36</f>
        <v>121050</v>
      </c>
      <c r="AB17" s="81">
        <f>'表55 (2)'!AB36</f>
        <v>83220</v>
      </c>
      <c r="AC17" s="81">
        <f>'表55 (2)'!AC36</f>
        <v>88650</v>
      </c>
      <c r="AD17" s="85">
        <f>'表55 (2)'!AD36</f>
        <v>566490</v>
      </c>
      <c r="AE17" s="81">
        <f>'表55 (2)'!AE36</f>
        <v>23690</v>
      </c>
      <c r="AF17" s="81">
        <f>'表55 (2)'!AF36</f>
        <v>3796320</v>
      </c>
      <c r="AG17" s="82">
        <f>'表55 (2)'!AG36</f>
        <v>17056546</v>
      </c>
      <c r="AH17" s="84">
        <f>'表55 (2)'!AH36</f>
        <v>71214016</v>
      </c>
      <c r="AI17" s="81">
        <f>'表55 (2)'!AI36</f>
        <v>0</v>
      </c>
      <c r="AJ17" s="81">
        <f>'表55 (2)'!AJ36</f>
        <v>4518</v>
      </c>
      <c r="AK17" s="82">
        <f>'表55 (2)'!AK36</f>
        <v>71218534</v>
      </c>
      <c r="AL17" s="80">
        <f>'表55 (2)'!AL36</f>
        <v>4272616</v>
      </c>
      <c r="AM17" s="81">
        <f>'表55 (2)'!AM36</f>
        <v>4272616</v>
      </c>
      <c r="AN17" s="86">
        <f t="shared" si="0"/>
        <v>5.9993034959130158E-2</v>
      </c>
    </row>
    <row r="18" spans="1:40" s="18" customFormat="1" ht="19.2" x14ac:dyDescent="0.15">
      <c r="A18" s="28">
        <v>8</v>
      </c>
      <c r="B18" s="29" t="s">
        <v>122</v>
      </c>
      <c r="C18" s="73">
        <f>'表55 (2)'!AO36</f>
        <v>118533601</v>
      </c>
      <c r="D18" s="74">
        <f>'表55 (2)'!AP36</f>
        <v>1</v>
      </c>
      <c r="E18" s="74">
        <f>'表55 (2)'!AQ36</f>
        <v>7300</v>
      </c>
      <c r="F18" s="75">
        <f>'表55 (2)'!AR36</f>
        <v>118540902</v>
      </c>
      <c r="G18" s="73">
        <f>'表55 (2)'!AS36</f>
        <v>14841</v>
      </c>
      <c r="H18" s="74">
        <f>'表55 (2)'!AT36</f>
        <v>2798592</v>
      </c>
      <c r="I18" s="78">
        <f>'表55 (2)'!AU36</f>
        <v>361</v>
      </c>
      <c r="J18" s="74">
        <f>'表55 (2)'!AV36</f>
        <v>8665447</v>
      </c>
      <c r="K18" s="74">
        <f>'表55 (2)'!AW36</f>
        <v>1235764</v>
      </c>
      <c r="L18" s="74">
        <f>'表55 (2)'!AX36</f>
        <v>429888</v>
      </c>
      <c r="M18" s="76">
        <f>'表55 (2)'!AY36</f>
        <v>91139</v>
      </c>
      <c r="N18" s="77">
        <f>'表55 (2)'!AZ36</f>
        <v>126100</v>
      </c>
      <c r="O18" s="74">
        <f>'表55 (2)'!BA36</f>
        <v>155400</v>
      </c>
      <c r="P18" s="75">
        <f>'表55 (2)'!BB36</f>
        <v>281500</v>
      </c>
      <c r="Q18" s="73">
        <f>'表55 (2)'!BC36</f>
        <v>32760</v>
      </c>
      <c r="R18" s="74">
        <f>'表55 (2)'!BD36</f>
        <v>0</v>
      </c>
      <c r="S18" s="78">
        <f>'表55 (2)'!BE36</f>
        <v>32760</v>
      </c>
      <c r="T18" s="74">
        <f>'表55 (2)'!BF36</f>
        <v>0</v>
      </c>
      <c r="U18" s="74">
        <f>'表55 (2)'!BG36</f>
        <v>0</v>
      </c>
      <c r="V18" s="74">
        <f>'表55 (2)'!BH36</f>
        <v>127820</v>
      </c>
      <c r="W18" s="74">
        <f>'表55 (2)'!BI36</f>
        <v>95720</v>
      </c>
      <c r="X18" s="78">
        <f>'表55 (2)'!BJ36</f>
        <v>223540</v>
      </c>
      <c r="Y18" s="76">
        <f>'表55 (2)'!BK36</f>
        <v>36750</v>
      </c>
      <c r="Z18" s="77">
        <f>'表55 (2)'!BL36</f>
        <v>319440</v>
      </c>
      <c r="AA18" s="74">
        <f>'表55 (2)'!BM36</f>
        <v>164700</v>
      </c>
      <c r="AB18" s="74">
        <f>'表55 (2)'!BN36</f>
        <v>75620</v>
      </c>
      <c r="AC18" s="74">
        <f>'表55 (2)'!BO36</f>
        <v>73350</v>
      </c>
      <c r="AD18" s="78">
        <f>'表55 (2)'!BP36</f>
        <v>633110</v>
      </c>
      <c r="AE18" s="74">
        <f>'表55 (2)'!BQ36</f>
        <v>27140</v>
      </c>
      <c r="AF18" s="74">
        <f>'表55 (2)'!BR36</f>
        <v>3972870</v>
      </c>
      <c r="AG18" s="75">
        <f>'表55 (2)'!BS36</f>
        <v>18443341</v>
      </c>
      <c r="AH18" s="77">
        <f>'表55 (2)'!BT36</f>
        <v>100090260</v>
      </c>
      <c r="AI18" s="74">
        <f>'表55 (2)'!BU36</f>
        <v>1</v>
      </c>
      <c r="AJ18" s="74">
        <f>'表55 (2)'!BV36</f>
        <v>7300</v>
      </c>
      <c r="AK18" s="75">
        <f>'表55 (2)'!BW36</f>
        <v>100097561</v>
      </c>
      <c r="AL18" s="73">
        <f>'表55 (2)'!BX36</f>
        <v>6005335</v>
      </c>
      <c r="AM18" s="74">
        <f>'表55 (2)'!BY36</f>
        <v>6005335</v>
      </c>
      <c r="AN18" s="87">
        <f t="shared" si="0"/>
        <v>5.9994818455166951E-2</v>
      </c>
    </row>
    <row r="19" spans="1:40" s="18" customFormat="1" ht="19.2" x14ac:dyDescent="0.15">
      <c r="A19" s="30">
        <v>9</v>
      </c>
      <c r="B19" s="31" t="s">
        <v>123</v>
      </c>
      <c r="C19" s="80">
        <f>'表55 (2)'!CA36</f>
        <v>509177194</v>
      </c>
      <c r="D19" s="81">
        <f>'表55 (2)'!CB36</f>
        <v>2668</v>
      </c>
      <c r="E19" s="81">
        <f>'表55 (2)'!CC36</f>
        <v>140660</v>
      </c>
      <c r="F19" s="82">
        <f>'表55 (2)'!CD36</f>
        <v>509320522</v>
      </c>
      <c r="G19" s="80">
        <f>'表55 (2)'!CE36</f>
        <v>5251</v>
      </c>
      <c r="H19" s="81">
        <f>'表55 (2)'!CF36</f>
        <v>5691181</v>
      </c>
      <c r="I19" s="85">
        <f>'表55 (2)'!CG36</f>
        <v>405</v>
      </c>
      <c r="J19" s="81">
        <f>'表55 (2)'!CH36</f>
        <v>16012460</v>
      </c>
      <c r="K19" s="81">
        <f>'表55 (2)'!CI36</f>
        <v>2514530</v>
      </c>
      <c r="L19" s="81">
        <f>'表55 (2)'!CJ36</f>
        <v>671917</v>
      </c>
      <c r="M19" s="83">
        <f>'表55 (2)'!CK36</f>
        <v>156502</v>
      </c>
      <c r="N19" s="84">
        <f>'表55 (2)'!CL36</f>
        <v>170560</v>
      </c>
      <c r="O19" s="81">
        <f>'表55 (2)'!CM36</f>
        <v>244200</v>
      </c>
      <c r="P19" s="82">
        <f>'表55 (2)'!CN36</f>
        <v>414760</v>
      </c>
      <c r="Q19" s="80">
        <f>'表55 (2)'!CO36</f>
        <v>44980</v>
      </c>
      <c r="R19" s="81">
        <f>'表55 (2)'!CP36</f>
        <v>0</v>
      </c>
      <c r="S19" s="85">
        <f>'表55 (2)'!CQ36</f>
        <v>44980</v>
      </c>
      <c r="T19" s="81">
        <f>'表55 (2)'!CR36</f>
        <v>0</v>
      </c>
      <c r="U19" s="81">
        <f>'表55 (2)'!CS36</f>
        <v>0</v>
      </c>
      <c r="V19" s="81">
        <f>'表55 (2)'!CT36</f>
        <v>0</v>
      </c>
      <c r="W19" s="81">
        <f>'表55 (2)'!CU36</f>
        <v>0</v>
      </c>
      <c r="X19" s="85">
        <f>'表55 (2)'!CV36</f>
        <v>0</v>
      </c>
      <c r="Y19" s="83">
        <f>'表55 (2)'!CW36</f>
        <v>0</v>
      </c>
      <c r="Z19" s="84">
        <f>'表55 (2)'!CX36</f>
        <v>617430</v>
      </c>
      <c r="AA19" s="81">
        <f>'表55 (2)'!CY36</f>
        <v>385650</v>
      </c>
      <c r="AB19" s="81">
        <f>'表55 (2)'!CZ36</f>
        <v>131860</v>
      </c>
      <c r="AC19" s="81">
        <f>'表55 (2)'!DA36</f>
        <v>127350</v>
      </c>
      <c r="AD19" s="85">
        <f>'表55 (2)'!DB36</f>
        <v>1262290</v>
      </c>
      <c r="AE19" s="81">
        <f>'表55 (2)'!DC36</f>
        <v>43010</v>
      </c>
      <c r="AF19" s="81">
        <f>'表55 (2)'!DD36</f>
        <v>6182880</v>
      </c>
      <c r="AG19" s="82">
        <f>'表55 (2)'!DE36</f>
        <v>32999761</v>
      </c>
      <c r="AH19" s="84">
        <f>'表55 (2)'!DF36</f>
        <v>476178618</v>
      </c>
      <c r="AI19" s="81">
        <f>'表55 (2)'!DG36</f>
        <v>2665</v>
      </c>
      <c r="AJ19" s="81">
        <f>'表55 (2)'!DH36</f>
        <v>139478</v>
      </c>
      <c r="AK19" s="82">
        <f>'表55 (2)'!DI36</f>
        <v>476320761</v>
      </c>
      <c r="AL19" s="80">
        <f>'表55 (2)'!DJ36</f>
        <v>28578429</v>
      </c>
      <c r="AM19" s="81">
        <f>'表55 (2)'!DK36</f>
        <v>28578429</v>
      </c>
      <c r="AN19" s="86">
        <f t="shared" si="0"/>
        <v>5.9998285483088568E-2</v>
      </c>
    </row>
    <row r="20" spans="1:40" s="18" customFormat="1" ht="19.2" x14ac:dyDescent="0.15">
      <c r="A20" s="28">
        <v>10</v>
      </c>
      <c r="B20" s="29" t="s">
        <v>124</v>
      </c>
      <c r="C20" s="73">
        <f>'表55 (2)'!DM36</f>
        <v>1796815682</v>
      </c>
      <c r="D20" s="74">
        <f>'表55 (2)'!DN36</f>
        <v>24724</v>
      </c>
      <c r="E20" s="74">
        <f>'表55 (2)'!DO36</f>
        <v>158222</v>
      </c>
      <c r="F20" s="75">
        <f>'表55 (2)'!DP36</f>
        <v>1796998628</v>
      </c>
      <c r="G20" s="73">
        <f>'表55 (2)'!DQ36</f>
        <v>162536</v>
      </c>
      <c r="H20" s="74">
        <f>'表55 (2)'!DR36</f>
        <v>56019160</v>
      </c>
      <c r="I20" s="78">
        <f>'表55 (2)'!DS36</f>
        <v>15051</v>
      </c>
      <c r="J20" s="74">
        <f>'表55 (2)'!DT36</f>
        <v>180558634</v>
      </c>
      <c r="K20" s="74">
        <f>'表55 (2)'!DU36</f>
        <v>11315157</v>
      </c>
      <c r="L20" s="74">
        <f>'表55 (2)'!DV36</f>
        <v>12768963</v>
      </c>
      <c r="M20" s="76">
        <f>'表55 (2)'!DW36</f>
        <v>2303992</v>
      </c>
      <c r="N20" s="77">
        <f>'表55 (2)'!DX36</f>
        <v>5567640</v>
      </c>
      <c r="O20" s="74">
        <f>'表55 (2)'!DY36</f>
        <v>5712000</v>
      </c>
      <c r="P20" s="75">
        <f>'表55 (2)'!DZ36</f>
        <v>11279640</v>
      </c>
      <c r="Q20" s="73">
        <f>'表55 (2)'!EA36</f>
        <v>6646380</v>
      </c>
      <c r="R20" s="74">
        <f>'表55 (2)'!EB36</f>
        <v>617700</v>
      </c>
      <c r="S20" s="78">
        <f>'表55 (2)'!EC36</f>
        <v>7264080</v>
      </c>
      <c r="T20" s="74">
        <f>'表55 (2)'!ED36</f>
        <v>273000</v>
      </c>
      <c r="U20" s="74">
        <f>'表55 (2)'!EE36</f>
        <v>1820</v>
      </c>
      <c r="V20" s="74">
        <f>'表55 (2)'!EF36</f>
        <v>16009290</v>
      </c>
      <c r="W20" s="74">
        <f>'表55 (2)'!EG36</f>
        <v>40137330</v>
      </c>
      <c r="X20" s="78">
        <f>'表55 (2)'!EH36</f>
        <v>56146620</v>
      </c>
      <c r="Y20" s="76">
        <f>'表55 (2)'!EI36</f>
        <v>6376920</v>
      </c>
      <c r="Z20" s="77">
        <f>'表55 (2)'!EJ36</f>
        <v>7860930</v>
      </c>
      <c r="AA20" s="74">
        <f>'表55 (2)'!EK36</f>
        <v>1978200</v>
      </c>
      <c r="AB20" s="74">
        <f>'表55 (2)'!EL36</f>
        <v>1947880</v>
      </c>
      <c r="AC20" s="74">
        <f>'表55 (2)'!EM36</f>
        <v>2508300</v>
      </c>
      <c r="AD20" s="78">
        <f>'表55 (2)'!EN36</f>
        <v>14295310</v>
      </c>
      <c r="AE20" s="74">
        <f>'表55 (2)'!EO36</f>
        <v>1099400</v>
      </c>
      <c r="AF20" s="74">
        <f>'表55 (2)'!EP36</f>
        <v>182048790</v>
      </c>
      <c r="AG20" s="75">
        <f>'表55 (2)'!EQ36</f>
        <v>541914022</v>
      </c>
      <c r="AH20" s="77">
        <f>'表55 (2)'!ER36</f>
        <v>1254904670</v>
      </c>
      <c r="AI20" s="74">
        <f>'表55 (2)'!ES36</f>
        <v>23226</v>
      </c>
      <c r="AJ20" s="74">
        <f>'表55 (2)'!ET36</f>
        <v>156710</v>
      </c>
      <c r="AK20" s="75">
        <f>'表55 (2)'!EU36</f>
        <v>1255084606</v>
      </c>
      <c r="AL20" s="73">
        <f>'表55 (2)'!EV36</f>
        <v>75282328</v>
      </c>
      <c r="AM20" s="74">
        <f>'表55 (2)'!EW36</f>
        <v>75282328</v>
      </c>
      <c r="AN20" s="87">
        <f t="shared" si="0"/>
        <v>5.9981875038629867E-2</v>
      </c>
    </row>
    <row r="21" spans="1:40" s="18" customFormat="1" ht="19.2" x14ac:dyDescent="0.15">
      <c r="A21" s="30">
        <v>11</v>
      </c>
      <c r="B21" s="31" t="s">
        <v>125</v>
      </c>
      <c r="C21" s="80">
        <f>'表55 (2)'!EY36</f>
        <v>660163988</v>
      </c>
      <c r="D21" s="81">
        <f>'表55 (2)'!EZ36</f>
        <v>4006</v>
      </c>
      <c r="E21" s="81">
        <f>'表55 (2)'!FA36</f>
        <v>1186</v>
      </c>
      <c r="F21" s="82">
        <f>'表55 (2)'!FB36</f>
        <v>660169180</v>
      </c>
      <c r="G21" s="80">
        <f>'表55 (2)'!FC36</f>
        <v>102319</v>
      </c>
      <c r="H21" s="81">
        <f>'表55 (2)'!FD36</f>
        <v>29878108</v>
      </c>
      <c r="I21" s="85">
        <f>'表55 (2)'!FE36</f>
        <v>10513</v>
      </c>
      <c r="J21" s="81">
        <f>'表55 (2)'!FF36</f>
        <v>101572863</v>
      </c>
      <c r="K21" s="81">
        <f>'表55 (2)'!FG36</f>
        <v>3020457</v>
      </c>
      <c r="L21" s="81">
        <f>'表55 (2)'!FH36</f>
        <v>8225967</v>
      </c>
      <c r="M21" s="83">
        <f>'表55 (2)'!FI36</f>
        <v>1339040</v>
      </c>
      <c r="N21" s="84">
        <f>'表55 (2)'!FJ36</f>
        <v>4161300</v>
      </c>
      <c r="O21" s="81">
        <f>'表55 (2)'!FK36</f>
        <v>4117800</v>
      </c>
      <c r="P21" s="82">
        <f>'表55 (2)'!FL36</f>
        <v>8279100</v>
      </c>
      <c r="Q21" s="80">
        <f>'表55 (2)'!FM36</f>
        <v>4856540</v>
      </c>
      <c r="R21" s="81">
        <f>'表55 (2)'!FN36</f>
        <v>508800</v>
      </c>
      <c r="S21" s="85">
        <f>'表55 (2)'!FO36</f>
        <v>5365340</v>
      </c>
      <c r="T21" s="81">
        <f>'表55 (2)'!FP36</f>
        <v>243880</v>
      </c>
      <c r="U21" s="81">
        <f>'表55 (2)'!FQ36</f>
        <v>1820</v>
      </c>
      <c r="V21" s="81">
        <f>'表55 (2)'!FR36</f>
        <v>11367620</v>
      </c>
      <c r="W21" s="81">
        <f>'表55 (2)'!FS36</f>
        <v>34171650</v>
      </c>
      <c r="X21" s="85">
        <f>'表55 (2)'!FT36</f>
        <v>45539270</v>
      </c>
      <c r="Y21" s="83">
        <f>'表55 (2)'!FU36</f>
        <v>5124000</v>
      </c>
      <c r="Z21" s="84">
        <f>'表55 (2)'!FV36</f>
        <v>4827570</v>
      </c>
      <c r="AA21" s="81">
        <f>'表55 (2)'!FW36</f>
        <v>719550</v>
      </c>
      <c r="AB21" s="81">
        <f>'表55 (2)'!FX36</f>
        <v>1174580</v>
      </c>
      <c r="AC21" s="81">
        <f>'表55 (2)'!FY36</f>
        <v>1588950</v>
      </c>
      <c r="AD21" s="85">
        <f>'表55 (2)'!FZ36</f>
        <v>8310650</v>
      </c>
      <c r="AE21" s="81">
        <f>'表55 (2)'!GA36</f>
        <v>817650</v>
      </c>
      <c r="AF21" s="81">
        <f>'表55 (2)'!GB36</f>
        <v>136937790</v>
      </c>
      <c r="AG21" s="82">
        <f>'表55 (2)'!GC36</f>
        <v>354758254</v>
      </c>
      <c r="AH21" s="84">
        <f>'表55 (2)'!GD36</f>
        <v>305406887</v>
      </c>
      <c r="AI21" s="81">
        <f>'表55 (2)'!GE36</f>
        <v>3183</v>
      </c>
      <c r="AJ21" s="81">
        <f>'表55 (2)'!GF36</f>
        <v>856</v>
      </c>
      <c r="AK21" s="82">
        <f>'表55 (2)'!GG36</f>
        <v>305410926</v>
      </c>
      <c r="AL21" s="80">
        <f>'表55 (2)'!GH36</f>
        <v>18307681</v>
      </c>
      <c r="AM21" s="81">
        <f>'表55 (2)'!GI36</f>
        <v>18307681</v>
      </c>
      <c r="AN21" s="86">
        <f t="shared" si="0"/>
        <v>5.9944420586970096E-2</v>
      </c>
    </row>
    <row r="22" spans="1:40" s="18" customFormat="1" ht="19.2" x14ac:dyDescent="0.15">
      <c r="A22" s="28">
        <v>12</v>
      </c>
      <c r="B22" s="29" t="s">
        <v>126</v>
      </c>
      <c r="C22" s="73">
        <f>'表55 (2)'!GK36</f>
        <v>508940899</v>
      </c>
      <c r="D22" s="74">
        <f>'表55 (2)'!GL36</f>
        <v>18049</v>
      </c>
      <c r="E22" s="74">
        <f>'表55 (2)'!GM36</f>
        <v>9076</v>
      </c>
      <c r="F22" s="75">
        <f>'表55 (2)'!GN36</f>
        <v>508968024</v>
      </c>
      <c r="G22" s="73">
        <f>'表55 (2)'!GO36</f>
        <v>40125</v>
      </c>
      <c r="H22" s="74">
        <f>'表55 (2)'!GP36</f>
        <v>17651279</v>
      </c>
      <c r="I22" s="78">
        <f>'表55 (2)'!GQ36</f>
        <v>3772</v>
      </c>
      <c r="J22" s="74">
        <f>'表55 (2)'!GR36</f>
        <v>54307864</v>
      </c>
      <c r="K22" s="74">
        <f>'表55 (2)'!GS36</f>
        <v>4544406</v>
      </c>
      <c r="L22" s="74">
        <f>'表55 (2)'!GT36</f>
        <v>3441191</v>
      </c>
      <c r="M22" s="76">
        <f>'表55 (2)'!GU36</f>
        <v>717311</v>
      </c>
      <c r="N22" s="77">
        <f>'表55 (2)'!GV36</f>
        <v>1109680</v>
      </c>
      <c r="O22" s="74">
        <f>'表55 (2)'!GW36</f>
        <v>1194600</v>
      </c>
      <c r="P22" s="75">
        <f>'表55 (2)'!GX36</f>
        <v>2304280</v>
      </c>
      <c r="Q22" s="73">
        <f>'表55 (2)'!GY36</f>
        <v>1712100</v>
      </c>
      <c r="R22" s="74">
        <f>'表55 (2)'!GZ36</f>
        <v>108900</v>
      </c>
      <c r="S22" s="78">
        <f>'表55 (2)'!HA36</f>
        <v>1821000</v>
      </c>
      <c r="T22" s="74">
        <f>'表55 (2)'!HB36</f>
        <v>29120</v>
      </c>
      <c r="U22" s="74">
        <f>'表55 (2)'!HC36</f>
        <v>0</v>
      </c>
      <c r="V22" s="74">
        <f>'表55 (2)'!HD36</f>
        <v>4513850</v>
      </c>
      <c r="W22" s="74">
        <f>'表55 (2)'!HE36</f>
        <v>5869960</v>
      </c>
      <c r="X22" s="78">
        <f>'表55 (2)'!HF36</f>
        <v>10383810</v>
      </c>
      <c r="Y22" s="76">
        <f>'表55 (2)'!HG36</f>
        <v>1216170</v>
      </c>
      <c r="Z22" s="77">
        <f>'表55 (2)'!HH36</f>
        <v>2096490</v>
      </c>
      <c r="AA22" s="74">
        <f>'表55 (2)'!HI36</f>
        <v>708300</v>
      </c>
      <c r="AB22" s="74">
        <f>'表55 (2)'!HJ36</f>
        <v>565820</v>
      </c>
      <c r="AC22" s="74">
        <f>'表55 (2)'!HK36</f>
        <v>718650</v>
      </c>
      <c r="AD22" s="78">
        <f>'表55 (2)'!HL36</f>
        <v>4089260</v>
      </c>
      <c r="AE22" s="74">
        <f>'表55 (2)'!HM36</f>
        <v>211600</v>
      </c>
      <c r="AF22" s="74">
        <f>'表55 (2)'!HN36</f>
        <v>34955250</v>
      </c>
      <c r="AG22" s="75">
        <f>'表55 (2)'!HO36</f>
        <v>135712666</v>
      </c>
      <c r="AH22" s="77">
        <f>'表55 (2)'!HP36</f>
        <v>373228905</v>
      </c>
      <c r="AI22" s="74">
        <f>'表55 (2)'!HQ36</f>
        <v>17377</v>
      </c>
      <c r="AJ22" s="74">
        <f>'表55 (2)'!HR36</f>
        <v>9076</v>
      </c>
      <c r="AK22" s="75">
        <f>'表55 (2)'!HS36</f>
        <v>373255358</v>
      </c>
      <c r="AL22" s="73">
        <f>'表55 (2)'!HT36</f>
        <v>22390883</v>
      </c>
      <c r="AM22" s="74">
        <f>'表55 (2)'!HU36</f>
        <v>22390883</v>
      </c>
      <c r="AN22" s="87">
        <f t="shared" si="0"/>
        <v>5.9988108730645466E-2</v>
      </c>
    </row>
    <row r="23" spans="1:40" s="18" customFormat="1" ht="19.2" x14ac:dyDescent="0.15">
      <c r="A23" s="30">
        <v>13</v>
      </c>
      <c r="B23" s="31" t="s">
        <v>122</v>
      </c>
      <c r="C23" s="80">
        <f>'表55 (3)'!C36</f>
        <v>118533601</v>
      </c>
      <c r="D23" s="81">
        <f>'表55 (3)'!D36</f>
        <v>1</v>
      </c>
      <c r="E23" s="81">
        <f>'表55 (3)'!E36</f>
        <v>7300</v>
      </c>
      <c r="F23" s="82">
        <f>'表55 (3)'!F36</f>
        <v>118540902</v>
      </c>
      <c r="G23" s="80">
        <f>'表55 (3)'!G36</f>
        <v>14841</v>
      </c>
      <c r="H23" s="81">
        <f>'表55 (3)'!H36</f>
        <v>2798592</v>
      </c>
      <c r="I23" s="85">
        <f>'表55 (3)'!I36</f>
        <v>361</v>
      </c>
      <c r="J23" s="81">
        <f>'表55 (3)'!J36</f>
        <v>8665447</v>
      </c>
      <c r="K23" s="81">
        <f>'表55 (3)'!K36</f>
        <v>1235764</v>
      </c>
      <c r="L23" s="81">
        <f>'表55 (3)'!L36</f>
        <v>429888</v>
      </c>
      <c r="M23" s="83">
        <f>'表55 (3)'!M36</f>
        <v>91139</v>
      </c>
      <c r="N23" s="84">
        <f>'表55 (3)'!N36</f>
        <v>126100</v>
      </c>
      <c r="O23" s="81">
        <f>'表55 (3)'!O36</f>
        <v>155400</v>
      </c>
      <c r="P23" s="82">
        <f>'表55 (3)'!P36</f>
        <v>281500</v>
      </c>
      <c r="Q23" s="80">
        <f>'表55 (3)'!Q36</f>
        <v>32760</v>
      </c>
      <c r="R23" s="81">
        <f>'表55 (3)'!R36</f>
        <v>0</v>
      </c>
      <c r="S23" s="85">
        <f>'表55 (3)'!S36</f>
        <v>32760</v>
      </c>
      <c r="T23" s="81">
        <f>'表55 (3)'!T36</f>
        <v>0</v>
      </c>
      <c r="U23" s="81">
        <f>'表55 (3)'!U36</f>
        <v>0</v>
      </c>
      <c r="V23" s="81">
        <f>'表55 (3)'!V36</f>
        <v>127820</v>
      </c>
      <c r="W23" s="81">
        <f>'表55 (3)'!W36</f>
        <v>95720</v>
      </c>
      <c r="X23" s="85">
        <f>'表55 (3)'!X36</f>
        <v>223540</v>
      </c>
      <c r="Y23" s="83">
        <f>'表55 (3)'!Y36</f>
        <v>36750</v>
      </c>
      <c r="Z23" s="84">
        <f>'表55 (3)'!Z36</f>
        <v>319440</v>
      </c>
      <c r="AA23" s="81">
        <f>'表55 (3)'!AA36</f>
        <v>164700</v>
      </c>
      <c r="AB23" s="81">
        <f>'表55 (3)'!AB36</f>
        <v>75620</v>
      </c>
      <c r="AC23" s="81">
        <f>'表55 (3)'!AC36</f>
        <v>73350</v>
      </c>
      <c r="AD23" s="85">
        <f>'表55 (3)'!AD36</f>
        <v>633110</v>
      </c>
      <c r="AE23" s="81">
        <f>'表55 (3)'!AE36</f>
        <v>27140</v>
      </c>
      <c r="AF23" s="81">
        <f>'表55 (3)'!AF36</f>
        <v>3972870</v>
      </c>
      <c r="AG23" s="82">
        <f>'表55 (3)'!AG36</f>
        <v>18443341</v>
      </c>
      <c r="AH23" s="84">
        <f>'表55 (3)'!AH36</f>
        <v>100090260</v>
      </c>
      <c r="AI23" s="81">
        <f>'表55 (3)'!AI36</f>
        <v>1</v>
      </c>
      <c r="AJ23" s="81">
        <f>'表55 (3)'!AJ36</f>
        <v>7300</v>
      </c>
      <c r="AK23" s="82">
        <f>'表55 (3)'!AK36</f>
        <v>100097561</v>
      </c>
      <c r="AL23" s="80">
        <f>'表55 (3)'!AL36</f>
        <v>6005335</v>
      </c>
      <c r="AM23" s="81">
        <f>'表55 (3)'!AM36</f>
        <v>6005335</v>
      </c>
      <c r="AN23" s="86">
        <f t="shared" si="0"/>
        <v>5.9994818455166951E-2</v>
      </c>
    </row>
    <row r="24" spans="1:40" s="18" customFormat="1" ht="19.2" x14ac:dyDescent="0.15">
      <c r="A24" s="28">
        <v>14</v>
      </c>
      <c r="B24" s="29" t="s">
        <v>123</v>
      </c>
      <c r="C24" s="73">
        <f>'表55 (3)'!AO36</f>
        <v>509177194</v>
      </c>
      <c r="D24" s="74">
        <f>'表55 (3)'!AP36</f>
        <v>2668</v>
      </c>
      <c r="E24" s="74">
        <f>'表55 (3)'!AQ36</f>
        <v>140660</v>
      </c>
      <c r="F24" s="75">
        <f>'表55 (3)'!AR36</f>
        <v>509320522</v>
      </c>
      <c r="G24" s="73">
        <f>'表55 (3)'!AS36</f>
        <v>5251</v>
      </c>
      <c r="H24" s="74">
        <f>'表55 (3)'!AT36</f>
        <v>5691181</v>
      </c>
      <c r="I24" s="78">
        <f>'表55 (3)'!AU36</f>
        <v>405</v>
      </c>
      <c r="J24" s="74">
        <f>'表55 (3)'!AV36</f>
        <v>16012460</v>
      </c>
      <c r="K24" s="74">
        <f>'表55 (3)'!AW36</f>
        <v>2514530</v>
      </c>
      <c r="L24" s="74">
        <f>'表55 (3)'!AX36</f>
        <v>671917</v>
      </c>
      <c r="M24" s="76">
        <f>'表55 (3)'!AY36</f>
        <v>156502</v>
      </c>
      <c r="N24" s="77">
        <f>'表55 (3)'!AZ36</f>
        <v>170560</v>
      </c>
      <c r="O24" s="74">
        <f>'表55 (3)'!BA36</f>
        <v>244200</v>
      </c>
      <c r="P24" s="75">
        <f>'表55 (3)'!BB36</f>
        <v>414760</v>
      </c>
      <c r="Q24" s="73">
        <f>'表55 (3)'!BC36</f>
        <v>44980</v>
      </c>
      <c r="R24" s="74">
        <f>'表55 (3)'!BD36</f>
        <v>0</v>
      </c>
      <c r="S24" s="78">
        <f>'表55 (3)'!BE36</f>
        <v>44980</v>
      </c>
      <c r="T24" s="74">
        <f>'表55 (3)'!BF36</f>
        <v>0</v>
      </c>
      <c r="U24" s="74">
        <f>'表55 (3)'!BG36</f>
        <v>0</v>
      </c>
      <c r="V24" s="74">
        <f>'表55 (3)'!BH36</f>
        <v>0</v>
      </c>
      <c r="W24" s="74">
        <f>'表55 (3)'!BI36</f>
        <v>0</v>
      </c>
      <c r="X24" s="78">
        <f>'表55 (3)'!BJ36</f>
        <v>0</v>
      </c>
      <c r="Y24" s="76">
        <f>'表55 (3)'!BK36</f>
        <v>0</v>
      </c>
      <c r="Z24" s="77">
        <f>'表55 (3)'!BL36</f>
        <v>617430</v>
      </c>
      <c r="AA24" s="74">
        <f>'表55 (3)'!BM36</f>
        <v>385650</v>
      </c>
      <c r="AB24" s="74">
        <f>'表55 (3)'!BN36</f>
        <v>131860</v>
      </c>
      <c r="AC24" s="74">
        <f>'表55 (3)'!BO36</f>
        <v>127350</v>
      </c>
      <c r="AD24" s="78">
        <f>'表55 (3)'!BP36</f>
        <v>1262290</v>
      </c>
      <c r="AE24" s="74">
        <f>'表55 (3)'!BQ36</f>
        <v>43010</v>
      </c>
      <c r="AF24" s="74">
        <f>'表55 (3)'!BR36</f>
        <v>6182880</v>
      </c>
      <c r="AG24" s="75">
        <f>'表55 (3)'!BS36</f>
        <v>32999761</v>
      </c>
      <c r="AH24" s="77">
        <f>'表55 (3)'!BT36</f>
        <v>476178618</v>
      </c>
      <c r="AI24" s="74">
        <f>'表55 (3)'!BU36</f>
        <v>2665</v>
      </c>
      <c r="AJ24" s="74">
        <f>'表55 (3)'!BV36</f>
        <v>139478</v>
      </c>
      <c r="AK24" s="75">
        <f>'表55 (3)'!BW36</f>
        <v>476320761</v>
      </c>
      <c r="AL24" s="73">
        <f>'表55 (3)'!BX36</f>
        <v>28578429</v>
      </c>
      <c r="AM24" s="74">
        <f>'表55 (3)'!BY36</f>
        <v>28578429</v>
      </c>
      <c r="AN24" s="87">
        <f t="shared" si="0"/>
        <v>5.9998285483088568E-2</v>
      </c>
    </row>
    <row r="25" spans="1:40" s="18" customFormat="1" ht="19.2" x14ac:dyDescent="0.15">
      <c r="A25" s="30">
        <v>15</v>
      </c>
      <c r="B25" s="31" t="s">
        <v>127</v>
      </c>
      <c r="C25" s="80">
        <f>'表55 (3)'!CA36</f>
        <v>1168344090</v>
      </c>
      <c r="D25" s="81">
        <f>'表55 (3)'!CB36</f>
        <v>22055</v>
      </c>
      <c r="E25" s="81">
        <f>'表55 (3)'!CC36</f>
        <v>10262</v>
      </c>
      <c r="F25" s="82">
        <f>'表55 (3)'!CD36</f>
        <v>1168376407</v>
      </c>
      <c r="G25" s="80">
        <f>'表55 (3)'!CE36</f>
        <v>142361</v>
      </c>
      <c r="H25" s="81">
        <f>'表55 (3)'!CF36</f>
        <v>47453709</v>
      </c>
      <c r="I25" s="85">
        <f>'表55 (3)'!CG36</f>
        <v>14286</v>
      </c>
      <c r="J25" s="81">
        <f>'表55 (3)'!CH36</f>
        <v>155719900</v>
      </c>
      <c r="K25" s="81">
        <f>'表55 (3)'!CI36</f>
        <v>7555585</v>
      </c>
      <c r="L25" s="81">
        <f>'表55 (3)'!CJ36</f>
        <v>11652559</v>
      </c>
      <c r="M25" s="83">
        <f>'表55 (3)'!CK36</f>
        <v>2054072</v>
      </c>
      <c r="N25" s="84">
        <f>'表55 (3)'!CL36</f>
        <v>5267600</v>
      </c>
      <c r="O25" s="81">
        <f>'表55 (3)'!CM36</f>
        <v>5304300</v>
      </c>
      <c r="P25" s="82">
        <f>'表55 (3)'!CN36</f>
        <v>10571900</v>
      </c>
      <c r="Q25" s="80">
        <f>'表55 (3)'!CO36</f>
        <v>6560840</v>
      </c>
      <c r="R25" s="81">
        <f>'表55 (3)'!CP36</f>
        <v>615900</v>
      </c>
      <c r="S25" s="85">
        <f>'表55 (3)'!CQ36</f>
        <v>7176740</v>
      </c>
      <c r="T25" s="81">
        <f>'表55 (3)'!CR36</f>
        <v>272740</v>
      </c>
      <c r="U25" s="81">
        <f>'表55 (3)'!CS36</f>
        <v>1820</v>
      </c>
      <c r="V25" s="81">
        <f>'表55 (3)'!CT36</f>
        <v>15869920</v>
      </c>
      <c r="W25" s="81">
        <f>'表55 (3)'!CU36</f>
        <v>40010830</v>
      </c>
      <c r="X25" s="85">
        <f>'表55 (3)'!CV36</f>
        <v>55880750</v>
      </c>
      <c r="Y25" s="83">
        <f>'表55 (3)'!CW36</f>
        <v>6331450</v>
      </c>
      <c r="Z25" s="84">
        <f>'表55 (3)'!CX36</f>
        <v>6915150</v>
      </c>
      <c r="AA25" s="81">
        <f>'表55 (3)'!CY36</f>
        <v>1426050</v>
      </c>
      <c r="AB25" s="81">
        <f>'表55 (3)'!CZ36</f>
        <v>1737360</v>
      </c>
      <c r="AC25" s="81">
        <f>'表55 (3)'!DA36</f>
        <v>2305800</v>
      </c>
      <c r="AD25" s="85">
        <f>'表55 (3)'!DB36</f>
        <v>12384360</v>
      </c>
      <c r="AE25" s="81">
        <f>'表55 (3)'!DC36</f>
        <v>1026490</v>
      </c>
      <c r="AF25" s="81">
        <f>'表55 (3)'!DD36</f>
        <v>171692070</v>
      </c>
      <c r="AG25" s="82">
        <f>'表55 (3)'!DE36</f>
        <v>489916506</v>
      </c>
      <c r="AH25" s="84">
        <f>'表55 (3)'!DF36</f>
        <v>678429409</v>
      </c>
      <c r="AI25" s="81">
        <f>'表55 (3)'!DG36</f>
        <v>20560</v>
      </c>
      <c r="AJ25" s="81">
        <f>'表55 (3)'!DH36</f>
        <v>9932</v>
      </c>
      <c r="AK25" s="82">
        <f>'表55 (3)'!DI36</f>
        <v>678459901</v>
      </c>
      <c r="AL25" s="80">
        <f>'表55 (3)'!DJ36</f>
        <v>27118482</v>
      </c>
      <c r="AM25" s="81">
        <f>'表55 (3)'!DK36</f>
        <v>27118482</v>
      </c>
      <c r="AN25" s="86">
        <f t="shared" si="0"/>
        <v>3.9970648169522401E-2</v>
      </c>
    </row>
    <row r="26" spans="1:40" s="18" customFormat="1" ht="19.2" x14ac:dyDescent="0.15">
      <c r="A26" s="28">
        <v>16</v>
      </c>
      <c r="B26" s="29" t="s">
        <v>128</v>
      </c>
      <c r="C26" s="73">
        <f>'表55 (3)'!DM36</f>
        <v>118533601</v>
      </c>
      <c r="D26" s="74">
        <f>'表55 (3)'!DN36</f>
        <v>1</v>
      </c>
      <c r="E26" s="74">
        <f>'表55 (3)'!DO36</f>
        <v>7300</v>
      </c>
      <c r="F26" s="75">
        <f>'表55 (3)'!DP36</f>
        <v>118540902</v>
      </c>
      <c r="G26" s="73">
        <f>'表55 (3)'!DQ36</f>
        <v>14841</v>
      </c>
      <c r="H26" s="74">
        <f>'表55 (3)'!DR36</f>
        <v>2798592</v>
      </c>
      <c r="I26" s="78">
        <f>'表55 (3)'!DS36</f>
        <v>361</v>
      </c>
      <c r="J26" s="74">
        <f>'表55 (3)'!DT36</f>
        <v>8665447</v>
      </c>
      <c r="K26" s="74">
        <f>'表55 (3)'!DU36</f>
        <v>1235764</v>
      </c>
      <c r="L26" s="74">
        <f>'表55 (3)'!DV36</f>
        <v>429888</v>
      </c>
      <c r="M26" s="76">
        <f>'表55 (3)'!DW36</f>
        <v>91139</v>
      </c>
      <c r="N26" s="77">
        <f>'表55 (3)'!DX36</f>
        <v>126100</v>
      </c>
      <c r="O26" s="74">
        <f>'表55 (3)'!DY36</f>
        <v>155400</v>
      </c>
      <c r="P26" s="75">
        <f>'表55 (3)'!DZ36</f>
        <v>281500</v>
      </c>
      <c r="Q26" s="73">
        <f>'表55 (3)'!EA36</f>
        <v>32760</v>
      </c>
      <c r="R26" s="74">
        <f>'表55 (3)'!EB36</f>
        <v>0</v>
      </c>
      <c r="S26" s="78">
        <f>'表55 (3)'!EC36</f>
        <v>32760</v>
      </c>
      <c r="T26" s="74">
        <f>'表55 (3)'!ED36</f>
        <v>0</v>
      </c>
      <c r="U26" s="74">
        <f>'表55 (3)'!EE36</f>
        <v>0</v>
      </c>
      <c r="V26" s="74">
        <f>'表55 (3)'!EF36</f>
        <v>127820</v>
      </c>
      <c r="W26" s="74">
        <f>'表55 (3)'!EG36</f>
        <v>95720</v>
      </c>
      <c r="X26" s="78">
        <f>'表55 (3)'!EH36</f>
        <v>223540</v>
      </c>
      <c r="Y26" s="76">
        <f>'表55 (3)'!EI36</f>
        <v>36750</v>
      </c>
      <c r="Z26" s="77">
        <f>'表55 (3)'!EJ36</f>
        <v>319440</v>
      </c>
      <c r="AA26" s="74">
        <f>'表55 (3)'!EK36</f>
        <v>164700</v>
      </c>
      <c r="AB26" s="74">
        <f>'表55 (3)'!EL36</f>
        <v>75620</v>
      </c>
      <c r="AC26" s="74">
        <f>'表55 (3)'!EM36</f>
        <v>73350</v>
      </c>
      <c r="AD26" s="78">
        <f>'表55 (3)'!EN36</f>
        <v>633110</v>
      </c>
      <c r="AE26" s="74">
        <f>'表55 (3)'!EO36</f>
        <v>27140</v>
      </c>
      <c r="AF26" s="74">
        <f>'表55 (3)'!EP36</f>
        <v>3972870</v>
      </c>
      <c r="AG26" s="75">
        <f>'表55 (3)'!EQ36</f>
        <v>18443341</v>
      </c>
      <c r="AH26" s="77">
        <f>'表55 (3)'!ER36</f>
        <v>100090260</v>
      </c>
      <c r="AI26" s="74">
        <f>'表55 (3)'!ES36</f>
        <v>1</v>
      </c>
      <c r="AJ26" s="74">
        <f>'表55 (3)'!ET36</f>
        <v>7300</v>
      </c>
      <c r="AK26" s="75">
        <f>'表55 (3)'!EU36</f>
        <v>100097561</v>
      </c>
      <c r="AL26" s="73">
        <f>'表55 (3)'!EV36</f>
        <v>4003406</v>
      </c>
      <c r="AM26" s="74">
        <f>'表55 (3)'!EW36</f>
        <v>4003406</v>
      </c>
      <c r="AN26" s="87">
        <f t="shared" si="0"/>
        <v>3.9995040438597702E-2</v>
      </c>
    </row>
    <row r="27" spans="1:40" s="18" customFormat="1" ht="19.2" x14ac:dyDescent="0.15">
      <c r="A27" s="30">
        <v>17</v>
      </c>
      <c r="B27" s="31" t="s">
        <v>129</v>
      </c>
      <c r="C27" s="80">
        <f>'表55 (3)'!EY36</f>
        <v>509150873</v>
      </c>
      <c r="D27" s="81">
        <f>'表55 (3)'!EZ36</f>
        <v>2668</v>
      </c>
      <c r="E27" s="81">
        <f>'表55 (3)'!FA36</f>
        <v>140660</v>
      </c>
      <c r="F27" s="82">
        <f>'表55 (3)'!FB36</f>
        <v>509294201</v>
      </c>
      <c r="G27" s="80">
        <f>'表55 (3)'!FC36</f>
        <v>5251</v>
      </c>
      <c r="H27" s="81">
        <f>'表55 (3)'!FD36</f>
        <v>5691181</v>
      </c>
      <c r="I27" s="85">
        <f>'表55 (3)'!FE36</f>
        <v>405</v>
      </c>
      <c r="J27" s="81">
        <f>'表55 (3)'!FF36</f>
        <v>16010800</v>
      </c>
      <c r="K27" s="81">
        <f>'表55 (3)'!FG36</f>
        <v>2514529</v>
      </c>
      <c r="L27" s="81">
        <f>'表55 (3)'!FH36</f>
        <v>671917</v>
      </c>
      <c r="M27" s="83">
        <f>'表55 (3)'!FI36</f>
        <v>156477</v>
      </c>
      <c r="N27" s="84">
        <f>'表55 (3)'!FJ36</f>
        <v>170560</v>
      </c>
      <c r="O27" s="81">
        <f>'表55 (3)'!FK36</f>
        <v>244200</v>
      </c>
      <c r="P27" s="82">
        <f>'表55 (3)'!FL36</f>
        <v>414760</v>
      </c>
      <c r="Q27" s="80">
        <f>'表55 (3)'!FM36</f>
        <v>44980</v>
      </c>
      <c r="R27" s="81">
        <f>'表55 (3)'!FN36</f>
        <v>0</v>
      </c>
      <c r="S27" s="85">
        <f>'表55 (3)'!FO36</f>
        <v>44980</v>
      </c>
      <c r="T27" s="81">
        <f>'表55 (3)'!FP36</f>
        <v>0</v>
      </c>
      <c r="U27" s="81">
        <f>'表55 (3)'!FQ36</f>
        <v>0</v>
      </c>
      <c r="V27" s="81">
        <f>'表55 (3)'!FR36</f>
        <v>0</v>
      </c>
      <c r="W27" s="81">
        <f>'表55 (3)'!FS36</f>
        <v>0</v>
      </c>
      <c r="X27" s="85">
        <f>'表55 (3)'!FT36</f>
        <v>0</v>
      </c>
      <c r="Y27" s="83">
        <f>'表55 (3)'!FU36</f>
        <v>0</v>
      </c>
      <c r="Z27" s="84">
        <f>'表55 (3)'!FV36</f>
        <v>617430</v>
      </c>
      <c r="AA27" s="81">
        <f>'表55 (3)'!FW36</f>
        <v>385650</v>
      </c>
      <c r="AB27" s="81">
        <f>'表55 (3)'!FX36</f>
        <v>131860</v>
      </c>
      <c r="AC27" s="81">
        <f>'表55 (3)'!FY36</f>
        <v>127350</v>
      </c>
      <c r="AD27" s="85">
        <f>'表55 (3)'!FZ36</f>
        <v>1262290</v>
      </c>
      <c r="AE27" s="81">
        <f>'表55 (3)'!GA36</f>
        <v>43010</v>
      </c>
      <c r="AF27" s="81">
        <f>'表55 (3)'!GB36</f>
        <v>6182220</v>
      </c>
      <c r="AG27" s="82">
        <f>'表55 (3)'!GC36</f>
        <v>32997415</v>
      </c>
      <c r="AH27" s="84">
        <f>'表55 (3)'!GD36</f>
        <v>476154643</v>
      </c>
      <c r="AI27" s="81">
        <f>'表55 (3)'!GE36</f>
        <v>2665</v>
      </c>
      <c r="AJ27" s="81">
        <f>'表55 (3)'!GF36</f>
        <v>139478</v>
      </c>
      <c r="AK27" s="82">
        <f>'表55 (3)'!GG36</f>
        <v>476296786</v>
      </c>
      <c r="AL27" s="80">
        <f>'表55 (3)'!GH36</f>
        <v>19051083</v>
      </c>
      <c r="AM27" s="81">
        <f>'表55 (3)'!GI36</f>
        <v>19051083</v>
      </c>
      <c r="AN27" s="86">
        <f t="shared" si="0"/>
        <v>3.9998344645558875E-2</v>
      </c>
    </row>
    <row r="28" spans="1:40" s="18" customFormat="1" ht="21" customHeight="1" x14ac:dyDescent="0.15">
      <c r="A28" s="32">
        <v>18</v>
      </c>
      <c r="B28" s="33" t="s">
        <v>130</v>
      </c>
      <c r="C28" s="88">
        <f>'表55 (3)'!GK36</f>
        <v>1796028564</v>
      </c>
      <c r="D28" s="89">
        <f>'表55 (3)'!GL36</f>
        <v>24724</v>
      </c>
      <c r="E28" s="89">
        <f>'表55 (3)'!GM36</f>
        <v>158222</v>
      </c>
      <c r="F28" s="90">
        <f>'表55 (3)'!GN36</f>
        <v>1796211510</v>
      </c>
      <c r="G28" s="88">
        <f>'表55 (3)'!GO36</f>
        <v>162453</v>
      </c>
      <c r="H28" s="89">
        <f>'表55 (3)'!GP36</f>
        <v>55943482</v>
      </c>
      <c r="I28" s="93">
        <f>'表55 (3)'!GQ36</f>
        <v>15052</v>
      </c>
      <c r="J28" s="89">
        <f>'表55 (3)'!GR36</f>
        <v>180396147</v>
      </c>
      <c r="K28" s="89">
        <f>'表55 (3)'!GS36</f>
        <v>11305878</v>
      </c>
      <c r="L28" s="89">
        <f>'表55 (3)'!GT36</f>
        <v>12754364</v>
      </c>
      <c r="M28" s="91">
        <f>'表55 (3)'!GU36</f>
        <v>2301688</v>
      </c>
      <c r="N28" s="92">
        <f>'表55 (3)'!GV36</f>
        <v>5564260</v>
      </c>
      <c r="O28" s="89">
        <f>'表55 (3)'!GW36</f>
        <v>5703900</v>
      </c>
      <c r="P28" s="90">
        <f>'表55 (3)'!GX36</f>
        <v>11268160</v>
      </c>
      <c r="Q28" s="88">
        <f>'表55 (3)'!GY36</f>
        <v>6638580</v>
      </c>
      <c r="R28" s="89">
        <f>'表55 (3)'!GZ36</f>
        <v>615900</v>
      </c>
      <c r="S28" s="93">
        <f>'表55 (3)'!HA36</f>
        <v>7254480</v>
      </c>
      <c r="T28" s="89">
        <f>'表55 (3)'!HB36</f>
        <v>272740</v>
      </c>
      <c r="U28" s="89">
        <f>'表55 (3)'!HC36</f>
        <v>1820</v>
      </c>
      <c r="V28" s="89">
        <f>'表55 (3)'!HD36</f>
        <v>15997740</v>
      </c>
      <c r="W28" s="89">
        <f>'表55 (3)'!HE36</f>
        <v>40106550</v>
      </c>
      <c r="X28" s="93">
        <f>'表55 (3)'!HF36</f>
        <v>56104290</v>
      </c>
      <c r="Y28" s="91">
        <f>'表55 (3)'!HG36</f>
        <v>6368200</v>
      </c>
      <c r="Z28" s="92">
        <f>'表55 (3)'!HH36</f>
        <v>7852020</v>
      </c>
      <c r="AA28" s="89">
        <f>'表55 (3)'!HI36</f>
        <v>1976400</v>
      </c>
      <c r="AB28" s="89">
        <f>'表55 (3)'!HJ36</f>
        <v>1944840</v>
      </c>
      <c r="AC28" s="89">
        <f>'表55 (3)'!HK36</f>
        <v>2506500</v>
      </c>
      <c r="AD28" s="93">
        <f>'表55 (3)'!HL36</f>
        <v>14279760</v>
      </c>
      <c r="AE28" s="89">
        <f>'表55 (3)'!HM36</f>
        <v>1096640</v>
      </c>
      <c r="AF28" s="89">
        <f>'表55 (3)'!HN36</f>
        <v>181847160</v>
      </c>
      <c r="AG28" s="90">
        <f>'表55 (3)'!HO36</f>
        <v>541357262</v>
      </c>
      <c r="AH28" s="92">
        <f>'表55 (3)'!HP36</f>
        <v>1254674312</v>
      </c>
      <c r="AI28" s="89">
        <f>'表55 (3)'!HQ36</f>
        <v>23226</v>
      </c>
      <c r="AJ28" s="89">
        <f>'表55 (3)'!HR36</f>
        <v>156710</v>
      </c>
      <c r="AK28" s="90">
        <f>'表55 (3)'!HS36</f>
        <v>1254854248</v>
      </c>
      <c r="AL28" s="88">
        <f>'表55 (3)'!HT36</f>
        <v>50172971</v>
      </c>
      <c r="AM28" s="89">
        <f>'表55 (3)'!HU36</f>
        <v>50172971</v>
      </c>
      <c r="AN28" s="94">
        <f t="shared" si="0"/>
        <v>3.998310646831392E-2</v>
      </c>
    </row>
  </sheetData>
  <mergeCells count="54">
    <mergeCell ref="C2:M2"/>
    <mergeCell ref="A4:B4"/>
    <mergeCell ref="C4:F4"/>
    <mergeCell ref="G4:M4"/>
    <mergeCell ref="Z4:AG4"/>
    <mergeCell ref="AH4:AK4"/>
    <mergeCell ref="AL4:AM4"/>
    <mergeCell ref="A5:B10"/>
    <mergeCell ref="C5:C9"/>
    <mergeCell ref="D5:D9"/>
    <mergeCell ref="E5:E9"/>
    <mergeCell ref="F5:F9"/>
    <mergeCell ref="G5:G9"/>
    <mergeCell ref="H5:I6"/>
    <mergeCell ref="I7:I9"/>
    <mergeCell ref="Q4:Y4"/>
    <mergeCell ref="J5:J9"/>
    <mergeCell ref="K5:K9"/>
    <mergeCell ref="L5:L9"/>
    <mergeCell ref="M5:M9"/>
    <mergeCell ref="N5:P5"/>
    <mergeCell ref="T5:T9"/>
    <mergeCell ref="N7:N9"/>
    <mergeCell ref="O7:O9"/>
    <mergeCell ref="P7:P9"/>
    <mergeCell ref="N4:P4"/>
    <mergeCell ref="N6:P6"/>
    <mergeCell ref="Q6:Q9"/>
    <mergeCell ref="R6:R9"/>
    <mergeCell ref="S6:S9"/>
    <mergeCell ref="V6:V9"/>
    <mergeCell ref="U5:U9"/>
    <mergeCell ref="AD6:AD9"/>
    <mergeCell ref="AC6:AC9"/>
    <mergeCell ref="Q5:S5"/>
    <mergeCell ref="AN5:AN9"/>
    <mergeCell ref="W6:W9"/>
    <mergeCell ref="X6:X9"/>
    <mergeCell ref="AF5:AF9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G5:AG9"/>
    <mergeCell ref="AH5:AH9"/>
    <mergeCell ref="AI5:AI9"/>
    <mergeCell ref="AJ5:AJ9"/>
    <mergeCell ref="AK5:AK9"/>
  </mergeCells>
  <phoneticPr fontId="3"/>
  <dataValidations disablePrompts="1" count="7"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1 Z11:AC11 T11 N11:O11 K11 Q11:R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1 AH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1 AJ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V11:W11 G11 Y11 AF11 AL11:AM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課税標準額段階別令和２年度分所得割額等に関する調
【その他の所得者】
（課税標準額の段階別総括　特別区計）</oddHeader>
  </headerFooter>
  <colBreaks count="3" manualBreakCount="3">
    <brk id="13" max="1048575" man="1"/>
    <brk id="25" max="1048575" man="1"/>
    <brk id="33" max="1048575" man="1"/>
  </colBreaks>
  <ignoredErrors>
    <ignoredError sqref="C3:F3 G3:AM3" numberStoredAsText="1"/>
    <ignoredError sqref="J11:AN28 C11:H28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N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5" style="1" customWidth="1"/>
    <col min="7" max="7" width="8" style="1" customWidth="1"/>
    <col min="8" max="8" width="7" style="18" customWidth="1"/>
    <col min="9" max="9" width="8.44140625" style="18" customWidth="1"/>
    <col min="10" max="10" width="10" style="1" customWidth="1"/>
    <col min="11" max="11" width="9" style="1" customWidth="1"/>
    <col min="12" max="13" width="10" style="1" customWidth="1"/>
    <col min="14" max="16" width="9" style="1" customWidth="1"/>
    <col min="17" max="20" width="8" style="1" customWidth="1"/>
    <col min="21" max="25" width="7" style="1" customWidth="1"/>
    <col min="26" max="32" width="10" style="1" customWidth="1"/>
    <col min="33" max="33" width="12" style="1" customWidth="1"/>
    <col min="34" max="39" width="18" style="1" customWidth="1"/>
    <col min="40" max="40" width="6" style="1" customWidth="1"/>
    <col min="41" max="16384" width="1" style="1"/>
  </cols>
  <sheetData>
    <row r="1" spans="1:40" ht="33" customHeight="1" x14ac:dyDescent="0.2">
      <c r="C1" s="2"/>
      <c r="D1" s="2"/>
      <c r="E1" s="2"/>
      <c r="F1" s="2"/>
      <c r="H1" s="1"/>
      <c r="I1" s="1"/>
    </row>
    <row r="2" spans="1:40" ht="19.5" customHeight="1" x14ac:dyDescent="0.2"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</row>
    <row r="3" spans="1:40" ht="13.5" customHeight="1" x14ac:dyDescent="0.2">
      <c r="B3" s="1" t="s">
        <v>158</v>
      </c>
      <c r="C3" s="3" t="s">
        <v>132</v>
      </c>
      <c r="D3" s="3" t="s">
        <v>133</v>
      </c>
      <c r="E3" s="3" t="s">
        <v>134</v>
      </c>
      <c r="F3" s="3" t="s">
        <v>135</v>
      </c>
      <c r="G3" s="3" t="s">
        <v>176</v>
      </c>
      <c r="H3" s="3" t="s">
        <v>177</v>
      </c>
      <c r="I3" s="3" t="s">
        <v>178</v>
      </c>
      <c r="J3" s="3" t="s">
        <v>179</v>
      </c>
      <c r="K3" s="3" t="s">
        <v>180</v>
      </c>
      <c r="L3" s="3" t="s">
        <v>181</v>
      </c>
      <c r="M3" s="4" t="s">
        <v>182</v>
      </c>
      <c r="N3" s="4" t="s">
        <v>4</v>
      </c>
      <c r="O3" s="4" t="s">
        <v>5</v>
      </c>
      <c r="P3" s="4" t="s">
        <v>183</v>
      </c>
      <c r="Q3" s="3" t="s">
        <v>6</v>
      </c>
      <c r="R3" s="3" t="s">
        <v>7</v>
      </c>
      <c r="S3" s="3" t="s">
        <v>8</v>
      </c>
      <c r="T3" s="3" t="s">
        <v>184</v>
      </c>
      <c r="U3" s="3" t="s">
        <v>9</v>
      </c>
      <c r="V3" s="3" t="s">
        <v>10</v>
      </c>
      <c r="W3" s="3" t="s">
        <v>11</v>
      </c>
      <c r="X3" s="3" t="s">
        <v>12</v>
      </c>
      <c r="Y3" s="3" t="s">
        <v>185</v>
      </c>
      <c r="Z3" s="3" t="s">
        <v>13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186</v>
      </c>
      <c r="AF3" s="3" t="s">
        <v>187</v>
      </c>
      <c r="AG3" s="3" t="s">
        <v>188</v>
      </c>
      <c r="AH3" s="3" t="s">
        <v>18</v>
      </c>
      <c r="AI3" s="3" t="s">
        <v>19</v>
      </c>
      <c r="AJ3" s="3" t="s">
        <v>20</v>
      </c>
      <c r="AK3" s="3" t="s">
        <v>189</v>
      </c>
      <c r="AL3" s="3" t="s">
        <v>21</v>
      </c>
      <c r="AM3" s="3" t="s">
        <v>190</v>
      </c>
    </row>
    <row r="4" spans="1:40" ht="13.5" customHeight="1" x14ac:dyDescent="0.2">
      <c r="A4" s="163" t="s">
        <v>22</v>
      </c>
      <c r="B4" s="164"/>
      <c r="C4" s="160" t="s">
        <v>162</v>
      </c>
      <c r="D4" s="160"/>
      <c r="E4" s="160"/>
      <c r="F4" s="160"/>
      <c r="G4" s="161" t="s">
        <v>163</v>
      </c>
      <c r="H4" s="161"/>
      <c r="I4" s="161"/>
      <c r="J4" s="161"/>
      <c r="K4" s="161"/>
      <c r="L4" s="161"/>
      <c r="M4" s="162"/>
      <c r="N4" s="161" t="str">
        <f>+G4</f>
        <v>ｘｘ1</v>
      </c>
      <c r="O4" s="161"/>
      <c r="P4" s="162"/>
      <c r="Q4" s="160" t="s">
        <v>164</v>
      </c>
      <c r="R4" s="160"/>
      <c r="S4" s="160"/>
      <c r="T4" s="160"/>
      <c r="U4" s="160"/>
      <c r="V4" s="160"/>
      <c r="W4" s="160"/>
      <c r="X4" s="160"/>
      <c r="Y4" s="160"/>
      <c r="Z4" s="160" t="s">
        <v>165</v>
      </c>
      <c r="AA4" s="160"/>
      <c r="AB4" s="160"/>
      <c r="AC4" s="160"/>
      <c r="AD4" s="160"/>
      <c r="AE4" s="160"/>
      <c r="AF4" s="160"/>
      <c r="AG4" s="160"/>
      <c r="AH4" s="160" t="s">
        <v>166</v>
      </c>
      <c r="AI4" s="160"/>
      <c r="AJ4" s="160"/>
      <c r="AK4" s="160"/>
      <c r="AL4" s="160" t="s">
        <v>167</v>
      </c>
      <c r="AM4" s="160"/>
      <c r="AN4" s="5"/>
    </row>
    <row r="5" spans="1:40" ht="15" customHeight="1" x14ac:dyDescent="0.2">
      <c r="A5" s="137" t="s">
        <v>171</v>
      </c>
      <c r="B5" s="138"/>
      <c r="C5" s="100" t="s">
        <v>39</v>
      </c>
      <c r="D5" s="101" t="s">
        <v>40</v>
      </c>
      <c r="E5" s="101" t="s">
        <v>41</v>
      </c>
      <c r="F5" s="106" t="s">
        <v>42</v>
      </c>
      <c r="G5" s="100" t="s">
        <v>43</v>
      </c>
      <c r="H5" s="131" t="s">
        <v>172</v>
      </c>
      <c r="I5" s="132"/>
      <c r="J5" s="101" t="s">
        <v>45</v>
      </c>
      <c r="K5" s="101" t="s">
        <v>46</v>
      </c>
      <c r="L5" s="101" t="s">
        <v>47</v>
      </c>
      <c r="M5" s="106" t="s">
        <v>48</v>
      </c>
      <c r="N5" s="100" t="s">
        <v>49</v>
      </c>
      <c r="O5" s="101"/>
      <c r="P5" s="106"/>
      <c r="Q5" s="115" t="s">
        <v>50</v>
      </c>
      <c r="R5" s="115"/>
      <c r="S5" s="103"/>
      <c r="T5" s="101" t="s">
        <v>51</v>
      </c>
      <c r="U5" s="117" t="s">
        <v>52</v>
      </c>
      <c r="V5" s="129" t="s">
        <v>136</v>
      </c>
      <c r="W5" s="129"/>
      <c r="X5" s="130"/>
      <c r="Y5" s="114" t="s">
        <v>54</v>
      </c>
      <c r="Z5" s="115" t="s">
        <v>55</v>
      </c>
      <c r="AA5" s="115"/>
      <c r="AB5" s="115"/>
      <c r="AC5" s="115"/>
      <c r="AD5" s="103"/>
      <c r="AE5" s="101" t="s">
        <v>56</v>
      </c>
      <c r="AF5" s="101" t="s">
        <v>57</v>
      </c>
      <c r="AG5" s="106" t="s">
        <v>42</v>
      </c>
      <c r="AH5" s="100" t="s">
        <v>58</v>
      </c>
      <c r="AI5" s="101" t="s">
        <v>59</v>
      </c>
      <c r="AJ5" s="101" t="s">
        <v>60</v>
      </c>
      <c r="AK5" s="106" t="s">
        <v>42</v>
      </c>
      <c r="AL5" s="119" t="s">
        <v>61</v>
      </c>
      <c r="AM5" s="121"/>
      <c r="AN5" s="107" t="s">
        <v>168</v>
      </c>
    </row>
    <row r="6" spans="1:40" ht="15" customHeight="1" x14ac:dyDescent="0.2">
      <c r="A6" s="139"/>
      <c r="B6" s="140"/>
      <c r="C6" s="100"/>
      <c r="D6" s="101"/>
      <c r="E6" s="101"/>
      <c r="F6" s="106"/>
      <c r="G6" s="100"/>
      <c r="H6" s="133"/>
      <c r="I6" s="134"/>
      <c r="J6" s="101"/>
      <c r="K6" s="101"/>
      <c r="L6" s="101"/>
      <c r="M6" s="106"/>
      <c r="N6" s="103" t="s">
        <v>62</v>
      </c>
      <c r="O6" s="104"/>
      <c r="P6" s="105"/>
      <c r="Q6" s="109" t="s">
        <v>63</v>
      </c>
      <c r="R6" s="118" t="s">
        <v>64</v>
      </c>
      <c r="S6" s="118" t="s">
        <v>65</v>
      </c>
      <c r="T6" s="101"/>
      <c r="U6" s="117"/>
      <c r="V6" s="118" t="s">
        <v>169</v>
      </c>
      <c r="W6" s="127" t="s">
        <v>170</v>
      </c>
      <c r="X6" s="118" t="s">
        <v>65</v>
      </c>
      <c r="Y6" s="114"/>
      <c r="Z6" s="123" t="s">
        <v>66</v>
      </c>
      <c r="AA6" s="125" t="s">
        <v>67</v>
      </c>
      <c r="AB6" s="116" t="s">
        <v>68</v>
      </c>
      <c r="AC6" s="116" t="s">
        <v>69</v>
      </c>
      <c r="AD6" s="118" t="s">
        <v>65</v>
      </c>
      <c r="AE6" s="101"/>
      <c r="AF6" s="101"/>
      <c r="AG6" s="106"/>
      <c r="AH6" s="100"/>
      <c r="AI6" s="101"/>
      <c r="AJ6" s="101"/>
      <c r="AK6" s="106"/>
      <c r="AL6" s="119"/>
      <c r="AM6" s="122"/>
      <c r="AN6" s="108"/>
    </row>
    <row r="7" spans="1:40" ht="15" customHeight="1" x14ac:dyDescent="0.2">
      <c r="A7" s="139"/>
      <c r="B7" s="140"/>
      <c r="C7" s="100"/>
      <c r="D7" s="101"/>
      <c r="E7" s="101"/>
      <c r="F7" s="106"/>
      <c r="G7" s="100"/>
      <c r="H7" s="99"/>
      <c r="I7" s="135" t="s">
        <v>173</v>
      </c>
      <c r="J7" s="101"/>
      <c r="K7" s="101"/>
      <c r="L7" s="101"/>
      <c r="M7" s="106"/>
      <c r="N7" s="109" t="s">
        <v>70</v>
      </c>
      <c r="O7" s="118" t="s">
        <v>71</v>
      </c>
      <c r="P7" s="112" t="s">
        <v>65</v>
      </c>
      <c r="Q7" s="100"/>
      <c r="R7" s="101"/>
      <c r="S7" s="101"/>
      <c r="T7" s="101"/>
      <c r="U7" s="117"/>
      <c r="V7" s="101"/>
      <c r="W7" s="128"/>
      <c r="X7" s="101"/>
      <c r="Y7" s="114"/>
      <c r="Z7" s="124"/>
      <c r="AA7" s="126"/>
      <c r="AB7" s="117"/>
      <c r="AC7" s="117"/>
      <c r="AD7" s="101"/>
      <c r="AE7" s="101"/>
      <c r="AF7" s="101"/>
      <c r="AG7" s="106"/>
      <c r="AH7" s="100"/>
      <c r="AI7" s="101"/>
      <c r="AJ7" s="101"/>
      <c r="AK7" s="106"/>
      <c r="AL7" s="120"/>
      <c r="AM7" s="110" t="s">
        <v>137</v>
      </c>
      <c r="AN7" s="108"/>
    </row>
    <row r="8" spans="1:40" ht="15" customHeight="1" x14ac:dyDescent="0.2">
      <c r="A8" s="139"/>
      <c r="B8" s="140"/>
      <c r="C8" s="100"/>
      <c r="D8" s="101"/>
      <c r="E8" s="101"/>
      <c r="F8" s="106"/>
      <c r="G8" s="100"/>
      <c r="H8" s="99"/>
      <c r="I8" s="136"/>
      <c r="J8" s="101"/>
      <c r="K8" s="101"/>
      <c r="L8" s="101"/>
      <c r="M8" s="106"/>
      <c r="N8" s="100"/>
      <c r="O8" s="101"/>
      <c r="P8" s="106"/>
      <c r="Q8" s="100"/>
      <c r="R8" s="101"/>
      <c r="S8" s="101"/>
      <c r="T8" s="101"/>
      <c r="U8" s="117"/>
      <c r="V8" s="101"/>
      <c r="W8" s="128"/>
      <c r="X8" s="101"/>
      <c r="Y8" s="114"/>
      <c r="Z8" s="124"/>
      <c r="AA8" s="126"/>
      <c r="AB8" s="117"/>
      <c r="AC8" s="117"/>
      <c r="AD8" s="101"/>
      <c r="AE8" s="101"/>
      <c r="AF8" s="101"/>
      <c r="AG8" s="106"/>
      <c r="AH8" s="100"/>
      <c r="AI8" s="101"/>
      <c r="AJ8" s="101"/>
      <c r="AK8" s="106"/>
      <c r="AL8" s="120"/>
      <c r="AM8" s="111"/>
      <c r="AN8" s="108"/>
    </row>
    <row r="9" spans="1:40" ht="15" customHeight="1" x14ac:dyDescent="0.2">
      <c r="A9" s="139"/>
      <c r="B9" s="140"/>
      <c r="C9" s="100"/>
      <c r="D9" s="101"/>
      <c r="E9" s="101"/>
      <c r="F9" s="106"/>
      <c r="G9" s="100"/>
      <c r="H9" s="99"/>
      <c r="I9" s="136"/>
      <c r="J9" s="101"/>
      <c r="K9" s="101"/>
      <c r="L9" s="101"/>
      <c r="M9" s="106"/>
      <c r="N9" s="100"/>
      <c r="O9" s="101"/>
      <c r="P9" s="106"/>
      <c r="Q9" s="100"/>
      <c r="R9" s="101"/>
      <c r="S9" s="101"/>
      <c r="T9" s="101"/>
      <c r="U9" s="117"/>
      <c r="V9" s="101"/>
      <c r="W9" s="128"/>
      <c r="X9" s="101"/>
      <c r="Y9" s="114"/>
      <c r="Z9" s="124"/>
      <c r="AA9" s="126"/>
      <c r="AB9" s="117"/>
      <c r="AC9" s="117"/>
      <c r="AD9" s="101"/>
      <c r="AE9" s="101"/>
      <c r="AF9" s="101"/>
      <c r="AG9" s="106"/>
      <c r="AH9" s="100"/>
      <c r="AI9" s="101"/>
      <c r="AJ9" s="101"/>
      <c r="AK9" s="106"/>
      <c r="AL9" s="120"/>
      <c r="AM9" s="111"/>
      <c r="AN9" s="108"/>
    </row>
    <row r="10" spans="1:40" ht="15" customHeight="1" x14ac:dyDescent="0.2">
      <c r="A10" s="141"/>
      <c r="B10" s="142"/>
      <c r="C10" s="6" t="s">
        <v>138</v>
      </c>
      <c r="D10" s="7" t="s">
        <v>138</v>
      </c>
      <c r="E10" s="7" t="s">
        <v>138</v>
      </c>
      <c r="F10" s="8" t="s">
        <v>138</v>
      </c>
      <c r="G10" s="6" t="s">
        <v>138</v>
      </c>
      <c r="H10" s="7" t="s">
        <v>174</v>
      </c>
      <c r="I10" s="7" t="s">
        <v>174</v>
      </c>
      <c r="J10" s="7" t="s">
        <v>138</v>
      </c>
      <c r="K10" s="7" t="s">
        <v>138</v>
      </c>
      <c r="L10" s="7" t="s">
        <v>138</v>
      </c>
      <c r="M10" s="8" t="s">
        <v>138</v>
      </c>
      <c r="N10" s="6" t="s">
        <v>138</v>
      </c>
      <c r="O10" s="7" t="s">
        <v>138</v>
      </c>
      <c r="P10" s="8" t="s">
        <v>138</v>
      </c>
      <c r="Q10" s="6" t="s">
        <v>138</v>
      </c>
      <c r="R10" s="7" t="s">
        <v>138</v>
      </c>
      <c r="S10" s="7" t="s">
        <v>138</v>
      </c>
      <c r="T10" s="7" t="s">
        <v>138</v>
      </c>
      <c r="U10" s="7" t="s">
        <v>138</v>
      </c>
      <c r="V10" s="7" t="s">
        <v>138</v>
      </c>
      <c r="W10" s="7" t="s">
        <v>138</v>
      </c>
      <c r="X10" s="7" t="s">
        <v>138</v>
      </c>
      <c r="Y10" s="25" t="s">
        <v>138</v>
      </c>
      <c r="Z10" s="9" t="s">
        <v>138</v>
      </c>
      <c r="AA10" s="7" t="s">
        <v>138</v>
      </c>
      <c r="AB10" s="7" t="s">
        <v>138</v>
      </c>
      <c r="AC10" s="7" t="s">
        <v>138</v>
      </c>
      <c r="AD10" s="7" t="s">
        <v>138</v>
      </c>
      <c r="AE10" s="7" t="s">
        <v>138</v>
      </c>
      <c r="AF10" s="7" t="s">
        <v>138</v>
      </c>
      <c r="AG10" s="8" t="s">
        <v>138</v>
      </c>
      <c r="AH10" s="10" t="s">
        <v>138</v>
      </c>
      <c r="AI10" s="11" t="s">
        <v>138</v>
      </c>
      <c r="AJ10" s="11" t="s">
        <v>138</v>
      </c>
      <c r="AK10" s="12" t="s">
        <v>139</v>
      </c>
      <c r="AL10" s="13" t="s">
        <v>140</v>
      </c>
      <c r="AM10" s="14" t="s">
        <v>141</v>
      </c>
      <c r="AN10" s="15" t="s">
        <v>142</v>
      </c>
    </row>
    <row r="11" spans="1:40" s="18" customFormat="1" ht="19.2" x14ac:dyDescent="0.15">
      <c r="A11" s="26">
        <v>1</v>
      </c>
      <c r="B11" s="27" t="s">
        <v>143</v>
      </c>
      <c r="C11" s="65">
        <f>表55!C38</f>
        <v>37713837</v>
      </c>
      <c r="D11" s="66">
        <f>表55!D38</f>
        <v>0</v>
      </c>
      <c r="E11" s="66">
        <f>表55!E38</f>
        <v>0</v>
      </c>
      <c r="F11" s="67">
        <f>表55!F38</f>
        <v>37713837</v>
      </c>
      <c r="G11" s="65">
        <f>表55!G38</f>
        <v>14007</v>
      </c>
      <c r="H11" s="66">
        <f>表55!H38</f>
        <v>3521764</v>
      </c>
      <c r="I11" s="70">
        <f>表55!I38</f>
        <v>746</v>
      </c>
      <c r="J11" s="66">
        <f>表55!J38</f>
        <v>7794045</v>
      </c>
      <c r="K11" s="66">
        <f>表55!K38</f>
        <v>221565</v>
      </c>
      <c r="L11" s="66">
        <f>表55!L38</f>
        <v>860760</v>
      </c>
      <c r="M11" s="68">
        <f>表55!M38</f>
        <v>106016</v>
      </c>
      <c r="N11" s="69">
        <f>表55!N38</f>
        <v>529880</v>
      </c>
      <c r="O11" s="66">
        <f>表55!O38</f>
        <v>551100</v>
      </c>
      <c r="P11" s="67">
        <f>表55!P38</f>
        <v>1080980</v>
      </c>
      <c r="Q11" s="65">
        <f>表55!Q38</f>
        <v>111020</v>
      </c>
      <c r="R11" s="66">
        <f>表55!R38</f>
        <v>50700</v>
      </c>
      <c r="S11" s="70">
        <f>表55!S38</f>
        <v>161720</v>
      </c>
      <c r="T11" s="66">
        <f>表55!T38</f>
        <v>30160</v>
      </c>
      <c r="U11" s="66">
        <f>表55!U38</f>
        <v>3120</v>
      </c>
      <c r="V11" s="66">
        <f>表55!V38</f>
        <v>833250</v>
      </c>
      <c r="W11" s="66">
        <f>表55!W38</f>
        <v>2720040</v>
      </c>
      <c r="X11" s="70">
        <f>表55!X38</f>
        <v>3553290</v>
      </c>
      <c r="Y11" s="68">
        <f>表55!Y38</f>
        <v>755000</v>
      </c>
      <c r="Z11" s="71">
        <f>表55!Z38</f>
        <v>592680</v>
      </c>
      <c r="AA11" s="66">
        <f>表55!AA38</f>
        <v>57150</v>
      </c>
      <c r="AB11" s="66">
        <f>表55!AB38</f>
        <v>116660</v>
      </c>
      <c r="AC11" s="66">
        <f>表55!AC38</f>
        <v>163350</v>
      </c>
      <c r="AD11" s="70">
        <f>表55!AD38</f>
        <v>929840</v>
      </c>
      <c r="AE11" s="66">
        <f>表55!AE38</f>
        <v>171580</v>
      </c>
      <c r="AF11" s="66">
        <f>表55!AF38</f>
        <v>15978270</v>
      </c>
      <c r="AG11" s="67">
        <f>表55!AG38</f>
        <v>35182117</v>
      </c>
      <c r="AH11" s="69">
        <f>表55!AH38</f>
        <v>2531720</v>
      </c>
      <c r="AI11" s="66">
        <f>表55!AI38</f>
        <v>0</v>
      </c>
      <c r="AJ11" s="66">
        <f>表55!AJ38</f>
        <v>0</v>
      </c>
      <c r="AK11" s="67">
        <f>表55!AK38</f>
        <v>2531720</v>
      </c>
      <c r="AL11" s="65">
        <f>表55!AL38</f>
        <v>149856</v>
      </c>
      <c r="AM11" s="66">
        <f>表55!AM38</f>
        <v>149856</v>
      </c>
      <c r="AN11" s="72">
        <f t="shared" ref="AN11:AN28" si="0">+AL11/AK11</f>
        <v>5.9191379773434659E-2</v>
      </c>
    </row>
    <row r="12" spans="1:40" s="18" customFormat="1" ht="19.2" x14ac:dyDescent="0.15">
      <c r="A12" s="28">
        <v>2</v>
      </c>
      <c r="B12" s="29" t="s">
        <v>144</v>
      </c>
      <c r="C12" s="73">
        <f>表55!AO38</f>
        <v>582708509</v>
      </c>
      <c r="D12" s="74">
        <f>表55!AP38</f>
        <v>1116</v>
      </c>
      <c r="E12" s="74">
        <f>表55!AQ38</f>
        <v>482</v>
      </c>
      <c r="F12" s="75">
        <f>表55!AR38</f>
        <v>582710107</v>
      </c>
      <c r="G12" s="73">
        <f>表55!AS38</f>
        <v>89456</v>
      </c>
      <c r="H12" s="74">
        <f>表55!AT38</f>
        <v>25204862</v>
      </c>
      <c r="I12" s="78">
        <f>表55!AU38</f>
        <v>8371</v>
      </c>
      <c r="J12" s="74">
        <f>表55!AV38</f>
        <v>93057831</v>
      </c>
      <c r="K12" s="74">
        <f>表55!AW38</f>
        <v>1889912</v>
      </c>
      <c r="L12" s="74">
        <f>表55!AX38</f>
        <v>7775626</v>
      </c>
      <c r="M12" s="76">
        <f>表55!AY38</f>
        <v>1184433</v>
      </c>
      <c r="N12" s="77">
        <f>表55!AZ38</f>
        <v>4799860</v>
      </c>
      <c r="O12" s="74">
        <f>表55!BA38</f>
        <v>4447800</v>
      </c>
      <c r="P12" s="75">
        <f>表55!BB38</f>
        <v>9247660</v>
      </c>
      <c r="Q12" s="73">
        <f>表55!BC38</f>
        <v>3668860</v>
      </c>
      <c r="R12" s="74">
        <f>表55!BD38</f>
        <v>429000</v>
      </c>
      <c r="S12" s="78">
        <f>表55!BE38</f>
        <v>4097860</v>
      </c>
      <c r="T12" s="74">
        <f>表55!BF38</f>
        <v>299000</v>
      </c>
      <c r="U12" s="74">
        <f>表55!BG38</f>
        <v>0</v>
      </c>
      <c r="V12" s="74">
        <f>表55!BH38</f>
        <v>13042370</v>
      </c>
      <c r="W12" s="74">
        <f>表55!BI38</f>
        <v>45049290</v>
      </c>
      <c r="X12" s="78">
        <f>表55!BJ38</f>
        <v>58091660</v>
      </c>
      <c r="Y12" s="76">
        <f>表55!BK38</f>
        <v>6072370</v>
      </c>
      <c r="Z12" s="77">
        <f>表55!BL38</f>
        <v>5174400</v>
      </c>
      <c r="AA12" s="74">
        <f>表55!BM38</f>
        <v>570600</v>
      </c>
      <c r="AB12" s="74">
        <f>表55!BN38</f>
        <v>1123280</v>
      </c>
      <c r="AC12" s="74">
        <f>表55!BO38</f>
        <v>1367100</v>
      </c>
      <c r="AD12" s="78">
        <f>表55!BP38</f>
        <v>8235380</v>
      </c>
      <c r="AE12" s="74">
        <f>表55!BQ38</f>
        <v>918620</v>
      </c>
      <c r="AF12" s="74">
        <f>表55!BR38</f>
        <v>142801890</v>
      </c>
      <c r="AG12" s="75">
        <f>表55!BS38</f>
        <v>358966560</v>
      </c>
      <c r="AH12" s="77">
        <f>表55!BT38</f>
        <v>223742688</v>
      </c>
      <c r="AI12" s="74">
        <f>表55!BU38</f>
        <v>707</v>
      </c>
      <c r="AJ12" s="74">
        <f>表55!BV38</f>
        <v>152</v>
      </c>
      <c r="AK12" s="75">
        <f>表55!BW38</f>
        <v>223743547</v>
      </c>
      <c r="AL12" s="73">
        <f>表55!BX38</f>
        <v>13407195</v>
      </c>
      <c r="AM12" s="74">
        <f>表55!BY38</f>
        <v>13407195</v>
      </c>
      <c r="AN12" s="79">
        <f t="shared" si="0"/>
        <v>5.9922152749281303E-2</v>
      </c>
    </row>
    <row r="13" spans="1:40" s="18" customFormat="1" ht="19.2" x14ac:dyDescent="0.15">
      <c r="A13" s="30">
        <v>3</v>
      </c>
      <c r="B13" s="31" t="s">
        <v>145</v>
      </c>
      <c r="C13" s="80">
        <f>表55!CA38</f>
        <v>460659726</v>
      </c>
      <c r="D13" s="81">
        <f>表55!CB38</f>
        <v>4215</v>
      </c>
      <c r="E13" s="81">
        <f>表55!CC38</f>
        <v>704</v>
      </c>
      <c r="F13" s="82">
        <f>表55!CD38</f>
        <v>460664645</v>
      </c>
      <c r="G13" s="80">
        <f>表55!CE38</f>
        <v>45800</v>
      </c>
      <c r="H13" s="81">
        <f>表55!CF38</f>
        <v>16325738</v>
      </c>
      <c r="I13" s="85">
        <f>表55!CG38</f>
        <v>6435</v>
      </c>
      <c r="J13" s="81">
        <f>表55!CH38</f>
        <v>60819928</v>
      </c>
      <c r="K13" s="81">
        <f>表55!CI38</f>
        <v>1970769</v>
      </c>
      <c r="L13" s="81">
        <f>表55!CJ38</f>
        <v>4661229</v>
      </c>
      <c r="M13" s="83">
        <f>表55!CK38</f>
        <v>855547</v>
      </c>
      <c r="N13" s="84">
        <f>表55!CL38</f>
        <v>1936220</v>
      </c>
      <c r="O13" s="81">
        <f>表55!CM38</f>
        <v>1849500</v>
      </c>
      <c r="P13" s="82">
        <f>表55!CN38</f>
        <v>3785720</v>
      </c>
      <c r="Q13" s="80">
        <f>表55!CO38</f>
        <v>2769260</v>
      </c>
      <c r="R13" s="81">
        <f>表55!CP38</f>
        <v>232200</v>
      </c>
      <c r="S13" s="85">
        <f>表55!CQ38</f>
        <v>3001460</v>
      </c>
      <c r="T13" s="81">
        <f>表55!CR38</f>
        <v>123500</v>
      </c>
      <c r="U13" s="81">
        <f>表55!CS38</f>
        <v>0</v>
      </c>
      <c r="V13" s="81">
        <f>表55!CT38</f>
        <v>7751920</v>
      </c>
      <c r="W13" s="81">
        <f>表55!CU38</f>
        <v>17060620</v>
      </c>
      <c r="X13" s="85">
        <f>表55!CV38</f>
        <v>24812540</v>
      </c>
      <c r="Y13" s="83">
        <f>表55!CW38</f>
        <v>2479060</v>
      </c>
      <c r="Z13" s="84">
        <f>表55!CX38</f>
        <v>2491170</v>
      </c>
      <c r="AA13" s="81">
        <f>表55!CY38</f>
        <v>453150</v>
      </c>
      <c r="AB13" s="81">
        <f>表55!CZ38</f>
        <v>564680</v>
      </c>
      <c r="AC13" s="81">
        <f>表55!DA38</f>
        <v>784800</v>
      </c>
      <c r="AD13" s="85">
        <f>表55!DB38</f>
        <v>4293800</v>
      </c>
      <c r="AE13" s="81">
        <f>表55!DC38</f>
        <v>341320</v>
      </c>
      <c r="AF13" s="81">
        <f>表55!DD38</f>
        <v>64223610</v>
      </c>
      <c r="AG13" s="82">
        <f>表55!DE38</f>
        <v>187740021</v>
      </c>
      <c r="AH13" s="84">
        <f>表55!DF38</f>
        <v>272920123</v>
      </c>
      <c r="AI13" s="81">
        <f>表55!DG38</f>
        <v>3797</v>
      </c>
      <c r="AJ13" s="81">
        <f>表55!DH38</f>
        <v>704</v>
      </c>
      <c r="AK13" s="82">
        <f>表55!DI38</f>
        <v>272924624</v>
      </c>
      <c r="AL13" s="80">
        <f>表55!DJ38</f>
        <v>16367526</v>
      </c>
      <c r="AM13" s="81">
        <f>表55!DK38</f>
        <v>16367526</v>
      </c>
      <c r="AN13" s="86">
        <f t="shared" si="0"/>
        <v>5.9970865802127113E-2</v>
      </c>
    </row>
    <row r="14" spans="1:40" s="18" customFormat="1" ht="19.2" x14ac:dyDescent="0.15">
      <c r="A14" s="28">
        <v>4</v>
      </c>
      <c r="B14" s="29" t="s">
        <v>146</v>
      </c>
      <c r="C14" s="73">
        <f>表55!DM38</f>
        <v>260250270</v>
      </c>
      <c r="D14" s="74">
        <f>表55!DN38</f>
        <v>1742</v>
      </c>
      <c r="E14" s="74">
        <f>表55!DO38</f>
        <v>0</v>
      </c>
      <c r="F14" s="75">
        <f>表55!DP38</f>
        <v>260252012</v>
      </c>
      <c r="G14" s="73">
        <f>表55!DQ38</f>
        <v>20485</v>
      </c>
      <c r="H14" s="74">
        <f>表55!DR38</f>
        <v>9602820</v>
      </c>
      <c r="I14" s="78">
        <f>表55!DS38</f>
        <v>2985</v>
      </c>
      <c r="J14" s="74">
        <f>表55!DT38</f>
        <v>30391579</v>
      </c>
      <c r="K14" s="74">
        <f>表55!DU38</f>
        <v>1699916</v>
      </c>
      <c r="L14" s="74">
        <f>表55!DV38</f>
        <v>2259671</v>
      </c>
      <c r="M14" s="76">
        <f>表55!DW38</f>
        <v>457398</v>
      </c>
      <c r="N14" s="77">
        <f>表55!DX38</f>
        <v>724880</v>
      </c>
      <c r="O14" s="74">
        <f>表55!DY38</f>
        <v>748200</v>
      </c>
      <c r="P14" s="75">
        <f>表55!DZ38</f>
        <v>1473080</v>
      </c>
      <c r="Q14" s="73">
        <f>表55!EA38</f>
        <v>1400100</v>
      </c>
      <c r="R14" s="74">
        <f>表55!EB38</f>
        <v>118500</v>
      </c>
      <c r="S14" s="78">
        <f>表55!EC38</f>
        <v>1518600</v>
      </c>
      <c r="T14" s="74">
        <f>表55!ED38</f>
        <v>41080</v>
      </c>
      <c r="U14" s="74">
        <f>表55!EE38</f>
        <v>0</v>
      </c>
      <c r="V14" s="74">
        <f>表55!EF38</f>
        <v>3721300</v>
      </c>
      <c r="W14" s="74">
        <f>表55!EG38</f>
        <v>5554470</v>
      </c>
      <c r="X14" s="78">
        <f>表55!EH38</f>
        <v>9275770</v>
      </c>
      <c r="Y14" s="76">
        <f>表55!EI38</f>
        <v>956130</v>
      </c>
      <c r="Z14" s="77">
        <f>表55!EJ38</f>
        <v>1222980</v>
      </c>
      <c r="AA14" s="74">
        <f>表55!EK38</f>
        <v>324000</v>
      </c>
      <c r="AB14" s="74">
        <f>表55!EL38</f>
        <v>307040</v>
      </c>
      <c r="AC14" s="74">
        <f>表55!EM38</f>
        <v>396450</v>
      </c>
      <c r="AD14" s="78">
        <f>表55!EN38</f>
        <v>2250470</v>
      </c>
      <c r="AE14" s="74">
        <f>表55!EO38</f>
        <v>140300</v>
      </c>
      <c r="AF14" s="74">
        <f>表55!EP38</f>
        <v>23879460</v>
      </c>
      <c r="AG14" s="75">
        <f>表55!EQ38</f>
        <v>83966759</v>
      </c>
      <c r="AH14" s="77">
        <f>表55!ER38</f>
        <v>176283511</v>
      </c>
      <c r="AI14" s="74">
        <f>表55!ES38</f>
        <v>1742</v>
      </c>
      <c r="AJ14" s="74">
        <f>表55!ET38</f>
        <v>0</v>
      </c>
      <c r="AK14" s="75">
        <f>表55!EU38</f>
        <v>176285253</v>
      </c>
      <c r="AL14" s="73">
        <f>表55!EV38</f>
        <v>10574107</v>
      </c>
      <c r="AM14" s="74">
        <f>表55!EW38</f>
        <v>10574107</v>
      </c>
      <c r="AN14" s="87">
        <f t="shared" si="0"/>
        <v>5.9982935725202149E-2</v>
      </c>
    </row>
    <row r="15" spans="1:40" s="18" customFormat="1" ht="19.2" x14ac:dyDescent="0.15">
      <c r="A15" s="30">
        <v>5</v>
      </c>
      <c r="B15" s="31" t="s">
        <v>147</v>
      </c>
      <c r="C15" s="80">
        <f>表55!EY38</f>
        <v>169188174</v>
      </c>
      <c r="D15" s="81">
        <f>表55!EZ38</f>
        <v>9151</v>
      </c>
      <c r="E15" s="81">
        <f>表55!FA38</f>
        <v>137</v>
      </c>
      <c r="F15" s="82">
        <f>表55!FB38</f>
        <v>169197462</v>
      </c>
      <c r="G15" s="80">
        <f>表55!FC38</f>
        <v>16047</v>
      </c>
      <c r="H15" s="81">
        <f>表55!FD38</f>
        <v>5759206</v>
      </c>
      <c r="I15" s="85">
        <f>表55!FE38</f>
        <v>1352</v>
      </c>
      <c r="J15" s="81">
        <f>表55!FF38</f>
        <v>18035386</v>
      </c>
      <c r="K15" s="81">
        <f>表55!FG38</f>
        <v>1455394</v>
      </c>
      <c r="L15" s="81">
        <f>表55!FH38</f>
        <v>1189297</v>
      </c>
      <c r="M15" s="83">
        <f>表55!FI38</f>
        <v>254175</v>
      </c>
      <c r="N15" s="84">
        <f>表55!FJ38</f>
        <v>387400</v>
      </c>
      <c r="O15" s="81">
        <f>表55!FK38</f>
        <v>417600</v>
      </c>
      <c r="P15" s="82">
        <f>表55!FL38</f>
        <v>805000</v>
      </c>
      <c r="Q15" s="80">
        <f>表55!FM38</f>
        <v>640900</v>
      </c>
      <c r="R15" s="81">
        <f>表55!FN38</f>
        <v>23400</v>
      </c>
      <c r="S15" s="85">
        <f>表55!FO38</f>
        <v>664300</v>
      </c>
      <c r="T15" s="81">
        <f>表55!FP38</f>
        <v>6240</v>
      </c>
      <c r="U15" s="81">
        <f>表55!FQ38</f>
        <v>0</v>
      </c>
      <c r="V15" s="81">
        <f>表55!FR38</f>
        <v>1814890</v>
      </c>
      <c r="W15" s="81">
        <f>表55!FS38</f>
        <v>2161320</v>
      </c>
      <c r="X15" s="85">
        <f>表55!FT38</f>
        <v>3976210</v>
      </c>
      <c r="Y15" s="83">
        <f>表55!FU38</f>
        <v>447840</v>
      </c>
      <c r="Z15" s="84">
        <f>表55!FV38</f>
        <v>751080</v>
      </c>
      <c r="AA15" s="81">
        <f>表55!FW38</f>
        <v>226350</v>
      </c>
      <c r="AB15" s="81">
        <f>表55!FX38</f>
        <v>183160</v>
      </c>
      <c r="AC15" s="81">
        <f>表55!FY38</f>
        <v>256050</v>
      </c>
      <c r="AD15" s="85">
        <f>表55!FZ38</f>
        <v>1416640</v>
      </c>
      <c r="AE15" s="81">
        <f>表55!GA38</f>
        <v>77280</v>
      </c>
      <c r="AF15" s="81">
        <f>表55!GB38</f>
        <v>11808720</v>
      </c>
      <c r="AG15" s="82">
        <f>表55!GC38</f>
        <v>45911735</v>
      </c>
      <c r="AH15" s="84">
        <f>表55!GD38</f>
        <v>123277057</v>
      </c>
      <c r="AI15" s="81">
        <f>表55!GE38</f>
        <v>8533</v>
      </c>
      <c r="AJ15" s="81">
        <f>表55!GF38</f>
        <v>137</v>
      </c>
      <c r="AK15" s="82">
        <f>表55!GG38</f>
        <v>123285727</v>
      </c>
      <c r="AL15" s="80">
        <f>表55!GH38</f>
        <v>7395664</v>
      </c>
      <c r="AM15" s="81">
        <f>表55!GI38</f>
        <v>7395664</v>
      </c>
      <c r="AN15" s="86">
        <f t="shared" si="0"/>
        <v>5.9987998448514643E-2</v>
      </c>
    </row>
    <row r="16" spans="1:40" s="18" customFormat="1" ht="19.2" x14ac:dyDescent="0.15">
      <c r="A16" s="28">
        <v>6</v>
      </c>
      <c r="B16" s="29" t="s">
        <v>148</v>
      </c>
      <c r="C16" s="73">
        <f>表55!GK38</f>
        <v>164672834</v>
      </c>
      <c r="D16" s="74">
        <f>表55!GL38</f>
        <v>10696</v>
      </c>
      <c r="E16" s="74">
        <f>表55!GM38</f>
        <v>4558</v>
      </c>
      <c r="F16" s="75">
        <f>表55!GN38</f>
        <v>164688088</v>
      </c>
      <c r="G16" s="73">
        <f>表55!GO38</f>
        <v>9110</v>
      </c>
      <c r="H16" s="74">
        <f>表55!GP38</f>
        <v>5072869</v>
      </c>
      <c r="I16" s="78">
        <f>表55!GQ38</f>
        <v>884</v>
      </c>
      <c r="J16" s="74">
        <f>表55!GR38</f>
        <v>16098102</v>
      </c>
      <c r="K16" s="74">
        <f>表55!GS38</f>
        <v>1589953</v>
      </c>
      <c r="L16" s="74">
        <f>表55!GT38</f>
        <v>950441</v>
      </c>
      <c r="M16" s="76">
        <f>表55!GU38</f>
        <v>207176</v>
      </c>
      <c r="N16" s="77">
        <f>表55!GV38</f>
        <v>297960</v>
      </c>
      <c r="O16" s="74">
        <f>表55!GW38</f>
        <v>344700</v>
      </c>
      <c r="P16" s="75">
        <f>表55!GX38</f>
        <v>642660</v>
      </c>
      <c r="Q16" s="73">
        <f>表55!GY38</f>
        <v>106340</v>
      </c>
      <c r="R16" s="74">
        <f>表55!GZ38</f>
        <v>0</v>
      </c>
      <c r="S16" s="78">
        <f>表55!HA38</f>
        <v>106340</v>
      </c>
      <c r="T16" s="74">
        <f>表55!HB38</f>
        <v>780</v>
      </c>
      <c r="U16" s="74">
        <f>表55!HC38</f>
        <v>0</v>
      </c>
      <c r="V16" s="74">
        <f>表55!HD38</f>
        <v>1212310</v>
      </c>
      <c r="W16" s="74">
        <f>表55!HE38</f>
        <v>1243670</v>
      </c>
      <c r="X16" s="78">
        <f>表55!HF38</f>
        <v>2455980</v>
      </c>
      <c r="Y16" s="76">
        <f>表55!HG38</f>
        <v>309610</v>
      </c>
      <c r="Z16" s="77">
        <f>表55!HH38</f>
        <v>678150</v>
      </c>
      <c r="AA16" s="74">
        <f>表55!HI38</f>
        <v>263250</v>
      </c>
      <c r="AB16" s="74">
        <f>表55!HJ38</f>
        <v>154660</v>
      </c>
      <c r="AC16" s="74">
        <f>表55!HK38</f>
        <v>204300</v>
      </c>
      <c r="AD16" s="78">
        <f>表55!HL38</f>
        <v>1300360</v>
      </c>
      <c r="AE16" s="74">
        <f>表55!HM38</f>
        <v>64860</v>
      </c>
      <c r="AF16" s="74">
        <f>表55!HN38</f>
        <v>8975010</v>
      </c>
      <c r="AG16" s="75">
        <f>表55!HO38</f>
        <v>37783251</v>
      </c>
      <c r="AH16" s="77">
        <f>表55!HP38</f>
        <v>126889637</v>
      </c>
      <c r="AI16" s="74">
        <f>表55!HQ38</f>
        <v>10642</v>
      </c>
      <c r="AJ16" s="74">
        <f>表55!HR38</f>
        <v>4558</v>
      </c>
      <c r="AK16" s="75">
        <f>表55!HS38</f>
        <v>126904837</v>
      </c>
      <c r="AL16" s="73">
        <f>表55!HT38</f>
        <v>7613160</v>
      </c>
      <c r="AM16" s="74">
        <f>表55!HU38</f>
        <v>7613160</v>
      </c>
      <c r="AN16" s="87">
        <f t="shared" si="0"/>
        <v>5.9991093956489619E-2</v>
      </c>
    </row>
    <row r="17" spans="1:40" s="18" customFormat="1" ht="19.2" x14ac:dyDescent="0.15">
      <c r="A17" s="30">
        <v>7</v>
      </c>
      <c r="B17" s="31" t="s">
        <v>149</v>
      </c>
      <c r="C17" s="80">
        <f>'表55 (2)'!C38</f>
        <v>116873982</v>
      </c>
      <c r="D17" s="81">
        <f>'表55 (2)'!D38</f>
        <v>9490</v>
      </c>
      <c r="E17" s="81">
        <f>'表55 (2)'!E38</f>
        <v>4518</v>
      </c>
      <c r="F17" s="82">
        <f>'表55 (2)'!F38</f>
        <v>116887990</v>
      </c>
      <c r="G17" s="80">
        <f>'表55 (2)'!G38</f>
        <v>11451</v>
      </c>
      <c r="H17" s="81">
        <f>'表55 (2)'!H38</f>
        <v>3132402</v>
      </c>
      <c r="I17" s="85">
        <f>'表55 (2)'!I38</f>
        <v>180</v>
      </c>
      <c r="J17" s="81">
        <f>'表55 (2)'!J38</f>
        <v>10079912</v>
      </c>
      <c r="K17" s="81">
        <f>'表55 (2)'!K38</f>
        <v>1219154</v>
      </c>
      <c r="L17" s="81">
        <f>'表55 (2)'!L38</f>
        <v>546911</v>
      </c>
      <c r="M17" s="83">
        <f>'表55 (2)'!M38</f>
        <v>120269</v>
      </c>
      <c r="N17" s="84">
        <f>'表55 (2)'!N38</f>
        <v>170560</v>
      </c>
      <c r="O17" s="81">
        <f>'表55 (2)'!O38</f>
        <v>177300</v>
      </c>
      <c r="P17" s="82">
        <f>'表55 (2)'!P38</f>
        <v>347860</v>
      </c>
      <c r="Q17" s="80">
        <f>'表55 (2)'!Q38</f>
        <v>42380</v>
      </c>
      <c r="R17" s="81">
        <f>'表55 (2)'!R38</f>
        <v>0</v>
      </c>
      <c r="S17" s="85">
        <f>'表55 (2)'!S38</f>
        <v>42380</v>
      </c>
      <c r="T17" s="81">
        <f>'表55 (2)'!T38</f>
        <v>0</v>
      </c>
      <c r="U17" s="81">
        <f>'表55 (2)'!U38</f>
        <v>0</v>
      </c>
      <c r="V17" s="81">
        <f>'表55 (2)'!V38</f>
        <v>557260</v>
      </c>
      <c r="W17" s="81">
        <f>'表55 (2)'!W38</f>
        <v>504350</v>
      </c>
      <c r="X17" s="85">
        <f>'表55 (2)'!X38</f>
        <v>1061610</v>
      </c>
      <c r="Y17" s="83">
        <f>'表55 (2)'!Y38</f>
        <v>140540</v>
      </c>
      <c r="Z17" s="84">
        <f>'表55 (2)'!Z38</f>
        <v>396000</v>
      </c>
      <c r="AA17" s="81">
        <f>'表55 (2)'!AA38</f>
        <v>182700</v>
      </c>
      <c r="AB17" s="81">
        <f>'表55 (2)'!AB38</f>
        <v>104120</v>
      </c>
      <c r="AC17" s="81">
        <f>'表55 (2)'!AC38</f>
        <v>122850</v>
      </c>
      <c r="AD17" s="85">
        <f>'表55 (2)'!AD38</f>
        <v>805670</v>
      </c>
      <c r="AE17" s="81">
        <f>'表55 (2)'!AE38</f>
        <v>36800</v>
      </c>
      <c r="AF17" s="81">
        <f>'表55 (2)'!AF38</f>
        <v>5029200</v>
      </c>
      <c r="AG17" s="82">
        <f>'表55 (2)'!AG38</f>
        <v>22574159</v>
      </c>
      <c r="AH17" s="84">
        <f>'表55 (2)'!AH38</f>
        <v>94299823</v>
      </c>
      <c r="AI17" s="81">
        <f>'表55 (2)'!AI38</f>
        <v>9490</v>
      </c>
      <c r="AJ17" s="81">
        <f>'表55 (2)'!AJ38</f>
        <v>4518</v>
      </c>
      <c r="AK17" s="82">
        <f>'表55 (2)'!AK38</f>
        <v>94313831</v>
      </c>
      <c r="AL17" s="80">
        <f>'表55 (2)'!AL38</f>
        <v>5658184</v>
      </c>
      <c r="AM17" s="81">
        <f>'表55 (2)'!AM38</f>
        <v>5658184</v>
      </c>
      <c r="AN17" s="86">
        <f t="shared" si="0"/>
        <v>5.9993152011818922E-2</v>
      </c>
    </row>
    <row r="18" spans="1:40" s="18" customFormat="1" ht="19.2" x14ac:dyDescent="0.15">
      <c r="A18" s="28">
        <v>8</v>
      </c>
      <c r="B18" s="29" t="s">
        <v>150</v>
      </c>
      <c r="C18" s="73">
        <f>'表55 (2)'!AO38</f>
        <v>154300518</v>
      </c>
      <c r="D18" s="74">
        <f>'表55 (2)'!AP38</f>
        <v>819</v>
      </c>
      <c r="E18" s="74">
        <f>'表55 (2)'!AQ38</f>
        <v>7300</v>
      </c>
      <c r="F18" s="75">
        <f>'表55 (2)'!AR38</f>
        <v>154308637</v>
      </c>
      <c r="G18" s="73">
        <f>'表55 (2)'!AS38</f>
        <v>15465</v>
      </c>
      <c r="H18" s="74">
        <f>'表55 (2)'!AT38</f>
        <v>3525943</v>
      </c>
      <c r="I18" s="78">
        <f>'表55 (2)'!AU38</f>
        <v>378</v>
      </c>
      <c r="J18" s="74">
        <f>'表55 (2)'!AV38</f>
        <v>11216759</v>
      </c>
      <c r="K18" s="74">
        <f>'表55 (2)'!AW38</f>
        <v>1616145</v>
      </c>
      <c r="L18" s="74">
        <f>'表55 (2)'!AX38</f>
        <v>574737</v>
      </c>
      <c r="M18" s="76">
        <f>'表55 (2)'!AY38</f>
        <v>126969</v>
      </c>
      <c r="N18" s="77">
        <f>'表55 (2)'!AZ38</f>
        <v>168220</v>
      </c>
      <c r="O18" s="74">
        <f>'表55 (2)'!BA38</f>
        <v>207300</v>
      </c>
      <c r="P18" s="75">
        <f>'表55 (2)'!BB38</f>
        <v>375520</v>
      </c>
      <c r="Q18" s="73">
        <f>'表55 (2)'!BC38</f>
        <v>43680</v>
      </c>
      <c r="R18" s="74">
        <f>'表55 (2)'!BD38</f>
        <v>0</v>
      </c>
      <c r="S18" s="78">
        <f>'表55 (2)'!BE38</f>
        <v>43680</v>
      </c>
      <c r="T18" s="74">
        <f>'表55 (2)'!BF38</f>
        <v>0</v>
      </c>
      <c r="U18" s="74">
        <f>'表55 (2)'!BG38</f>
        <v>0</v>
      </c>
      <c r="V18" s="74">
        <f>'表55 (2)'!BH38</f>
        <v>180400</v>
      </c>
      <c r="W18" s="74">
        <f>'表55 (2)'!BI38</f>
        <v>130070</v>
      </c>
      <c r="X18" s="78">
        <f>'表55 (2)'!BJ38</f>
        <v>310470</v>
      </c>
      <c r="Y18" s="76">
        <f>'表55 (2)'!BK38</f>
        <v>49190</v>
      </c>
      <c r="Z18" s="77">
        <f>'表55 (2)'!BL38</f>
        <v>452100</v>
      </c>
      <c r="AA18" s="74">
        <f>'表55 (2)'!BM38</f>
        <v>250200</v>
      </c>
      <c r="AB18" s="74">
        <f>'表55 (2)'!BN38</f>
        <v>93480</v>
      </c>
      <c r="AC18" s="74">
        <f>'表55 (2)'!BO38</f>
        <v>112950</v>
      </c>
      <c r="AD18" s="78">
        <f>'表55 (2)'!BP38</f>
        <v>908730</v>
      </c>
      <c r="AE18" s="74">
        <f>'表55 (2)'!BQ38</f>
        <v>37720</v>
      </c>
      <c r="AF18" s="74">
        <f>'表55 (2)'!BR38</f>
        <v>5171760</v>
      </c>
      <c r="AG18" s="75">
        <f>'表55 (2)'!BS38</f>
        <v>23973088</v>
      </c>
      <c r="AH18" s="77">
        <f>'表55 (2)'!BT38</f>
        <v>130327431</v>
      </c>
      <c r="AI18" s="74">
        <f>'表55 (2)'!BU38</f>
        <v>818</v>
      </c>
      <c r="AJ18" s="74">
        <f>'表55 (2)'!BV38</f>
        <v>7300</v>
      </c>
      <c r="AK18" s="75">
        <f>'表55 (2)'!BW38</f>
        <v>130335549</v>
      </c>
      <c r="AL18" s="73">
        <f>'表55 (2)'!BX38</f>
        <v>7819473</v>
      </c>
      <c r="AM18" s="74">
        <f>'表55 (2)'!BY38</f>
        <v>7819473</v>
      </c>
      <c r="AN18" s="87">
        <f t="shared" si="0"/>
        <v>5.9994936607816796E-2</v>
      </c>
    </row>
    <row r="19" spans="1:40" s="18" customFormat="1" ht="19.2" x14ac:dyDescent="0.15">
      <c r="A19" s="30">
        <v>9</v>
      </c>
      <c r="B19" s="31" t="s">
        <v>151</v>
      </c>
      <c r="C19" s="80">
        <f>'表55 (2)'!CA38</f>
        <v>633616948</v>
      </c>
      <c r="D19" s="81">
        <f>'表55 (2)'!CB38</f>
        <v>2923</v>
      </c>
      <c r="E19" s="81">
        <f>'表55 (2)'!CC38</f>
        <v>152681</v>
      </c>
      <c r="F19" s="82">
        <f>'表55 (2)'!CD38</f>
        <v>633772552</v>
      </c>
      <c r="G19" s="80">
        <f>'表55 (2)'!CE38</f>
        <v>5251</v>
      </c>
      <c r="H19" s="81">
        <f>'表55 (2)'!CF38</f>
        <v>7171847</v>
      </c>
      <c r="I19" s="85">
        <f>'表55 (2)'!CG38</f>
        <v>522</v>
      </c>
      <c r="J19" s="81">
        <f>'表55 (2)'!CH38</f>
        <v>20593678</v>
      </c>
      <c r="K19" s="81">
        <f>'表55 (2)'!CI38</f>
        <v>3265871</v>
      </c>
      <c r="L19" s="81">
        <f>'表55 (2)'!CJ38</f>
        <v>893202</v>
      </c>
      <c r="M19" s="83">
        <f>'表55 (2)'!CK38</f>
        <v>220095</v>
      </c>
      <c r="N19" s="84">
        <f>'表55 (2)'!CL38</f>
        <v>236340</v>
      </c>
      <c r="O19" s="81">
        <f>'表55 (2)'!CM38</f>
        <v>328800</v>
      </c>
      <c r="P19" s="82">
        <f>'表55 (2)'!CN38</f>
        <v>565140</v>
      </c>
      <c r="Q19" s="80">
        <f>'表55 (2)'!CO38</f>
        <v>57460</v>
      </c>
      <c r="R19" s="81">
        <f>'表55 (2)'!CP38</f>
        <v>0</v>
      </c>
      <c r="S19" s="85">
        <f>'表55 (2)'!CQ38</f>
        <v>57460</v>
      </c>
      <c r="T19" s="81">
        <f>'表55 (2)'!CR38</f>
        <v>0</v>
      </c>
      <c r="U19" s="81">
        <f>'表55 (2)'!CS38</f>
        <v>0</v>
      </c>
      <c r="V19" s="81">
        <f>'表55 (2)'!CT38</f>
        <v>0</v>
      </c>
      <c r="W19" s="81">
        <f>'表55 (2)'!CU38</f>
        <v>0</v>
      </c>
      <c r="X19" s="85">
        <f>'表55 (2)'!CV38</f>
        <v>0</v>
      </c>
      <c r="Y19" s="83">
        <f>'表55 (2)'!CW38</f>
        <v>0</v>
      </c>
      <c r="Z19" s="84">
        <f>'表55 (2)'!CX38</f>
        <v>847110</v>
      </c>
      <c r="AA19" s="81">
        <f>'表55 (2)'!CY38</f>
        <v>540900</v>
      </c>
      <c r="AB19" s="81">
        <f>'表55 (2)'!CZ38</f>
        <v>157320</v>
      </c>
      <c r="AC19" s="81">
        <f>'表55 (2)'!DA38</f>
        <v>172350</v>
      </c>
      <c r="AD19" s="85">
        <f>'表55 (2)'!DB38</f>
        <v>1717680</v>
      </c>
      <c r="AE19" s="81">
        <f>'表55 (2)'!DC38</f>
        <v>60720</v>
      </c>
      <c r="AF19" s="81">
        <f>'表55 (2)'!DD38</f>
        <v>8002500</v>
      </c>
      <c r="AG19" s="82">
        <f>'表55 (2)'!DE38</f>
        <v>42553444</v>
      </c>
      <c r="AH19" s="84">
        <f>'表55 (2)'!DF38</f>
        <v>591064689</v>
      </c>
      <c r="AI19" s="81">
        <f>'表55 (2)'!DG38</f>
        <v>2920</v>
      </c>
      <c r="AJ19" s="81">
        <f>'表55 (2)'!DH38</f>
        <v>151499</v>
      </c>
      <c r="AK19" s="82">
        <f>'表55 (2)'!DI38</f>
        <v>591219108</v>
      </c>
      <c r="AL19" s="80">
        <f>'表55 (2)'!DJ38</f>
        <v>35472108</v>
      </c>
      <c r="AM19" s="81">
        <f>'表55 (2)'!DK38</f>
        <v>35472108</v>
      </c>
      <c r="AN19" s="86">
        <f t="shared" si="0"/>
        <v>5.9998243493848649E-2</v>
      </c>
    </row>
    <row r="20" spans="1:40" s="18" customFormat="1" ht="19.2" x14ac:dyDescent="0.15">
      <c r="A20" s="28">
        <v>10</v>
      </c>
      <c r="B20" s="29" t="s">
        <v>152</v>
      </c>
      <c r="C20" s="73">
        <f>'表55 (2)'!DM38</f>
        <v>2579984798</v>
      </c>
      <c r="D20" s="74">
        <f>'表55 (2)'!DN38</f>
        <v>40152</v>
      </c>
      <c r="E20" s="74">
        <f>'表55 (2)'!DO38</f>
        <v>170380</v>
      </c>
      <c r="F20" s="75">
        <f>'表55 (2)'!DP38</f>
        <v>2580195330</v>
      </c>
      <c r="G20" s="73">
        <f>'表55 (2)'!DQ38</f>
        <v>227072</v>
      </c>
      <c r="H20" s="74">
        <f>'表55 (2)'!DR38</f>
        <v>79317451</v>
      </c>
      <c r="I20" s="78">
        <f>'表55 (2)'!DS38</f>
        <v>21853</v>
      </c>
      <c r="J20" s="74">
        <f>'表55 (2)'!DT38</f>
        <v>268087220</v>
      </c>
      <c r="K20" s="74">
        <f>'表55 (2)'!DU38</f>
        <v>14928679</v>
      </c>
      <c r="L20" s="74">
        <f>'表55 (2)'!DV38</f>
        <v>19711874</v>
      </c>
      <c r="M20" s="76">
        <f>'表55 (2)'!DW38</f>
        <v>3532078</v>
      </c>
      <c r="N20" s="77">
        <f>'表55 (2)'!DX38</f>
        <v>9251320</v>
      </c>
      <c r="O20" s="74">
        <f>'表55 (2)'!DY38</f>
        <v>9072300</v>
      </c>
      <c r="P20" s="75">
        <f>'表55 (2)'!DZ38</f>
        <v>18323620</v>
      </c>
      <c r="Q20" s="73">
        <f>'表55 (2)'!EA38</f>
        <v>8840000</v>
      </c>
      <c r="R20" s="74">
        <f>'表55 (2)'!EB38</f>
        <v>853800</v>
      </c>
      <c r="S20" s="78">
        <f>'表55 (2)'!EC38</f>
        <v>9693800</v>
      </c>
      <c r="T20" s="74">
        <f>'表55 (2)'!ED38</f>
        <v>500760</v>
      </c>
      <c r="U20" s="74">
        <f>'表55 (2)'!EE38</f>
        <v>3120</v>
      </c>
      <c r="V20" s="74">
        <f>'表55 (2)'!EF38</f>
        <v>29113700</v>
      </c>
      <c r="W20" s="74">
        <f>'表55 (2)'!EG38</f>
        <v>74423830</v>
      </c>
      <c r="X20" s="78">
        <f>'表55 (2)'!EH38</f>
        <v>103537530</v>
      </c>
      <c r="Y20" s="76">
        <f>'表55 (2)'!EI38</f>
        <v>11209740</v>
      </c>
      <c r="Z20" s="77">
        <f>'表55 (2)'!EJ38</f>
        <v>12605670</v>
      </c>
      <c r="AA20" s="74">
        <f>'表55 (2)'!EK38</f>
        <v>2868300</v>
      </c>
      <c r="AB20" s="74">
        <f>'表55 (2)'!EL38</f>
        <v>2804400</v>
      </c>
      <c r="AC20" s="74">
        <f>'表55 (2)'!EM38</f>
        <v>3580200</v>
      </c>
      <c r="AD20" s="78">
        <f>'表55 (2)'!EN38</f>
        <v>21858570</v>
      </c>
      <c r="AE20" s="74">
        <f>'表55 (2)'!EO38</f>
        <v>1849200</v>
      </c>
      <c r="AF20" s="74">
        <f>'表55 (2)'!EP38</f>
        <v>285870420</v>
      </c>
      <c r="AG20" s="75">
        <f>'表55 (2)'!EQ38</f>
        <v>838651134</v>
      </c>
      <c r="AH20" s="77">
        <f>'表55 (2)'!ER38</f>
        <v>1741336679</v>
      </c>
      <c r="AI20" s="74">
        <f>'表55 (2)'!ES38</f>
        <v>38649</v>
      </c>
      <c r="AJ20" s="74">
        <f>'表55 (2)'!ET38</f>
        <v>168868</v>
      </c>
      <c r="AK20" s="75">
        <f>'表55 (2)'!EU38</f>
        <v>1741544196</v>
      </c>
      <c r="AL20" s="73">
        <f>'表55 (2)'!EV38</f>
        <v>104457273</v>
      </c>
      <c r="AM20" s="74">
        <f>'表55 (2)'!EW38</f>
        <v>104457273</v>
      </c>
      <c r="AN20" s="87">
        <f t="shared" si="0"/>
        <v>5.9979685407880401E-2</v>
      </c>
    </row>
    <row r="21" spans="1:40" s="18" customFormat="1" ht="19.2" x14ac:dyDescent="0.15">
      <c r="A21" s="30">
        <v>11</v>
      </c>
      <c r="B21" s="31" t="s">
        <v>153</v>
      </c>
      <c r="C21" s="80">
        <f>'表55 (2)'!EY38</f>
        <v>1081082072</v>
      </c>
      <c r="D21" s="81">
        <f>'表55 (2)'!EZ38</f>
        <v>5331</v>
      </c>
      <c r="E21" s="81">
        <f>'表55 (2)'!FA38</f>
        <v>1186</v>
      </c>
      <c r="F21" s="82">
        <f>'表55 (2)'!FB38</f>
        <v>1081088589</v>
      </c>
      <c r="G21" s="80">
        <f>'表55 (2)'!FC38</f>
        <v>149263</v>
      </c>
      <c r="H21" s="81">
        <f>'表55 (2)'!FD38</f>
        <v>45052364</v>
      </c>
      <c r="I21" s="85">
        <f>'表55 (2)'!FE38</f>
        <v>15552</v>
      </c>
      <c r="J21" s="81">
        <f>'表55 (2)'!FF38</f>
        <v>161671804</v>
      </c>
      <c r="K21" s="81">
        <f>'表55 (2)'!FG38</f>
        <v>4082246</v>
      </c>
      <c r="L21" s="81">
        <f>'表55 (2)'!FH38</f>
        <v>13297615</v>
      </c>
      <c r="M21" s="83">
        <f>'表55 (2)'!FI38</f>
        <v>2145996</v>
      </c>
      <c r="N21" s="84">
        <f>'表55 (2)'!FJ38</f>
        <v>7265960</v>
      </c>
      <c r="O21" s="81">
        <f>'表55 (2)'!FK38</f>
        <v>6848400</v>
      </c>
      <c r="P21" s="82">
        <f>'表55 (2)'!FL38</f>
        <v>14114360</v>
      </c>
      <c r="Q21" s="80">
        <f>'表55 (2)'!FM38</f>
        <v>6549140</v>
      </c>
      <c r="R21" s="81">
        <f>'表55 (2)'!FN38</f>
        <v>711900</v>
      </c>
      <c r="S21" s="85">
        <f>'表55 (2)'!FO38</f>
        <v>7261040</v>
      </c>
      <c r="T21" s="81">
        <f>'表55 (2)'!FP38</f>
        <v>452660</v>
      </c>
      <c r="U21" s="81">
        <f>'表55 (2)'!FQ38</f>
        <v>3120</v>
      </c>
      <c r="V21" s="81">
        <f>'表55 (2)'!FR38</f>
        <v>21627540</v>
      </c>
      <c r="W21" s="81">
        <f>'表55 (2)'!FS38</f>
        <v>64829950</v>
      </c>
      <c r="X21" s="85">
        <f>'表55 (2)'!FT38</f>
        <v>86457490</v>
      </c>
      <c r="Y21" s="83">
        <f>'表55 (2)'!FU38</f>
        <v>9306430</v>
      </c>
      <c r="Z21" s="84">
        <f>'表55 (2)'!FV38</f>
        <v>8258250</v>
      </c>
      <c r="AA21" s="81">
        <f>'表55 (2)'!FW38</f>
        <v>1080900</v>
      </c>
      <c r="AB21" s="81">
        <f>'表55 (2)'!FX38</f>
        <v>1804620</v>
      </c>
      <c r="AC21" s="81">
        <f>'表55 (2)'!FY38</f>
        <v>2315250</v>
      </c>
      <c r="AD21" s="85">
        <f>'表55 (2)'!FZ38</f>
        <v>13459020</v>
      </c>
      <c r="AE21" s="81">
        <f>'表55 (2)'!GA38</f>
        <v>1431520</v>
      </c>
      <c r="AF21" s="81">
        <f>'表55 (2)'!GB38</f>
        <v>223003770</v>
      </c>
      <c r="AG21" s="82">
        <f>'表55 (2)'!GC38</f>
        <v>581888698</v>
      </c>
      <c r="AH21" s="84">
        <f>'表55 (2)'!GD38</f>
        <v>499194531</v>
      </c>
      <c r="AI21" s="81">
        <f>'表55 (2)'!GE38</f>
        <v>4504</v>
      </c>
      <c r="AJ21" s="81">
        <f>'表55 (2)'!GF38</f>
        <v>856</v>
      </c>
      <c r="AK21" s="82">
        <f>'表55 (2)'!GG38</f>
        <v>499199891</v>
      </c>
      <c r="AL21" s="80">
        <f>'表55 (2)'!GH38</f>
        <v>29924577</v>
      </c>
      <c r="AM21" s="81">
        <f>'表55 (2)'!GI38</f>
        <v>29924577</v>
      </c>
      <c r="AN21" s="86">
        <f t="shared" si="0"/>
        <v>5.9945079194738848E-2</v>
      </c>
    </row>
    <row r="22" spans="1:40" s="18" customFormat="1" ht="19.2" x14ac:dyDescent="0.15">
      <c r="A22" s="28">
        <v>12</v>
      </c>
      <c r="B22" s="29" t="s">
        <v>154</v>
      </c>
      <c r="C22" s="73">
        <f>'表55 (2)'!GK38</f>
        <v>710985260</v>
      </c>
      <c r="D22" s="74">
        <f>'表55 (2)'!GL38</f>
        <v>31079</v>
      </c>
      <c r="E22" s="74">
        <f>'表55 (2)'!GM38</f>
        <v>9213</v>
      </c>
      <c r="F22" s="75">
        <f>'表55 (2)'!GN38</f>
        <v>711025552</v>
      </c>
      <c r="G22" s="73">
        <f>'表55 (2)'!GO38</f>
        <v>57093</v>
      </c>
      <c r="H22" s="74">
        <f>'表55 (2)'!GP38</f>
        <v>23567297</v>
      </c>
      <c r="I22" s="78">
        <f>'表55 (2)'!GQ38</f>
        <v>5401</v>
      </c>
      <c r="J22" s="74">
        <f>'表55 (2)'!GR38</f>
        <v>74604979</v>
      </c>
      <c r="K22" s="74">
        <f>'表55 (2)'!GS38</f>
        <v>5964417</v>
      </c>
      <c r="L22" s="74">
        <f>'表55 (2)'!GT38</f>
        <v>4946320</v>
      </c>
      <c r="M22" s="76">
        <f>'表55 (2)'!GU38</f>
        <v>1039018</v>
      </c>
      <c r="N22" s="77">
        <f>'表55 (2)'!GV38</f>
        <v>1580800</v>
      </c>
      <c r="O22" s="74">
        <f>'表55 (2)'!GW38</f>
        <v>1687800</v>
      </c>
      <c r="P22" s="75">
        <f>'表55 (2)'!GX38</f>
        <v>3268600</v>
      </c>
      <c r="Q22" s="73">
        <f>'表55 (2)'!GY38</f>
        <v>2189720</v>
      </c>
      <c r="R22" s="74">
        <f>'表55 (2)'!GZ38</f>
        <v>141900</v>
      </c>
      <c r="S22" s="78">
        <f>'表55 (2)'!HA38</f>
        <v>2331620</v>
      </c>
      <c r="T22" s="74">
        <f>'表55 (2)'!HB38</f>
        <v>48100</v>
      </c>
      <c r="U22" s="74">
        <f>'表55 (2)'!HC38</f>
        <v>0</v>
      </c>
      <c r="V22" s="74">
        <f>'表55 (2)'!HD38</f>
        <v>7305760</v>
      </c>
      <c r="W22" s="74">
        <f>'表55 (2)'!HE38</f>
        <v>9463810</v>
      </c>
      <c r="X22" s="78">
        <f>'表55 (2)'!HF38</f>
        <v>16769570</v>
      </c>
      <c r="Y22" s="76">
        <f>'表55 (2)'!HG38</f>
        <v>1854120</v>
      </c>
      <c r="Z22" s="77">
        <f>'表55 (2)'!HH38</f>
        <v>3048210</v>
      </c>
      <c r="AA22" s="74">
        <f>'表55 (2)'!HI38</f>
        <v>996300</v>
      </c>
      <c r="AB22" s="74">
        <f>'表55 (2)'!HJ38</f>
        <v>748980</v>
      </c>
      <c r="AC22" s="74">
        <f>'表55 (2)'!HK38</f>
        <v>979650</v>
      </c>
      <c r="AD22" s="78">
        <f>'表55 (2)'!HL38</f>
        <v>5773140</v>
      </c>
      <c r="AE22" s="74">
        <f>'表55 (2)'!HM38</f>
        <v>319240</v>
      </c>
      <c r="AF22" s="74">
        <f>'表55 (2)'!HN38</f>
        <v>49692390</v>
      </c>
      <c r="AG22" s="75">
        <f>'表55 (2)'!HO38</f>
        <v>190235904</v>
      </c>
      <c r="AH22" s="77">
        <f>'表55 (2)'!HP38</f>
        <v>520750028</v>
      </c>
      <c r="AI22" s="74">
        <f>'表55 (2)'!HQ38</f>
        <v>30407</v>
      </c>
      <c r="AJ22" s="74">
        <f>'表55 (2)'!HR38</f>
        <v>9213</v>
      </c>
      <c r="AK22" s="75">
        <f>'表55 (2)'!HS38</f>
        <v>520789648</v>
      </c>
      <c r="AL22" s="73">
        <f>'表55 (2)'!HT38</f>
        <v>31241115</v>
      </c>
      <c r="AM22" s="74">
        <f>'表55 (2)'!HU38</f>
        <v>31241115</v>
      </c>
      <c r="AN22" s="87">
        <f t="shared" si="0"/>
        <v>5.9987972341570044E-2</v>
      </c>
    </row>
    <row r="23" spans="1:40" s="18" customFormat="1" ht="19.2" x14ac:dyDescent="0.15">
      <c r="A23" s="30">
        <v>13</v>
      </c>
      <c r="B23" s="31" t="s">
        <v>150</v>
      </c>
      <c r="C23" s="80">
        <f>'表55 (3)'!C38</f>
        <v>154300518</v>
      </c>
      <c r="D23" s="81">
        <f>'表55 (3)'!D38</f>
        <v>819</v>
      </c>
      <c r="E23" s="81">
        <f>'表55 (3)'!E38</f>
        <v>7300</v>
      </c>
      <c r="F23" s="82">
        <f>'表55 (3)'!F38</f>
        <v>154308637</v>
      </c>
      <c r="G23" s="80">
        <f>'表55 (3)'!G38</f>
        <v>15465</v>
      </c>
      <c r="H23" s="81">
        <f>'表55 (3)'!H38</f>
        <v>3525943</v>
      </c>
      <c r="I23" s="85">
        <f>'表55 (3)'!I38</f>
        <v>378</v>
      </c>
      <c r="J23" s="81">
        <f>'表55 (3)'!J38</f>
        <v>11216759</v>
      </c>
      <c r="K23" s="81">
        <f>'表55 (3)'!K38</f>
        <v>1616145</v>
      </c>
      <c r="L23" s="81">
        <f>'表55 (3)'!L38</f>
        <v>574737</v>
      </c>
      <c r="M23" s="83">
        <f>'表55 (3)'!M38</f>
        <v>126969</v>
      </c>
      <c r="N23" s="84">
        <f>'表55 (3)'!N38</f>
        <v>168220</v>
      </c>
      <c r="O23" s="81">
        <f>'表55 (3)'!O38</f>
        <v>207300</v>
      </c>
      <c r="P23" s="82">
        <f>'表55 (3)'!P38</f>
        <v>375520</v>
      </c>
      <c r="Q23" s="80">
        <f>'表55 (3)'!Q38</f>
        <v>43680</v>
      </c>
      <c r="R23" s="81">
        <f>'表55 (3)'!R38</f>
        <v>0</v>
      </c>
      <c r="S23" s="85">
        <f>'表55 (3)'!S38</f>
        <v>43680</v>
      </c>
      <c r="T23" s="81">
        <f>'表55 (3)'!T38</f>
        <v>0</v>
      </c>
      <c r="U23" s="81">
        <f>'表55 (3)'!U38</f>
        <v>0</v>
      </c>
      <c r="V23" s="81">
        <f>'表55 (3)'!V38</f>
        <v>180400</v>
      </c>
      <c r="W23" s="81">
        <f>'表55 (3)'!W38</f>
        <v>130070</v>
      </c>
      <c r="X23" s="85">
        <f>'表55 (3)'!X38</f>
        <v>310470</v>
      </c>
      <c r="Y23" s="83">
        <f>'表55 (3)'!Y38</f>
        <v>49190</v>
      </c>
      <c r="Z23" s="84">
        <f>'表55 (3)'!Z38</f>
        <v>452100</v>
      </c>
      <c r="AA23" s="81">
        <f>'表55 (3)'!AA38</f>
        <v>250200</v>
      </c>
      <c r="AB23" s="81">
        <f>'表55 (3)'!AB38</f>
        <v>93480</v>
      </c>
      <c r="AC23" s="81">
        <f>'表55 (3)'!AC38</f>
        <v>112950</v>
      </c>
      <c r="AD23" s="85">
        <f>'表55 (3)'!AD38</f>
        <v>908730</v>
      </c>
      <c r="AE23" s="81">
        <f>'表55 (3)'!AE38</f>
        <v>37720</v>
      </c>
      <c r="AF23" s="81">
        <f>'表55 (3)'!AF38</f>
        <v>5171760</v>
      </c>
      <c r="AG23" s="82">
        <f>'表55 (3)'!AG38</f>
        <v>23973088</v>
      </c>
      <c r="AH23" s="84">
        <f>'表55 (3)'!AH38</f>
        <v>130327431</v>
      </c>
      <c r="AI23" s="81">
        <f>'表55 (3)'!AI38</f>
        <v>818</v>
      </c>
      <c r="AJ23" s="81">
        <f>'表55 (3)'!AJ38</f>
        <v>7300</v>
      </c>
      <c r="AK23" s="82">
        <f>'表55 (3)'!AK38</f>
        <v>130335549</v>
      </c>
      <c r="AL23" s="80">
        <f>'表55 (3)'!AL38</f>
        <v>7819473</v>
      </c>
      <c r="AM23" s="81">
        <f>'表55 (3)'!AM38</f>
        <v>7819473</v>
      </c>
      <c r="AN23" s="86">
        <f t="shared" si="0"/>
        <v>5.9994936607816796E-2</v>
      </c>
    </row>
    <row r="24" spans="1:40" s="18" customFormat="1" ht="19.2" x14ac:dyDescent="0.15">
      <c r="A24" s="28">
        <v>14</v>
      </c>
      <c r="B24" s="29" t="s">
        <v>151</v>
      </c>
      <c r="C24" s="73">
        <f>'表55 (3)'!AO38</f>
        <v>633616948</v>
      </c>
      <c r="D24" s="74">
        <f>'表55 (3)'!AP38</f>
        <v>2923</v>
      </c>
      <c r="E24" s="74">
        <f>'表55 (3)'!AQ38</f>
        <v>152681</v>
      </c>
      <c r="F24" s="75">
        <f>'表55 (3)'!AR38</f>
        <v>633772552</v>
      </c>
      <c r="G24" s="73">
        <f>'表55 (3)'!AS38</f>
        <v>5251</v>
      </c>
      <c r="H24" s="74">
        <f>'表55 (3)'!AT38</f>
        <v>7171847</v>
      </c>
      <c r="I24" s="78">
        <f>'表55 (3)'!AU38</f>
        <v>522</v>
      </c>
      <c r="J24" s="74">
        <f>'表55 (3)'!AV38</f>
        <v>20593678</v>
      </c>
      <c r="K24" s="74">
        <f>'表55 (3)'!AW38</f>
        <v>3265871</v>
      </c>
      <c r="L24" s="74">
        <f>'表55 (3)'!AX38</f>
        <v>893202</v>
      </c>
      <c r="M24" s="76">
        <f>'表55 (3)'!AY38</f>
        <v>220095</v>
      </c>
      <c r="N24" s="77">
        <f>'表55 (3)'!AZ38</f>
        <v>236340</v>
      </c>
      <c r="O24" s="74">
        <f>'表55 (3)'!BA38</f>
        <v>328800</v>
      </c>
      <c r="P24" s="75">
        <f>'表55 (3)'!BB38</f>
        <v>565140</v>
      </c>
      <c r="Q24" s="73">
        <f>'表55 (3)'!BC38</f>
        <v>57460</v>
      </c>
      <c r="R24" s="74">
        <f>'表55 (3)'!BD38</f>
        <v>0</v>
      </c>
      <c r="S24" s="78">
        <f>'表55 (3)'!BE38</f>
        <v>57460</v>
      </c>
      <c r="T24" s="74">
        <f>'表55 (3)'!BF38</f>
        <v>0</v>
      </c>
      <c r="U24" s="74">
        <f>'表55 (3)'!BG38</f>
        <v>0</v>
      </c>
      <c r="V24" s="74">
        <f>'表55 (3)'!BH38</f>
        <v>0</v>
      </c>
      <c r="W24" s="74">
        <f>'表55 (3)'!BI38</f>
        <v>0</v>
      </c>
      <c r="X24" s="78">
        <f>'表55 (3)'!BJ38</f>
        <v>0</v>
      </c>
      <c r="Y24" s="76">
        <f>'表55 (3)'!BK38</f>
        <v>0</v>
      </c>
      <c r="Z24" s="77">
        <f>'表55 (3)'!BL38</f>
        <v>847110</v>
      </c>
      <c r="AA24" s="74">
        <f>'表55 (3)'!BM38</f>
        <v>540900</v>
      </c>
      <c r="AB24" s="74">
        <f>'表55 (3)'!BN38</f>
        <v>157320</v>
      </c>
      <c r="AC24" s="74">
        <f>'表55 (3)'!BO38</f>
        <v>172350</v>
      </c>
      <c r="AD24" s="78">
        <f>'表55 (3)'!BP38</f>
        <v>1717680</v>
      </c>
      <c r="AE24" s="74">
        <f>'表55 (3)'!BQ38</f>
        <v>60720</v>
      </c>
      <c r="AF24" s="74">
        <f>'表55 (3)'!BR38</f>
        <v>8002500</v>
      </c>
      <c r="AG24" s="75">
        <f>'表55 (3)'!BS38</f>
        <v>42553444</v>
      </c>
      <c r="AH24" s="77">
        <f>'表55 (3)'!BT38</f>
        <v>591064689</v>
      </c>
      <c r="AI24" s="74">
        <f>'表55 (3)'!BU38</f>
        <v>2920</v>
      </c>
      <c r="AJ24" s="74">
        <f>'表55 (3)'!BV38</f>
        <v>151499</v>
      </c>
      <c r="AK24" s="75">
        <f>'表55 (3)'!BW38</f>
        <v>591219108</v>
      </c>
      <c r="AL24" s="73">
        <f>'表55 (3)'!BX38</f>
        <v>35472108</v>
      </c>
      <c r="AM24" s="74">
        <f>'表55 (3)'!BY38</f>
        <v>35472108</v>
      </c>
      <c r="AN24" s="87">
        <f t="shared" si="0"/>
        <v>5.9998243493848649E-2</v>
      </c>
    </row>
    <row r="25" spans="1:40" s="18" customFormat="1" ht="19.2" x14ac:dyDescent="0.15">
      <c r="A25" s="30">
        <v>15</v>
      </c>
      <c r="B25" s="31" t="s">
        <v>155</v>
      </c>
      <c r="C25" s="80">
        <f>'表55 (3)'!CA38</f>
        <v>1790889043</v>
      </c>
      <c r="D25" s="81">
        <f>'表55 (3)'!CB38</f>
        <v>36410</v>
      </c>
      <c r="E25" s="81">
        <f>'表55 (3)'!CC38</f>
        <v>10399</v>
      </c>
      <c r="F25" s="82">
        <f>'表55 (3)'!CD38</f>
        <v>1790935852</v>
      </c>
      <c r="G25" s="80">
        <f>'表55 (3)'!CE38</f>
        <v>206112</v>
      </c>
      <c r="H25" s="81">
        <f>'表55 (3)'!CF38</f>
        <v>68506561</v>
      </c>
      <c r="I25" s="85">
        <f>'表55 (3)'!CG38</f>
        <v>20954</v>
      </c>
      <c r="J25" s="81">
        <f>'表55 (3)'!CH38</f>
        <v>236036133</v>
      </c>
      <c r="K25" s="81">
        <f>'表55 (3)'!CI38</f>
        <v>10032420</v>
      </c>
      <c r="L25" s="81">
        <f>'表55 (3)'!CJ38</f>
        <v>18220255</v>
      </c>
      <c r="M25" s="83">
        <f>'表55 (3)'!CK38</f>
        <v>3181446</v>
      </c>
      <c r="N25" s="84">
        <f>'表55 (3)'!CL38</f>
        <v>8837400</v>
      </c>
      <c r="O25" s="81">
        <f>'表55 (3)'!CM38</f>
        <v>8520000</v>
      </c>
      <c r="P25" s="82">
        <f>'表55 (3)'!CN38</f>
        <v>17357400</v>
      </c>
      <c r="Q25" s="80">
        <f>'表55 (3)'!CO38</f>
        <v>8730540</v>
      </c>
      <c r="R25" s="81">
        <f>'表55 (3)'!CP38</f>
        <v>851400</v>
      </c>
      <c r="S25" s="85">
        <f>'表55 (3)'!CQ38</f>
        <v>9581940</v>
      </c>
      <c r="T25" s="81">
        <f>'表55 (3)'!CR38</f>
        <v>499720</v>
      </c>
      <c r="U25" s="81">
        <f>'表55 (3)'!CS38</f>
        <v>3120</v>
      </c>
      <c r="V25" s="81">
        <f>'表55 (3)'!CT38</f>
        <v>28911850</v>
      </c>
      <c r="W25" s="81">
        <f>'表55 (3)'!CU38</f>
        <v>74235240</v>
      </c>
      <c r="X25" s="85">
        <f>'表55 (3)'!CV38</f>
        <v>103147090</v>
      </c>
      <c r="Y25" s="83">
        <f>'表55 (3)'!CW38</f>
        <v>11145960</v>
      </c>
      <c r="Z25" s="84">
        <f>'表55 (3)'!CX38</f>
        <v>11287650</v>
      </c>
      <c r="AA25" s="81">
        <f>'表55 (3)'!CY38</f>
        <v>2073600</v>
      </c>
      <c r="AB25" s="81">
        <f>'表55 (3)'!CZ38</f>
        <v>2549040</v>
      </c>
      <c r="AC25" s="81">
        <f>'表55 (3)'!DA38</f>
        <v>3290400</v>
      </c>
      <c r="AD25" s="85">
        <f>'表55 (3)'!DB38</f>
        <v>19200690</v>
      </c>
      <c r="AE25" s="81">
        <f>'表55 (3)'!DC38</f>
        <v>1745010</v>
      </c>
      <c r="AF25" s="81">
        <f>'表55 (3)'!DD38</f>
        <v>272373090</v>
      </c>
      <c r="AG25" s="82">
        <f>'表55 (3)'!DE38</f>
        <v>771236947</v>
      </c>
      <c r="AH25" s="84">
        <f>'表55 (3)'!DF38</f>
        <v>1019653925</v>
      </c>
      <c r="AI25" s="81">
        <f>'表55 (3)'!DG38</f>
        <v>34911</v>
      </c>
      <c r="AJ25" s="81">
        <f>'表55 (3)'!DH38</f>
        <v>10069</v>
      </c>
      <c r="AK25" s="82">
        <f>'表55 (3)'!DI38</f>
        <v>1019698905</v>
      </c>
      <c r="AL25" s="80">
        <f>'表55 (3)'!DJ38</f>
        <v>40755832</v>
      </c>
      <c r="AM25" s="81">
        <f>'表55 (3)'!DK38</f>
        <v>40755832</v>
      </c>
      <c r="AN25" s="86">
        <f t="shared" si="0"/>
        <v>3.9968496386685835E-2</v>
      </c>
    </row>
    <row r="26" spans="1:40" s="18" customFormat="1" ht="19.2" x14ac:dyDescent="0.15">
      <c r="A26" s="28">
        <v>16</v>
      </c>
      <c r="B26" s="29" t="s">
        <v>156</v>
      </c>
      <c r="C26" s="73">
        <f>'表55 (3)'!DM38</f>
        <v>154300518</v>
      </c>
      <c r="D26" s="74">
        <f>'表55 (3)'!DN38</f>
        <v>819</v>
      </c>
      <c r="E26" s="74">
        <f>'表55 (3)'!DO38</f>
        <v>7300</v>
      </c>
      <c r="F26" s="75">
        <f>'表55 (3)'!DP38</f>
        <v>154308637</v>
      </c>
      <c r="G26" s="73">
        <f>'表55 (3)'!DQ38</f>
        <v>15465</v>
      </c>
      <c r="H26" s="74">
        <f>'表55 (3)'!DR38</f>
        <v>3525943</v>
      </c>
      <c r="I26" s="78">
        <f>'表55 (3)'!DS38</f>
        <v>378</v>
      </c>
      <c r="J26" s="74">
        <f>'表55 (3)'!DT38</f>
        <v>11216759</v>
      </c>
      <c r="K26" s="74">
        <f>'表55 (3)'!DU38</f>
        <v>1616145</v>
      </c>
      <c r="L26" s="74">
        <f>'表55 (3)'!DV38</f>
        <v>574737</v>
      </c>
      <c r="M26" s="76">
        <f>'表55 (3)'!DW38</f>
        <v>126969</v>
      </c>
      <c r="N26" s="77">
        <f>'表55 (3)'!DX38</f>
        <v>168220</v>
      </c>
      <c r="O26" s="74">
        <f>'表55 (3)'!DY38</f>
        <v>207300</v>
      </c>
      <c r="P26" s="75">
        <f>'表55 (3)'!DZ38</f>
        <v>375520</v>
      </c>
      <c r="Q26" s="73">
        <f>'表55 (3)'!EA38</f>
        <v>43680</v>
      </c>
      <c r="R26" s="74">
        <f>'表55 (3)'!EB38</f>
        <v>0</v>
      </c>
      <c r="S26" s="78">
        <f>'表55 (3)'!EC38</f>
        <v>43680</v>
      </c>
      <c r="T26" s="74">
        <f>'表55 (3)'!ED38</f>
        <v>0</v>
      </c>
      <c r="U26" s="74">
        <f>'表55 (3)'!EE38</f>
        <v>0</v>
      </c>
      <c r="V26" s="74">
        <f>'表55 (3)'!EF38</f>
        <v>180400</v>
      </c>
      <c r="W26" s="74">
        <f>'表55 (3)'!EG38</f>
        <v>130070</v>
      </c>
      <c r="X26" s="78">
        <f>'表55 (3)'!EH38</f>
        <v>310470</v>
      </c>
      <c r="Y26" s="76">
        <f>'表55 (3)'!EI38</f>
        <v>49190</v>
      </c>
      <c r="Z26" s="77">
        <f>'表55 (3)'!EJ38</f>
        <v>452100</v>
      </c>
      <c r="AA26" s="74">
        <f>'表55 (3)'!EK38</f>
        <v>250200</v>
      </c>
      <c r="AB26" s="74">
        <f>'表55 (3)'!EL38</f>
        <v>93480</v>
      </c>
      <c r="AC26" s="74">
        <f>'表55 (3)'!EM38</f>
        <v>112950</v>
      </c>
      <c r="AD26" s="78">
        <f>'表55 (3)'!EN38</f>
        <v>908730</v>
      </c>
      <c r="AE26" s="74">
        <f>'表55 (3)'!EO38</f>
        <v>37720</v>
      </c>
      <c r="AF26" s="74">
        <f>'表55 (3)'!EP38</f>
        <v>5171760</v>
      </c>
      <c r="AG26" s="75">
        <f>'表55 (3)'!EQ38</f>
        <v>23973088</v>
      </c>
      <c r="AH26" s="77">
        <f>'表55 (3)'!ER38</f>
        <v>130327431</v>
      </c>
      <c r="AI26" s="74">
        <f>'表55 (3)'!ES38</f>
        <v>818</v>
      </c>
      <c r="AJ26" s="74">
        <f>'表55 (3)'!ET38</f>
        <v>7300</v>
      </c>
      <c r="AK26" s="75">
        <f>'表55 (3)'!EU38</f>
        <v>130335549</v>
      </c>
      <c r="AL26" s="73">
        <f>'表55 (3)'!EV38</f>
        <v>5212776</v>
      </c>
      <c r="AM26" s="74">
        <f>'表55 (3)'!EW38</f>
        <v>5212776</v>
      </c>
      <c r="AN26" s="87">
        <f t="shared" si="0"/>
        <v>3.999504386942046E-2</v>
      </c>
    </row>
    <row r="27" spans="1:40" s="18" customFormat="1" ht="19.2" x14ac:dyDescent="0.15">
      <c r="A27" s="30">
        <v>17</v>
      </c>
      <c r="B27" s="31" t="s">
        <v>157</v>
      </c>
      <c r="C27" s="80">
        <f>'表55 (3)'!EY38</f>
        <v>633590627</v>
      </c>
      <c r="D27" s="81">
        <f>'表55 (3)'!EZ38</f>
        <v>2923</v>
      </c>
      <c r="E27" s="81">
        <f>'表55 (3)'!FA38</f>
        <v>152681</v>
      </c>
      <c r="F27" s="82">
        <f>'表55 (3)'!FB38</f>
        <v>633746231</v>
      </c>
      <c r="G27" s="80">
        <f>'表55 (3)'!FC38</f>
        <v>5251</v>
      </c>
      <c r="H27" s="81">
        <f>'表55 (3)'!FD38</f>
        <v>7171847</v>
      </c>
      <c r="I27" s="85">
        <f>'表55 (3)'!FE38</f>
        <v>522</v>
      </c>
      <c r="J27" s="81">
        <f>'表55 (3)'!FF38</f>
        <v>20592018</v>
      </c>
      <c r="K27" s="81">
        <f>'表55 (3)'!FG38</f>
        <v>3265870</v>
      </c>
      <c r="L27" s="81">
        <f>'表55 (3)'!FH38</f>
        <v>893202</v>
      </c>
      <c r="M27" s="83">
        <f>'表55 (3)'!FI38</f>
        <v>220070</v>
      </c>
      <c r="N27" s="84">
        <f>'表55 (3)'!FJ38</f>
        <v>236340</v>
      </c>
      <c r="O27" s="81">
        <f>'表55 (3)'!FK38</f>
        <v>328800</v>
      </c>
      <c r="P27" s="82">
        <f>'表55 (3)'!FL38</f>
        <v>565140</v>
      </c>
      <c r="Q27" s="80">
        <f>'表55 (3)'!FM38</f>
        <v>57460</v>
      </c>
      <c r="R27" s="81">
        <f>'表55 (3)'!FN38</f>
        <v>0</v>
      </c>
      <c r="S27" s="85">
        <f>'表55 (3)'!FO38</f>
        <v>57460</v>
      </c>
      <c r="T27" s="81">
        <f>'表55 (3)'!FP38</f>
        <v>0</v>
      </c>
      <c r="U27" s="81">
        <f>'表55 (3)'!FQ38</f>
        <v>0</v>
      </c>
      <c r="V27" s="81">
        <f>'表55 (3)'!FR38</f>
        <v>0</v>
      </c>
      <c r="W27" s="81">
        <f>'表55 (3)'!FS38</f>
        <v>0</v>
      </c>
      <c r="X27" s="85">
        <f>'表55 (3)'!FT38</f>
        <v>0</v>
      </c>
      <c r="Y27" s="83">
        <f>'表55 (3)'!FU38</f>
        <v>0</v>
      </c>
      <c r="Z27" s="84">
        <f>'表55 (3)'!FV38</f>
        <v>847110</v>
      </c>
      <c r="AA27" s="81">
        <f>'表55 (3)'!FW38</f>
        <v>540900</v>
      </c>
      <c r="AB27" s="81">
        <f>'表55 (3)'!FX38</f>
        <v>157320</v>
      </c>
      <c r="AC27" s="81">
        <f>'表55 (3)'!FY38</f>
        <v>172350</v>
      </c>
      <c r="AD27" s="85">
        <f>'表55 (3)'!FZ38</f>
        <v>1717680</v>
      </c>
      <c r="AE27" s="81">
        <f>'表55 (3)'!GA38</f>
        <v>60720</v>
      </c>
      <c r="AF27" s="81">
        <f>'表55 (3)'!GB38</f>
        <v>8001840</v>
      </c>
      <c r="AG27" s="82">
        <f>'表55 (3)'!GC38</f>
        <v>42551098</v>
      </c>
      <c r="AH27" s="84">
        <f>'表55 (3)'!GD38</f>
        <v>591040714</v>
      </c>
      <c r="AI27" s="81">
        <f>'表55 (3)'!GE38</f>
        <v>2920</v>
      </c>
      <c r="AJ27" s="81">
        <f>'表55 (3)'!GF38</f>
        <v>151499</v>
      </c>
      <c r="AK27" s="82">
        <f>'表55 (3)'!GG38</f>
        <v>591195133</v>
      </c>
      <c r="AL27" s="80">
        <f>'表55 (3)'!GH38</f>
        <v>23646794</v>
      </c>
      <c r="AM27" s="81">
        <f>'表55 (3)'!GI38</f>
        <v>23646794</v>
      </c>
      <c r="AN27" s="86">
        <f t="shared" si="0"/>
        <v>3.9998289363454551E-2</v>
      </c>
    </row>
    <row r="28" spans="1:40" s="18" customFormat="1" ht="21" customHeight="1" x14ac:dyDescent="0.15">
      <c r="A28" s="32">
        <v>18</v>
      </c>
      <c r="B28" s="33" t="s">
        <v>130</v>
      </c>
      <c r="C28" s="88">
        <f>'表55 (3)'!GK38</f>
        <v>2578780188</v>
      </c>
      <c r="D28" s="89">
        <f>'表55 (3)'!GL38</f>
        <v>40152</v>
      </c>
      <c r="E28" s="89">
        <f>'表55 (3)'!GM38</f>
        <v>170380</v>
      </c>
      <c r="F28" s="90">
        <f>'表55 (3)'!GN38</f>
        <v>2578990720</v>
      </c>
      <c r="G28" s="88">
        <f>'表55 (3)'!GO38</f>
        <v>226828</v>
      </c>
      <c r="H28" s="89">
        <f>'表55 (3)'!GP38</f>
        <v>79204351</v>
      </c>
      <c r="I28" s="93">
        <f>'表55 (3)'!GQ38</f>
        <v>21854</v>
      </c>
      <c r="J28" s="89">
        <f>'表55 (3)'!GR38</f>
        <v>267844910</v>
      </c>
      <c r="K28" s="89">
        <f>'表55 (3)'!GS38</f>
        <v>14914435</v>
      </c>
      <c r="L28" s="89">
        <f>'表55 (3)'!GT38</f>
        <v>19688194</v>
      </c>
      <c r="M28" s="91">
        <f>'表55 (3)'!GU38</f>
        <v>3528485</v>
      </c>
      <c r="N28" s="92">
        <f>'表55 (3)'!GV38</f>
        <v>9241960</v>
      </c>
      <c r="O28" s="89">
        <f>'表55 (3)'!GW38</f>
        <v>9056100</v>
      </c>
      <c r="P28" s="90">
        <f>'表55 (3)'!GX38</f>
        <v>18298060</v>
      </c>
      <c r="Q28" s="88">
        <f>'表55 (3)'!GY38</f>
        <v>8831680</v>
      </c>
      <c r="R28" s="89">
        <f>'表55 (3)'!GZ38</f>
        <v>851400</v>
      </c>
      <c r="S28" s="93">
        <f>'表55 (3)'!HA38</f>
        <v>9683080</v>
      </c>
      <c r="T28" s="89">
        <f>'表55 (3)'!HB38</f>
        <v>499720</v>
      </c>
      <c r="U28" s="89">
        <f>'表55 (3)'!HC38</f>
        <v>3120</v>
      </c>
      <c r="V28" s="89">
        <f>'表55 (3)'!HD38</f>
        <v>29092250</v>
      </c>
      <c r="W28" s="89">
        <f>'表55 (3)'!HE38</f>
        <v>74365310</v>
      </c>
      <c r="X28" s="93">
        <f>'表55 (3)'!HF38</f>
        <v>103457560</v>
      </c>
      <c r="Y28" s="91">
        <f>'表55 (3)'!HG38</f>
        <v>11195150</v>
      </c>
      <c r="Z28" s="92">
        <f>'表55 (3)'!HH38</f>
        <v>12586860</v>
      </c>
      <c r="AA28" s="89">
        <f>'表55 (3)'!HI38</f>
        <v>2864700</v>
      </c>
      <c r="AB28" s="89">
        <f>'表55 (3)'!HJ38</f>
        <v>2799840</v>
      </c>
      <c r="AC28" s="89">
        <f>'表55 (3)'!HK38</f>
        <v>3575700</v>
      </c>
      <c r="AD28" s="93">
        <f>'表55 (3)'!HL38</f>
        <v>21827100</v>
      </c>
      <c r="AE28" s="89">
        <f>'表55 (3)'!HM38</f>
        <v>1843450</v>
      </c>
      <c r="AF28" s="89">
        <f>'表55 (3)'!HN38</f>
        <v>285546690</v>
      </c>
      <c r="AG28" s="90">
        <f>'表55 (3)'!HO38</f>
        <v>837761133</v>
      </c>
      <c r="AH28" s="92">
        <f>'表55 (3)'!HP38</f>
        <v>1741022070</v>
      </c>
      <c r="AI28" s="89">
        <f>'表55 (3)'!HQ38</f>
        <v>38649</v>
      </c>
      <c r="AJ28" s="89">
        <f>'表55 (3)'!HR38</f>
        <v>168868</v>
      </c>
      <c r="AK28" s="90">
        <f>'表55 (3)'!HS38</f>
        <v>1741229587</v>
      </c>
      <c r="AL28" s="88">
        <f>'表55 (3)'!HT38</f>
        <v>69615402</v>
      </c>
      <c r="AM28" s="89">
        <f>'表55 (3)'!HU38</f>
        <v>69615402</v>
      </c>
      <c r="AN28" s="94">
        <f t="shared" si="0"/>
        <v>3.998059906617013E-2</v>
      </c>
    </row>
  </sheetData>
  <mergeCells count="54">
    <mergeCell ref="C2:M2"/>
    <mergeCell ref="A4:B4"/>
    <mergeCell ref="C4:F4"/>
    <mergeCell ref="G4:M4"/>
    <mergeCell ref="Z4:AG4"/>
    <mergeCell ref="AH4:AK4"/>
    <mergeCell ref="AL4:AM4"/>
    <mergeCell ref="A5:B10"/>
    <mergeCell ref="C5:C9"/>
    <mergeCell ref="D5:D9"/>
    <mergeCell ref="E5:E9"/>
    <mergeCell ref="F5:F9"/>
    <mergeCell ref="G5:G9"/>
    <mergeCell ref="H5:I6"/>
    <mergeCell ref="I7:I9"/>
    <mergeCell ref="Q4:Y4"/>
    <mergeCell ref="J5:J9"/>
    <mergeCell ref="K5:K9"/>
    <mergeCell ref="L5:L9"/>
    <mergeCell ref="M5:M9"/>
    <mergeCell ref="N5:P5"/>
    <mergeCell ref="T5:T9"/>
    <mergeCell ref="N7:N9"/>
    <mergeCell ref="O7:O9"/>
    <mergeCell ref="P7:P9"/>
    <mergeCell ref="N4:P4"/>
    <mergeCell ref="N6:P6"/>
    <mergeCell ref="Q6:Q9"/>
    <mergeCell ref="R6:R9"/>
    <mergeCell ref="S6:S9"/>
    <mergeCell ref="V6:V9"/>
    <mergeCell ref="U5:U9"/>
    <mergeCell ref="AD6:AD9"/>
    <mergeCell ref="AC6:AC9"/>
    <mergeCell ref="Q5:S5"/>
    <mergeCell ref="AN5:AN9"/>
    <mergeCell ref="W6:W9"/>
    <mergeCell ref="X6:X9"/>
    <mergeCell ref="AF5:AF9"/>
    <mergeCell ref="AM7:AM9"/>
    <mergeCell ref="AL5:AL9"/>
    <mergeCell ref="AM5:AM6"/>
    <mergeCell ref="V5:X5"/>
    <mergeCell ref="Y5:Y9"/>
    <mergeCell ref="Z5:AD5"/>
    <mergeCell ref="AE5:AE9"/>
    <mergeCell ref="Z6:Z9"/>
    <mergeCell ref="AA6:AA9"/>
    <mergeCell ref="AB6:AB9"/>
    <mergeCell ref="AG5:AG9"/>
    <mergeCell ref="AH5:AH9"/>
    <mergeCell ref="AI5:AI9"/>
    <mergeCell ref="AJ5:AJ9"/>
    <mergeCell ref="AK5:AK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L11:M11 J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1 Z11:AC11 T11 N11:O11 K11 Q11:R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11 AH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D11 H11:I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E11 AJ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V11:W11 G11 Y11 AF11 AL11:AM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79" firstPageNumber="35" pageOrder="overThenDown" orientation="landscape" useFirstPageNumber="1" horizontalDpi="300" verticalDpi="300" r:id="rId1"/>
  <headerFooter alignWithMargins="0">
    <oddHeader>&amp;C&amp;"ＭＳ Ｐゴシック,太字"&amp;12第55表　課税標準額段階別令和２年度分所得割額等に関する調
【その他の所得者】
（課税標準額の段階別総括　都計）</oddHeader>
  </headerFooter>
  <colBreaks count="3" manualBreakCount="3">
    <brk id="13" max="1048575" man="1"/>
    <brk id="25" max="1048575" man="1"/>
    <brk id="33" max="1048575" man="1"/>
  </colBreaks>
  <ignoredErrors>
    <ignoredError sqref="C3:F3 G3:AM3" numberStoredAsText="1"/>
    <ignoredError sqref="J11:AN28 C11:H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表55</vt:lpstr>
      <vt:lpstr>表55 (2)</vt:lpstr>
      <vt:lpstr>表55 (3)</vt:lpstr>
      <vt:lpstr>表55総括(区)</vt:lpstr>
      <vt:lpstr>表55総括(都)</vt:lpstr>
      <vt:lpstr>表55!Print_Area</vt:lpstr>
      <vt:lpstr>'表55 (2)'!Print_Area</vt:lpstr>
      <vt:lpstr>'表55 (3)'!Print_Area</vt:lpstr>
      <vt:lpstr>表55!Print_Titles</vt:lpstr>
      <vt:lpstr>'表55 (2)'!Print_Titles</vt:lpstr>
      <vt:lpstr>'表55 (3)'!Print_Titles</vt:lpstr>
      <vt:lpstr>'表55総括(区)'!Print_Titles</vt:lpstr>
      <vt:lpstr>'表55総括(都)'!Print_Titles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2019-01-18T07:01:28Z</cp:lastPrinted>
  <dcterms:created xsi:type="dcterms:W3CDTF">2012-09-13T11:11:58Z</dcterms:created>
  <dcterms:modified xsi:type="dcterms:W3CDTF">2022-06-16T02:49:22Z</dcterms:modified>
</cp:coreProperties>
</file>