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交通事業\"/>
    </mc:Choice>
  </mc:AlternateContent>
  <workbookProtection workbookAlgorithmName="SHA-512" workbookHashValue="woz5wX5ynrF3djXpSAAnF7btVBt803t3uuAqYvCd9aAIM3P6lqYSQPzjrFFr3dUiQLa5NK1WfUeS+IAdaLOo3g==" workbookSaltValue="3J3yh/sjPLNm0GbZ0o/oAA==" workbookSpinCount="100000" lockStructure="1"/>
  <bookViews>
    <workbookView xWindow="0" yWindow="0" windowWidth="21576" windowHeight="8352"/>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T39" i="4" s="1"/>
  <c r="AL13" i="5"/>
  <c r="AK13" i="5"/>
  <c r="FI12" i="5"/>
  <c r="FH12" i="5"/>
  <c r="FG12" i="5"/>
  <c r="FF12" i="5"/>
  <c r="FE12" i="5"/>
  <c r="EY12" i="5"/>
  <c r="EX12" i="5"/>
  <c r="EW12" i="5"/>
  <c r="EV12" i="5"/>
  <c r="EU12" i="5"/>
  <c r="EO12" i="5"/>
  <c r="EN12" i="5"/>
  <c r="EM12" i="5"/>
  <c r="EL12" i="5"/>
  <c r="EK12" i="5"/>
  <c r="EE12" i="5"/>
  <c r="ED12" i="5"/>
  <c r="EC12" i="5"/>
  <c r="EB12" i="5"/>
  <c r="EA12" i="5"/>
  <c r="DU12" i="5"/>
  <c r="DT12" i="5"/>
  <c r="LV62" i="4" s="1"/>
  <c r="DS12" i="5"/>
  <c r="DR12" i="5"/>
  <c r="DQ12" i="5"/>
  <c r="DK12" i="5"/>
  <c r="IZ62" i="4" s="1"/>
  <c r="DJ12" i="5"/>
  <c r="DI12" i="5"/>
  <c r="DH12" i="5"/>
  <c r="DG12" i="5"/>
  <c r="GV62" i="4" s="1"/>
  <c r="DA12" i="5"/>
  <c r="CZ12" i="5"/>
  <c r="CY12" i="5"/>
  <c r="CX12" i="5"/>
  <c r="DR62" i="4" s="1"/>
  <c r="CW12" i="5"/>
  <c r="CG12" i="5"/>
  <c r="CG19" i="5" s="1"/>
  <c r="CF12" i="5"/>
  <c r="CF19" i="5" s="1"/>
  <c r="CE12" i="5"/>
  <c r="AU62" i="4" s="1"/>
  <c r="CD12" i="5"/>
  <c r="CC12" i="5"/>
  <c r="CC19" i="5" s="1"/>
  <c r="BV12" i="5"/>
  <c r="BU12" i="5"/>
  <c r="LU39" i="4" s="1"/>
  <c r="BT12" i="5"/>
  <c r="BS12" i="5"/>
  <c r="BR12" i="5"/>
  <c r="BK12" i="5"/>
  <c r="IV39" i="4" s="1"/>
  <c r="BJ12" i="5"/>
  <c r="BI12" i="5"/>
  <c r="BH12" i="5"/>
  <c r="BG12" i="5"/>
  <c r="GR39" i="4" s="1"/>
  <c r="AZ12" i="5"/>
  <c r="AY12" i="5"/>
  <c r="AX12" i="5"/>
  <c r="AW12" i="5"/>
  <c r="DS39" i="4" s="1"/>
  <c r="AV12" i="5"/>
  <c r="AO12" i="5"/>
  <c r="AN12" i="5"/>
  <c r="AM12" i="5"/>
  <c r="AT38" i="4" s="1"/>
  <c r="AL12" i="5"/>
  <c r="AK12" i="5"/>
  <c r="FI11" i="5"/>
  <c r="FH11" i="5"/>
  <c r="FG11" i="5"/>
  <c r="FF11" i="5"/>
  <c r="FE11" i="5"/>
  <c r="EY11" i="5"/>
  <c r="EX11" i="5"/>
  <c r="EW11" i="5"/>
  <c r="EV11" i="5"/>
  <c r="EU11" i="5"/>
  <c r="EO11" i="5"/>
  <c r="EN11" i="5"/>
  <c r="EM11" i="5"/>
  <c r="EL11" i="5"/>
  <c r="EK11" i="5"/>
  <c r="EE11" i="5"/>
  <c r="ED11" i="5"/>
  <c r="EC11" i="5"/>
  <c r="EB11" i="5"/>
  <c r="EA11" i="5"/>
  <c r="DU11" i="5"/>
  <c r="DT11" i="5"/>
  <c r="LV61" i="4" s="1"/>
  <c r="DS11" i="5"/>
  <c r="DR11" i="5"/>
  <c r="DQ11" i="5"/>
  <c r="DK11" i="5"/>
  <c r="IZ61" i="4" s="1"/>
  <c r="DJ11" i="5"/>
  <c r="DI11" i="5"/>
  <c r="DH11" i="5"/>
  <c r="DG11" i="5"/>
  <c r="GV61" i="4" s="1"/>
  <c r="DA11" i="5"/>
  <c r="CZ11" i="5"/>
  <c r="CY11" i="5"/>
  <c r="CX11" i="5"/>
  <c r="DR61" i="4" s="1"/>
  <c r="CW11" i="5"/>
  <c r="CG11" i="5"/>
  <c r="CG18" i="5" s="1"/>
  <c r="CF11" i="5"/>
  <c r="CF18" i="5" s="1"/>
  <c r="CE11" i="5"/>
  <c r="AU61" i="4" s="1"/>
  <c r="CD11" i="5"/>
  <c r="CC11" i="5"/>
  <c r="CC18" i="5" s="1"/>
  <c r="BV11" i="5"/>
  <c r="BU11" i="5"/>
  <c r="LU38" i="4" s="1"/>
  <c r="BT11" i="5"/>
  <c r="BS11" i="5"/>
  <c r="BR11" i="5"/>
  <c r="BK11" i="5"/>
  <c r="IV38" i="4" s="1"/>
  <c r="BJ11" i="5"/>
  <c r="BI11" i="5"/>
  <c r="BH11" i="5"/>
  <c r="BG11" i="5"/>
  <c r="GR38" i="4" s="1"/>
  <c r="AZ11" i="5"/>
  <c r="AY11" i="5"/>
  <c r="AX11" i="5"/>
  <c r="AW11" i="5"/>
  <c r="DS38" i="4" s="1"/>
  <c r="AV11" i="5"/>
  <c r="K10" i="5"/>
  <c r="EM16" i="5" s="1"/>
  <c r="FD8" i="5"/>
  <c r="ET8" i="5"/>
  <c r="EJ8" i="5"/>
  <c r="DZ8" i="5"/>
  <c r="DP8" i="5"/>
  <c r="DF8" i="5"/>
  <c r="CV8" i="5"/>
  <c r="CB8" i="5"/>
  <c r="BQ8" i="5"/>
  <c r="BF8" i="5"/>
  <c r="AU8" i="5"/>
  <c r="AJ8" i="5"/>
  <c r="AK6" i="5"/>
  <c r="AJ6" i="5"/>
  <c r="LZ9" i="4" s="1"/>
  <c r="AI6" i="5"/>
  <c r="AH6" i="5"/>
  <c r="AG6" i="5"/>
  <c r="AF6" i="5"/>
  <c r="ND8" i="4" s="1"/>
  <c r="AE6" i="5"/>
  <c r="AD6" i="5"/>
  <c r="AC6" i="5"/>
  <c r="AB6" i="5"/>
  <c r="IN8" i="4" s="1"/>
  <c r="AA6" i="5"/>
  <c r="Z6" i="5"/>
  <c r="Y6" i="5"/>
  <c r="X6" i="5"/>
  <c r="W6" i="5"/>
  <c r="V6" i="5"/>
  <c r="U6" i="5"/>
  <c r="T6" i="5"/>
  <c r="S6" i="5"/>
  <c r="R6" i="5"/>
  <c r="Q6" i="5"/>
  <c r="P6" i="5"/>
  <c r="B8" i="4" s="1"/>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I64" i="4"/>
  <c r="AU64" i="4"/>
  <c r="AG64" i="4"/>
  <c r="BW63" i="4"/>
  <c r="BI63" i="4"/>
  <c r="AU63" i="4"/>
  <c r="S63" i="4"/>
  <c r="MJ62" i="4"/>
  <c r="LH62" i="4"/>
  <c r="KT62" i="4"/>
  <c r="KF62" i="4"/>
  <c r="IL62" i="4"/>
  <c r="HX62" i="4"/>
  <c r="HJ62" i="4"/>
  <c r="FH62" i="4"/>
  <c r="ET62" i="4"/>
  <c r="EF62" i="4"/>
  <c r="DD62" i="4"/>
  <c r="BW62" i="4"/>
  <c r="BI62" i="4"/>
  <c r="AG62" i="4"/>
  <c r="S62" i="4"/>
  <c r="MJ61" i="4"/>
  <c r="LH61" i="4"/>
  <c r="KT61" i="4"/>
  <c r="KF61" i="4"/>
  <c r="IL61" i="4"/>
  <c r="HX61" i="4"/>
  <c r="HJ61" i="4"/>
  <c r="FH61" i="4"/>
  <c r="ET61" i="4"/>
  <c r="EF61" i="4"/>
  <c r="DD61" i="4"/>
  <c r="BW61" i="4"/>
  <c r="BI61" i="4"/>
  <c r="AG61" i="4"/>
  <c r="S61" i="4"/>
  <c r="MI39" i="4"/>
  <c r="LG39" i="4"/>
  <c r="KS39" i="4"/>
  <c r="KE39" i="4"/>
  <c r="IH39" i="4"/>
  <c r="HT39" i="4"/>
  <c r="HF39" i="4"/>
  <c r="FI39" i="4"/>
  <c r="EU39" i="4"/>
  <c r="EG39" i="4"/>
  <c r="DE39" i="4"/>
  <c r="BV39" i="4"/>
  <c r="BH39" i="4"/>
  <c r="AF39" i="4"/>
  <c r="R39" i="4"/>
  <c r="MI38" i="4"/>
  <c r="LG38" i="4"/>
  <c r="KS38" i="4"/>
  <c r="KE38" i="4"/>
  <c r="IH38" i="4"/>
  <c r="HT38" i="4"/>
  <c r="HF38" i="4"/>
  <c r="FI38" i="4"/>
  <c r="EU38" i="4"/>
  <c r="EG38" i="4"/>
  <c r="DE38" i="4"/>
  <c r="BV38" i="4"/>
  <c r="BH38" i="4"/>
  <c r="AF38" i="4"/>
  <c r="R38" i="4"/>
  <c r="EP12" i="4"/>
  <c r="CT12" i="4"/>
  <c r="AX12" i="4"/>
  <c r="B12" i="4"/>
  <c r="EP10" i="4"/>
  <c r="CT10" i="4"/>
  <c r="AX10" i="4"/>
  <c r="B10" i="4"/>
  <c r="ND9" i="4"/>
  <c r="KV9" i="4"/>
  <c r="JR9" i="4"/>
  <c r="IN9" i="4"/>
  <c r="LZ8" i="4"/>
  <c r="KV8" i="4"/>
  <c r="JR8" i="4"/>
  <c r="EP8" i="4"/>
  <c r="CT8" i="4"/>
  <c r="AX8" i="4"/>
  <c r="B6" i="4"/>
  <c r="FI16" i="5" l="1"/>
  <c r="DU16" i="5"/>
  <c r="BK16" i="5"/>
  <c r="AO11" i="5"/>
  <c r="BV37" i="4" s="1"/>
  <c r="EE10" i="5"/>
  <c r="BV86" i="4" s="1"/>
  <c r="CG10" i="5"/>
  <c r="BW60" i="4" s="1"/>
  <c r="DK10" i="5"/>
  <c r="IZ60" i="4" s="1"/>
  <c r="EY16" i="5"/>
  <c r="DK16" i="5"/>
  <c r="AZ16" i="5"/>
  <c r="FI10" i="5"/>
  <c r="ML86" i="4" s="1"/>
  <c r="DU10" i="5"/>
  <c r="MJ60" i="4" s="1"/>
  <c r="BV10" i="5"/>
  <c r="MI37" i="4" s="1"/>
  <c r="ND7" i="4"/>
  <c r="EO16" i="5"/>
  <c r="DA16" i="5"/>
  <c r="CG17" i="5"/>
  <c r="AO17" i="5"/>
  <c r="EE16" i="5"/>
  <c r="BV16" i="5"/>
  <c r="EO10" i="5"/>
  <c r="FJ86" i="4" s="1"/>
  <c r="DA10" i="5"/>
  <c r="FH60" i="4" s="1"/>
  <c r="AZ10" i="5"/>
  <c r="FI37" i="4" s="1"/>
  <c r="EY10" i="5"/>
  <c r="IX86" i="4" s="1"/>
  <c r="BK10" i="5"/>
  <c r="IV37" i="4" s="1"/>
  <c r="EC10" i="5"/>
  <c r="AT86" i="4" s="1"/>
  <c r="BI16" i="5"/>
  <c r="KV7" i="4"/>
  <c r="J10" i="5"/>
  <c r="BT10" i="5"/>
  <c r="LG37" i="4" s="1"/>
  <c r="DS10" i="5"/>
  <c r="LH60" i="4" s="1"/>
  <c r="FG10" i="5"/>
  <c r="LJ86" i="4" s="1"/>
  <c r="AX16" i="5"/>
  <c r="DI16" i="5"/>
  <c r="EW16" i="5"/>
  <c r="AM11" i="5"/>
  <c r="AT37" i="4" s="1"/>
  <c r="AG63" i="4"/>
  <c r="S64" i="4"/>
  <c r="BW64" i="4"/>
  <c r="L10" i="5"/>
  <c r="AX10" i="5"/>
  <c r="EG37" i="4" s="1"/>
  <c r="CY10" i="5"/>
  <c r="EF60" i="4" s="1"/>
  <c r="EM10" i="5"/>
  <c r="EH86" i="4" s="1"/>
  <c r="BT16" i="5"/>
  <c r="EC16" i="5"/>
  <c r="AM17" i="5"/>
  <c r="CE17" i="5"/>
  <c r="CE18" i="5"/>
  <c r="CE19" i="5"/>
  <c r="CE10" i="5"/>
  <c r="AU60" i="4" s="1"/>
  <c r="DS16" i="5"/>
  <c r="FG16" i="5"/>
  <c r="I10" i="5"/>
  <c r="BI10" i="5"/>
  <c r="HT37" i="4" s="1"/>
  <c r="DI10" i="5"/>
  <c r="HX60" i="4" s="1"/>
  <c r="EW10" i="5"/>
  <c r="HV86" i="4" s="1"/>
  <c r="CY16" i="5"/>
  <c r="CF17" i="5" l="1"/>
  <c r="AN17" i="5"/>
  <c r="ED16" i="5"/>
  <c r="BU16" i="5"/>
  <c r="EN10" i="5"/>
  <c r="EV86" i="4" s="1"/>
  <c r="CZ10" i="5"/>
  <c r="ET60" i="4" s="1"/>
  <c r="AY10" i="5"/>
  <c r="EU37" i="4" s="1"/>
  <c r="AY16" i="5"/>
  <c r="FH10" i="5"/>
  <c r="LX86" i="4" s="1"/>
  <c r="FH16" i="5"/>
  <c r="DT16" i="5"/>
  <c r="BJ16" i="5"/>
  <c r="AN11" i="5"/>
  <c r="BH37" i="4" s="1"/>
  <c r="ED10" i="5"/>
  <c r="BH86" i="4" s="1"/>
  <c r="CF10" i="5"/>
  <c r="BI60" i="4" s="1"/>
  <c r="DT10" i="5"/>
  <c r="LV60" i="4" s="1"/>
  <c r="BU10" i="5"/>
  <c r="LU37" i="4" s="1"/>
  <c r="LZ7" i="4"/>
  <c r="EN16" i="5"/>
  <c r="CZ16" i="5"/>
  <c r="EX10" i="5"/>
  <c r="IJ86" i="4" s="1"/>
  <c r="DJ10" i="5"/>
  <c r="IL60" i="4" s="1"/>
  <c r="BJ10" i="5"/>
  <c r="IH37" i="4" s="1"/>
  <c r="EX16" i="5"/>
  <c r="DJ16" i="5"/>
  <c r="FE16" i="5"/>
  <c r="DQ16" i="5"/>
  <c r="BG16" i="5"/>
  <c r="AK11" i="5"/>
  <c r="R37" i="4" s="1"/>
  <c r="EA10" i="5"/>
  <c r="R86" i="4" s="1"/>
  <c r="CC10" i="5"/>
  <c r="S60" i="4" s="1"/>
  <c r="IN7" i="4"/>
  <c r="EU16" i="5"/>
  <c r="DG16" i="5"/>
  <c r="AV16" i="5"/>
  <c r="FE10" i="5"/>
  <c r="KH86" i="4" s="1"/>
  <c r="DQ10" i="5"/>
  <c r="KF60" i="4" s="1"/>
  <c r="BR10" i="5"/>
  <c r="KE37" i="4" s="1"/>
  <c r="EU10" i="5"/>
  <c r="GT86" i="4" s="1"/>
  <c r="DG10" i="5"/>
  <c r="GV60" i="4" s="1"/>
  <c r="BG10" i="5"/>
  <c r="GR37" i="4" s="1"/>
  <c r="CC17" i="5"/>
  <c r="AK17" i="5"/>
  <c r="EA16" i="5"/>
  <c r="BR16" i="5"/>
  <c r="EK10" i="5"/>
  <c r="DF86" i="4" s="1"/>
  <c r="CW10" i="5"/>
  <c r="DD60" i="4" s="1"/>
  <c r="AV10" i="5"/>
  <c r="DE37" i="4" s="1"/>
  <c r="EK16" i="5"/>
  <c r="CW16" i="5"/>
  <c r="EV16" i="5"/>
  <c r="DH16" i="5"/>
  <c r="AW16" i="5"/>
  <c r="FF10" i="5"/>
  <c r="KV86" i="4" s="1"/>
  <c r="DR10" i="5"/>
  <c r="KT60" i="4" s="1"/>
  <c r="BS10" i="5"/>
  <c r="KS37" i="4" s="1"/>
  <c r="JR7" i="4"/>
  <c r="CD17" i="5"/>
  <c r="BS16" i="5"/>
  <c r="EL10" i="5"/>
  <c r="DT86" i="4" s="1"/>
  <c r="AW10" i="5"/>
  <c r="DS37" i="4" s="1"/>
  <c r="EL16" i="5"/>
  <c r="CX16" i="5"/>
  <c r="EV10" i="5"/>
  <c r="HH86" i="4" s="1"/>
  <c r="DH10" i="5"/>
  <c r="HJ60" i="4" s="1"/>
  <c r="BH10" i="5"/>
  <c r="HF37" i="4" s="1"/>
  <c r="AL17" i="5"/>
  <c r="EB16" i="5"/>
  <c r="FF16" i="5"/>
  <c r="DR16" i="5"/>
  <c r="BH16" i="5"/>
  <c r="AL11" i="5"/>
  <c r="AF37" i="4" s="1"/>
  <c r="EB10" i="5"/>
  <c r="AF86" i="4" s="1"/>
  <c r="CD10" i="5"/>
  <c r="AG60" i="4" s="1"/>
  <c r="CX10" i="5"/>
  <c r="DR60" i="4" s="1"/>
</calcChain>
</file>

<file path=xl/sharedStrings.xml><?xml version="1.0" encoding="utf-8"?>
<sst xmlns="http://schemas.openxmlformats.org/spreadsheetml/2006/main" count="343" uniqueCount="137">
  <si>
    <t>経営比較分析表（令和3年度決算）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</si>
  <si>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</si>
  <si>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</si>
  <si>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</si>
  <si>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</si>
  <si>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</si>
  <si>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</si>
  <si>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</si>
  <si>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</si>
  <si>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</si>
  <si>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</si>
  <si>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</si>
  <si>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</si>
  <si>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</si>
  <si>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</si>
  <si>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</si>
  <si>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</si>
  <si>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</si>
  <si>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</si>
  <si>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</si>
  <si>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</si>
  <si>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</si>
  <si>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</si>
  <si>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</si>
  <si>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</si>
  <si>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</si>
  <si>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</si>
  <si>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</si>
  <si>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</si>
  <si>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</si>
  <si>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</si>
  <si>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</si>
  <si>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</si>
  <si>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</si>
  <si>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</si>
  <si>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</si>
  <si>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</si>
  <si>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</si>
  <si>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</si>
  <si>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</si>
  <si>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</si>
  <si>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</si>
  <si>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</si>
  <si>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</si>
  <si>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</si>
  <si>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</si>
  <si>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</si>
  <si>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</si>
  <si>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</si>
  <si>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</si>
  <si>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</si>
  <si>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</si>
  <si>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</si>
  <si>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</si>
  <si>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</si>
  <si>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</si>
  <si>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</si>
  <si>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</si>
  <si>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</si>
  <si>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</si>
  <si>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</si>
  <si>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</si>
  <si>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</si>
  <si>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</si>
  <si>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</si>
  <si>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</si>
  <si>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</si>
  <si>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</si>
  <si>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</si>
  <si>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</si>
  <si>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</si>
  <si>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</si>
  <si>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</si>
  <si>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</si>
  <si>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</si>
  <si>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</si>
  <si>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</si>
  <si>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</si>
  <si>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</si>
  <si>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</si>
  <si>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</si>
  <si>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</si>
  <si>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</si>
  <si>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</si>
  <si>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</si>
  <si>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</si>
  <si>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</si>
  <si>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</si>
  <si>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</si>
  <si>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</si>
  <si>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</si>
  <si>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</si>
  <si>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</si>
  <si>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2021</t>
  </si>
  <si>
    <t>133817</t>
  </si>
  <si>
    <t>46</t>
  </si>
  <si>
    <t>03</t>
  </si>
  <si>
    <t>3</t>
  </si>
  <si>
    <t>000</t>
  </si>
  <si>
    <t>東京都　三宅村</t>
  </si>
  <si>
    <t>法適用</t>
  </si>
  <si>
    <t>交通事業</t>
  </si>
  <si>
    <t>自動車運送事業</t>
  </si>
  <si>
    <t>非設置</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</si>
  <si>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</si>
  <si>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</si>
  <si>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</si>
  <si>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</si>
  <si>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</si>
  <si>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</si>
  <si>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</si>
  <si>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</si>
  <si>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</si>
  <si>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</si>
  <si>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</si>
  <si>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</si>
  <si>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</si>
  <si>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当該値</t>
    <phoneticPr fontId="3"/>
  </si>
  <si>
    <t>当該値</t>
    <phoneticPr fontId="3"/>
  </si>
  <si>
    <t>当該値</t>
    <phoneticPr fontId="3"/>
  </si>
  <si>
    <t>当該値</t>
    <phoneticPr fontId="3"/>
  </si>
  <si>
    <t>当該値</t>
    <phoneticPr fontId="3"/>
  </si>
  <si>
    <t>平均値</t>
    <phoneticPr fontId="3"/>
  </si>
  <si>
    <t>平均値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</si>
  <si>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</si>
  <si>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</si>
  <si>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</si>
  <si>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</si>
  <si>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t>平均値</t>
    <phoneticPr fontId="3"/>
  </si>
  <si>
    <t>平均値</t>
    <phoneticPr fontId="3"/>
  </si>
  <si>
    <t>グラフ用</t>
    <rPh sb="3" eb="4">
      <t>ヨウ</t>
    </rPh>
    <phoneticPr fontId="3"/>
  </si>
  <si>
    <r>
      <rPr>
        <sz val="9"/>
        <color rgb="FF3366FF"/>
        <rFont val="ＭＳ ゴシック"/>
        <family val="3"/>
        <charset val="128"/>
      </rPr>
      <t>■</t>
    </r>
    <r>
      <rPr>
        <sz val="9"/>
        <color theme="1"/>
        <rFont val="ＭＳ ゴシック"/>
        <family val="3"/>
        <charset val="128"/>
      </rPr>
      <t>当該値⑤</t>
    </r>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</si>
  <si>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</si>
  <si>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</si>
  <si>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離島という環境では民営化や外部委託等は困難であり、今後も実質的な赤字が見込まれることから、一般会計からの補助金に頼らざるを得ない状況が続くと予想される。地域の最小限の交通手段として、当面は維持していく必要があることから、経費をできるだけ抑え、観光部門と連携し収益を向上させ、少しでも一般会計からの補助金を減少させるよう努力したい。</t>
    <rPh sb="79" eb="82">
      <t>サイショウゲン</t>
    </rPh>
    <rPh sb="91" eb="93">
      <t>トウメン</t>
    </rPh>
    <rPh sb="94" eb="96">
      <t>イジ</t>
    </rPh>
    <rPh sb="100" eb="102">
      <t>ヒツヨウ</t>
    </rPh>
    <rPh sb="110" eb="112">
      <t>ケイヒ</t>
    </rPh>
    <rPh sb="118" eb="119">
      <t>オサ</t>
    </rPh>
    <rPh sb="121" eb="123">
      <t>カンコウ</t>
    </rPh>
    <rPh sb="123" eb="125">
      <t>ブモン</t>
    </rPh>
    <rPh sb="126" eb="128">
      <t>レンケイ</t>
    </rPh>
    <rPh sb="129" eb="131">
      <t>シュウエキ</t>
    </rPh>
    <rPh sb="132" eb="134">
      <t>コウジョウ</t>
    </rPh>
    <rPh sb="137" eb="138">
      <t>スコ</t>
    </rPh>
    <rPh sb="141" eb="143">
      <t>イッパン</t>
    </rPh>
    <rPh sb="143" eb="145">
      <t>カイケイ</t>
    </rPh>
    <rPh sb="148" eb="151">
      <t>ホジョキン</t>
    </rPh>
    <rPh sb="152" eb="154">
      <t>ゲンショウ</t>
    </rPh>
    <rPh sb="159" eb="161">
      <t>ドリョク</t>
    </rPh>
    <phoneticPr fontId="3"/>
  </si>
  <si>
    <t>②走行キロ当たりの輸送原価は民間事業者平均値をこえているが、①走行キロ当たりの収入は民間事業者平均値を大きく下回っていることから、利用数がコロナ前の数値に戻っていないことがわかる。
③走行キロ当たりの人件費が民間事業者平均値より低くなっているが、当年度は人員が不足した時期があったためである。
路線は通院や登下校に即した生活路線となっているため、運行本数を減少させることは現実的ではない。バス利用を促進するために、住民のニーズを把握し利用状況を分析し、効率が上がるように努める。</t>
    <rPh sb="31" eb="33">
      <t>ソウコウ</t>
    </rPh>
    <rPh sb="35" eb="36">
      <t>ア</t>
    </rPh>
    <rPh sb="39" eb="41">
      <t>シュウニュウ</t>
    </rPh>
    <rPh sb="42" eb="44">
      <t>ミンカン</t>
    </rPh>
    <rPh sb="44" eb="47">
      <t>ジギョウシャ</t>
    </rPh>
    <rPh sb="47" eb="50">
      <t>ヘイキンチ</t>
    </rPh>
    <rPh sb="51" eb="52">
      <t>オオ</t>
    </rPh>
    <rPh sb="54" eb="56">
      <t>シタマワ</t>
    </rPh>
    <rPh sb="65" eb="67">
      <t>リヨウ</t>
    </rPh>
    <rPh sb="67" eb="68">
      <t>スウ</t>
    </rPh>
    <rPh sb="72" eb="73">
      <t>マエ</t>
    </rPh>
    <rPh sb="74" eb="76">
      <t>スウチ</t>
    </rPh>
    <rPh sb="77" eb="78">
      <t>モド</t>
    </rPh>
    <rPh sb="92" eb="94">
      <t>ソウコウ</t>
    </rPh>
    <rPh sb="96" eb="97">
      <t>ア</t>
    </rPh>
    <rPh sb="100" eb="103">
      <t>ジンケンヒ</t>
    </rPh>
    <rPh sb="104" eb="106">
      <t>ミンカン</t>
    </rPh>
    <rPh sb="106" eb="109">
      <t>ジギョウシャ</t>
    </rPh>
    <rPh sb="109" eb="112">
      <t>ヘイキンチ</t>
    </rPh>
    <rPh sb="114" eb="115">
      <t>ヒク</t>
    </rPh>
    <rPh sb="123" eb="126">
      <t>トウネンド</t>
    </rPh>
    <rPh sb="127" eb="129">
      <t>ジンイン</t>
    </rPh>
    <rPh sb="130" eb="132">
      <t>フソク</t>
    </rPh>
    <rPh sb="134" eb="136">
      <t>ジキ</t>
    </rPh>
    <phoneticPr fontId="3"/>
  </si>
  <si>
    <t>①経常収支比率はほぼ100％となっているものの、②営業収益比率は公営企業平均値を大幅に下回っている。
⑤⑥独立採算制の状況については、利用者1回あたり他会計負担額及び運行経費がもとより高い数値となっているが、コロナ禍の影響を受けた一昨年よりさらに高くなり、引き続き高い傾向にある。これに伴い、⑦他会計負担比率も高くなっている。
⑨有形固定資産減価償却率は、一昨年度より極力新車に更新していることから数値が低くなっている。
経営の健全性については、健全とは言えない状況にあるが、必要最小限の交通インフラとして当面維持していく方向であることから、路線・貸切ともに経費の削減、収益の増加によりできる限り他会計からの負担金を減少させ、平均値に近づけられよう努力を重ねたい。</t>
    <rPh sb="29" eb="31">
      <t>ヒリツ</t>
    </rPh>
    <rPh sb="32" eb="34">
      <t>コウエイ</t>
    </rPh>
    <rPh sb="34" eb="36">
      <t>キギョウ</t>
    </rPh>
    <rPh sb="36" eb="39">
      <t>ヘイキンチ</t>
    </rPh>
    <rPh sb="40" eb="42">
      <t>オオハバ</t>
    </rPh>
    <rPh sb="43" eb="45">
      <t>シタマワ</t>
    </rPh>
    <rPh sb="53" eb="55">
      <t>ドクリツ</t>
    </rPh>
    <rPh sb="55" eb="57">
      <t>サイサン</t>
    </rPh>
    <rPh sb="57" eb="58">
      <t>セイ</t>
    </rPh>
    <rPh sb="59" eb="61">
      <t>ジョウキョウ</t>
    </rPh>
    <rPh sb="92" eb="93">
      <t>タカ</t>
    </rPh>
    <rPh sb="94" eb="96">
      <t>スウチ</t>
    </rPh>
    <rPh sb="107" eb="108">
      <t>カ</t>
    </rPh>
    <rPh sb="109" eb="111">
      <t>エイキョウ</t>
    </rPh>
    <rPh sb="112" eb="113">
      <t>ウ</t>
    </rPh>
    <rPh sb="115" eb="116">
      <t>イチ</t>
    </rPh>
    <rPh sb="116" eb="118">
      <t>サクネン</t>
    </rPh>
    <rPh sb="123" eb="124">
      <t>タカ</t>
    </rPh>
    <rPh sb="128" eb="129">
      <t>ヒ</t>
    </rPh>
    <rPh sb="130" eb="131">
      <t>ツヅ</t>
    </rPh>
    <rPh sb="132" eb="133">
      <t>タカ</t>
    </rPh>
    <rPh sb="134" eb="136">
      <t>ケイコウ</t>
    </rPh>
    <rPh sb="143" eb="144">
      <t>トモナ</t>
    </rPh>
    <rPh sb="147" eb="148">
      <t>タ</t>
    </rPh>
    <rPh sb="148" eb="150">
      <t>カイケイ</t>
    </rPh>
    <rPh sb="150" eb="152">
      <t>フタン</t>
    </rPh>
    <rPh sb="152" eb="154">
      <t>ヒリツ</t>
    </rPh>
    <rPh sb="155" eb="156">
      <t>タカ</t>
    </rPh>
    <rPh sb="178" eb="179">
      <t>イチ</t>
    </rPh>
    <rPh sb="179" eb="182">
      <t>サクネンド</t>
    </rPh>
    <rPh sb="184" eb="186">
      <t>キョクリョク</t>
    </rPh>
    <rPh sb="186" eb="188">
      <t>シンシャ</t>
    </rPh>
    <rPh sb="189" eb="191">
      <t>コウシン</t>
    </rPh>
    <rPh sb="199" eb="201">
      <t>スウチ</t>
    </rPh>
    <rPh sb="202" eb="203">
      <t>ヒク</t>
    </rPh>
    <rPh sb="215" eb="218">
      <t>ケンゼンセイ</t>
    </rPh>
    <rPh sb="224" eb="226">
      <t>ケンゼン</t>
    </rPh>
    <rPh sb="228" eb="229">
      <t>イ</t>
    </rPh>
    <rPh sb="232" eb="234">
      <t>ジョウキョウ</t>
    </rPh>
    <rPh sb="239" eb="241">
      <t>ヒツヨウ</t>
    </rPh>
    <rPh sb="241" eb="244">
      <t>サイショウゲン</t>
    </rPh>
    <rPh sb="245" eb="247">
      <t>コウツウ</t>
    </rPh>
    <rPh sb="254" eb="256">
      <t>トウメン</t>
    </rPh>
    <rPh sb="256" eb="258">
      <t>イジ</t>
    </rPh>
    <rPh sb="262" eb="264">
      <t>ホウコウ</t>
    </rPh>
    <rPh sb="272" eb="274">
      <t>ロセン</t>
    </rPh>
    <rPh sb="275" eb="277">
      <t>カシキリ</t>
    </rPh>
    <rPh sb="280" eb="282">
      <t>ケイヒ</t>
    </rPh>
    <rPh sb="283" eb="285">
      <t>サクゲン</t>
    </rPh>
    <rPh sb="286" eb="288">
      <t>シュウエキ</t>
    </rPh>
    <rPh sb="289" eb="291">
      <t>ゾウカ</t>
    </rPh>
    <rPh sb="297" eb="298">
      <t>カギ</t>
    </rPh>
    <rPh sb="299" eb="300">
      <t>タ</t>
    </rPh>
    <rPh sb="300" eb="302">
      <t>カイケイ</t>
    </rPh>
    <rPh sb="305" eb="308">
      <t>フタンキン</t>
    </rPh>
    <rPh sb="309" eb="311">
      <t>ゲンショウ</t>
    </rPh>
    <rPh sb="314" eb="317">
      <t>ヘイキンチ</t>
    </rPh>
    <rPh sb="318" eb="319">
      <t>チカ</t>
    </rPh>
    <rPh sb="325" eb="327">
      <t>ドリョク</t>
    </rPh>
    <rPh sb="328" eb="329">
      <t>カサ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</si>
</sst>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NumberFormat="1" applyFont="1" applyBorder="1" applyAlignment="1" applyProtection="1">
      <alignment vertical="center"/>
      <protection hidden="1"/>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177" fontId="9"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left" vertical="center"/>
    </xf>
    <xf numFmtId="0" fontId="4" fillId="0" borderId="15" xfId="0" applyFont="1" applyBorder="1">
      <alignment vertical="center"/>
    </xf>
    <xf numFmtId="0" fontId="4" fillId="0" borderId="0" xfId="0" applyFont="1" applyBorder="1">
      <alignment vertical="center"/>
    </xf>
    <xf numFmtId="0" fontId="4" fillId="0" borderId="16" xfId="0" applyFont="1" applyBorder="1">
      <alignment vertical="center"/>
    </xf>
    <xf numFmtId="0" fontId="11" fillId="0" borderId="0" xfId="0" applyFont="1" applyBorder="1">
      <alignment vertical="center"/>
    </xf>
    <xf numFmtId="0" fontId="4" fillId="0" borderId="0" xfId="0" applyFont="1" applyBorder="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vertical="center" wrapText="1"/>
    </xf>
    <xf numFmtId="0" fontId="4" fillId="3" borderId="3" xfId="0" applyFont="1" applyFill="1" applyBorder="1" applyAlignment="1">
      <alignment vertical="center"/>
    </xf>
    <xf numFmtId="0" fontId="4" fillId="3" borderId="5" xfId="0" applyFont="1" applyFill="1" applyBorder="1" applyAlignment="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pplyAlignment="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NumberFormat="1"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0" fontId="4" fillId="5" borderId="5" xfId="0" applyNumberFormat="1"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0" fontId="4" fillId="0" borderId="0" xfId="0" applyNumberFormat="1" applyFont="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182" fontId="11" fillId="0" borderId="17" xfId="0" applyNumberFormat="1" applyFont="1" applyBorder="1" applyAlignment="1" applyProtection="1">
      <alignment horizontal="center" vertical="center" shrinkToFit="1"/>
      <protection hidden="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xf numFmtId="0" fontId="11" fillId="0" borderId="17" xfId="0" applyFont="1" applyBorder="1" applyAlignment="1" applyProtection="1">
      <alignment horizontal="center" vertical="center" shrinkToFit="1"/>
      <protection hidden="1"/>
    </xf>
    <xf numFmtId="0" fontId="4" fillId="0" borderId="0" xfId="0" applyFont="1" applyBorder="1" applyAlignment="1">
      <alignment vertical="center" shrinkToFit="1"/>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11" fillId="0" borderId="20" xfId="0" applyNumberFormat="1" applyFont="1" applyBorder="1" applyAlignment="1">
      <alignment horizontal="center" vertical="center" shrinkToFit="1"/>
    </xf>
    <xf numFmtId="0" fontId="11" fillId="0" borderId="21" xfId="0" applyNumberFormat="1" applyFont="1" applyBorder="1" applyAlignment="1">
      <alignment horizontal="center" vertical="center" shrinkToFit="1"/>
    </xf>
    <xf numFmtId="0" fontId="11" fillId="0" borderId="22" xfId="0" applyNumberFormat="1"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177" fontId="9" fillId="0" borderId="6" xfId="0" applyNumberFormat="1" applyFont="1" applyFill="1" applyBorder="1" applyAlignment="1" applyProtection="1">
      <alignment vertical="center" shrinkToFit="1"/>
    </xf>
    <xf numFmtId="0" fontId="6" fillId="0" borderId="0" xfId="0" applyFont="1" applyBorder="1" applyAlignment="1">
      <alignment shrinkToFit="1"/>
    </xf>
    <xf numFmtId="0" fontId="6" fillId="0" borderId="0" xfId="0" applyFont="1" applyBorder="1" applyAlignment="1">
      <alignment horizontal="center" vertical="center" shrinkToFit="1"/>
    </xf>
    <xf numFmtId="0" fontId="6" fillId="0" borderId="9" xfId="0" applyFont="1" applyBorder="1" applyAlignment="1">
      <alignment horizontal="center" vertical="center" shrinkToFit="1"/>
    </xf>
    <xf numFmtId="0" fontId="2" fillId="2" borderId="2" xfId="0"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5" xfId="0" applyNumberFormat="1" applyFont="1" applyFill="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0" fontId="5" fillId="0" borderId="0" xfId="0" applyFont="1" applyAlignment="1">
      <alignment horizontal="center" vertical="center" shrinkToFit="1"/>
    </xf>
    <xf numFmtId="0" fontId="2" fillId="0" borderId="1" xfId="0" applyNumberFormat="1" applyFont="1" applyBorder="1" applyAlignment="1" applyProtection="1">
      <alignment horizontal="left" vertical="center" shrinkToFit="1"/>
      <protection hidden="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H29</c:v>
                </c:pt>
                <c:pt idx="1">
                  <c:v>H30</c:v>
                </c:pt>
                <c:pt idx="2">
                  <c:v>R01</c:v>
                </c:pt>
                <c:pt idx="3">
                  <c:v>R02</c:v>
                </c:pt>
                <c:pt idx="4">
                  <c:v>R03</c:v>
                </c:pt>
              </c:strCache>
            </c:strRef>
          </c:cat>
          <c:val>
            <c:numRef>
              <c:f>データ!$AK$18:$AO$18</c:f>
              <c:numCache>
                <c:formatCode>#,##0.0;"▲ "#,##0.0</c:formatCode>
                <c:ptCount val="5"/>
                <c:pt idx="0">
                  <c:v>100.1</c:v>
                </c:pt>
                <c:pt idx="1">
                  <c:v>101.1</c:v>
                </c:pt>
                <c:pt idx="2">
                  <c:v>93.1</c:v>
                </c:pt>
                <c:pt idx="3">
                  <c:v>104.4</c:v>
                </c:pt>
                <c:pt idx="4">
                  <c:v>100.8</c:v>
                </c:pt>
              </c:numCache>
            </c:numRef>
          </c:val>
          <c:extLst>
            <c:ext xmlns:c16="http://schemas.microsoft.com/office/drawing/2014/chart" uri="{C3380CC4-5D6E-409C-BE32-E72D297353CC}">
              <c16:uniqueId val="{00000000-F5F0-48D0-B609-E8F09AE0D77C}"/>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H29</c:v>
                </c:pt>
                <c:pt idx="1">
                  <c:v>H30</c:v>
                </c:pt>
                <c:pt idx="2">
                  <c:v>R01</c:v>
                </c:pt>
                <c:pt idx="3">
                  <c:v>R02</c:v>
                </c:pt>
                <c:pt idx="4">
                  <c:v>R03</c:v>
                </c:pt>
              </c:strCache>
            </c:strRef>
          </c:cat>
          <c:val>
            <c:numRef>
              <c:f>データ!$AK$19:$AO$19</c:f>
              <c:numCache>
                <c:formatCode>#,##0.0;"▲ "#,##0.0</c:formatCode>
                <c:ptCount val="5"/>
                <c:pt idx="0">
                  <c:v>103.3</c:v>
                </c:pt>
                <c:pt idx="1">
                  <c:v>102.4</c:v>
                </c:pt>
                <c:pt idx="2">
                  <c:v>98.5</c:v>
                </c:pt>
                <c:pt idx="3">
                  <c:v>83.7</c:v>
                </c:pt>
                <c:pt idx="4">
                  <c:v>89.7</c:v>
                </c:pt>
              </c:numCache>
            </c:numRef>
          </c:val>
          <c:smooth val="0"/>
          <c:extLst>
            <c:ext xmlns:c16="http://schemas.microsoft.com/office/drawing/2014/chart" uri="{C3380CC4-5D6E-409C-BE32-E72D297353CC}">
              <c16:uniqueId val="{00000001-F5F0-48D0-B609-E8F09AE0D77C}"/>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H29</c:v>
                </c:pt>
                <c:pt idx="1">
                  <c:v>H30</c:v>
                </c:pt>
                <c:pt idx="2">
                  <c:v>R01</c:v>
                </c:pt>
                <c:pt idx="3">
                  <c:v>R02</c:v>
                </c:pt>
                <c:pt idx="4">
                  <c:v>R03</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5F0-48D0-B609-E8F09AE0D77C}"/>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H29</c:v>
                </c:pt>
                <c:pt idx="1">
                  <c:v>H30</c:v>
                </c:pt>
                <c:pt idx="2">
                  <c:v>R01</c:v>
                </c:pt>
                <c:pt idx="3">
                  <c:v>R02</c:v>
                </c:pt>
                <c:pt idx="4">
                  <c:v>R03</c:v>
                </c:pt>
              </c:strCache>
            </c:strRef>
          </c:cat>
          <c:val>
            <c:numRef>
              <c:f>データ!$EA$17:$EE$17</c:f>
              <c:numCache>
                <c:formatCode>#,##0.00;"▲ "#,##0.00</c:formatCode>
                <c:ptCount val="5"/>
                <c:pt idx="0">
                  <c:v>631</c:v>
                </c:pt>
                <c:pt idx="1">
                  <c:v>345.27</c:v>
                </c:pt>
                <c:pt idx="2">
                  <c:v>723.53</c:v>
                </c:pt>
                <c:pt idx="3">
                  <c:v>493.34</c:v>
                </c:pt>
                <c:pt idx="4">
                  <c:v>479.8</c:v>
                </c:pt>
              </c:numCache>
            </c:numRef>
          </c:val>
          <c:extLst>
            <c:ext xmlns:c16="http://schemas.microsoft.com/office/drawing/2014/chart" uri="{C3380CC4-5D6E-409C-BE32-E72D297353CC}">
              <c16:uniqueId val="{00000000-2E5C-4A6B-B72A-3CE41DAED831}"/>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H29</c:v>
                </c:pt>
                <c:pt idx="1">
                  <c:v>H30</c:v>
                </c:pt>
                <c:pt idx="2">
                  <c:v>R01</c:v>
                </c:pt>
                <c:pt idx="3">
                  <c:v>R02</c:v>
                </c:pt>
                <c:pt idx="4">
                  <c:v>R03</c:v>
                </c:pt>
              </c:strCache>
            </c:strRef>
          </c:cat>
          <c:val>
            <c:numRef>
              <c:f>データ!$EA$18:$EE$18</c:f>
              <c:numCache>
                <c:formatCode>#,##0.00;"▲ "#,##0.00</c:formatCode>
                <c:ptCount val="5"/>
                <c:pt idx="0">
                  <c:v>710.2</c:v>
                </c:pt>
                <c:pt idx="1">
                  <c:v>726.81</c:v>
                </c:pt>
                <c:pt idx="2">
                  <c:v>732.4</c:v>
                </c:pt>
                <c:pt idx="3">
                  <c:v>597</c:v>
                </c:pt>
                <c:pt idx="4">
                  <c:v>692.33</c:v>
                </c:pt>
              </c:numCache>
            </c:numRef>
          </c:val>
          <c:smooth val="0"/>
          <c:extLst>
            <c:ext xmlns:c16="http://schemas.microsoft.com/office/drawing/2014/chart" uri="{C3380CC4-5D6E-409C-BE32-E72D297353CC}">
              <c16:uniqueId val="{00000001-2E5C-4A6B-B72A-3CE41DAED831}"/>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H29</c:v>
                </c:pt>
                <c:pt idx="1">
                  <c:v>H30</c:v>
                </c:pt>
                <c:pt idx="2">
                  <c:v>R01</c:v>
                </c:pt>
                <c:pt idx="3">
                  <c:v>R02</c:v>
                </c:pt>
                <c:pt idx="4">
                  <c:v>R03</c:v>
                </c:pt>
              </c:strCache>
            </c:strRef>
          </c:cat>
          <c:val>
            <c:numRef>
              <c:f>データ!$FE$17:$FI$17</c:f>
              <c:numCache>
                <c:formatCode>#,##0.0;"▲ "#,##0.0</c:formatCode>
                <c:ptCount val="5"/>
                <c:pt idx="0">
                  <c:v>2.2999999999999998</c:v>
                </c:pt>
                <c:pt idx="1">
                  <c:v>2.4</c:v>
                </c:pt>
                <c:pt idx="2">
                  <c:v>2.4</c:v>
                </c:pt>
                <c:pt idx="3">
                  <c:v>1.2</c:v>
                </c:pt>
                <c:pt idx="4">
                  <c:v>1.5</c:v>
                </c:pt>
              </c:numCache>
            </c:numRef>
          </c:val>
          <c:extLst>
            <c:ext xmlns:c16="http://schemas.microsoft.com/office/drawing/2014/chart" uri="{C3380CC4-5D6E-409C-BE32-E72D297353CC}">
              <c16:uniqueId val="{00000000-66D9-45F1-9AB1-2680B04A1D54}"/>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H29</c:v>
                </c:pt>
                <c:pt idx="1">
                  <c:v>H30</c:v>
                </c:pt>
                <c:pt idx="2">
                  <c:v>R01</c:v>
                </c:pt>
                <c:pt idx="3">
                  <c:v>R02</c:v>
                </c:pt>
                <c:pt idx="4">
                  <c:v>R03</c:v>
                </c:pt>
              </c:strCache>
            </c:strRef>
          </c:cat>
          <c:val>
            <c:numRef>
              <c:f>データ!$FE$18:$FI$18</c:f>
              <c:numCache>
                <c:formatCode>#,##0.0;"▲ "#,##0.0</c:formatCode>
                <c:ptCount val="5"/>
                <c:pt idx="0">
                  <c:v>18.399999999999999</c:v>
                </c:pt>
                <c:pt idx="1">
                  <c:v>18.3</c:v>
                </c:pt>
                <c:pt idx="2">
                  <c:v>18.100000000000001</c:v>
                </c:pt>
                <c:pt idx="3">
                  <c:v>14.2</c:v>
                </c:pt>
                <c:pt idx="4">
                  <c:v>15.4</c:v>
                </c:pt>
              </c:numCache>
            </c:numRef>
          </c:val>
          <c:smooth val="0"/>
          <c:extLst>
            <c:ext xmlns:c16="http://schemas.microsoft.com/office/drawing/2014/chart" uri="{C3380CC4-5D6E-409C-BE32-E72D297353CC}">
              <c16:uniqueId val="{00000001-66D9-45F1-9AB1-2680B04A1D54}"/>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H29</c:v>
                </c:pt>
                <c:pt idx="1">
                  <c:v>H30</c:v>
                </c:pt>
                <c:pt idx="2">
                  <c:v>R01</c:v>
                </c:pt>
                <c:pt idx="3">
                  <c:v>R02</c:v>
                </c:pt>
                <c:pt idx="4">
                  <c:v>R03</c:v>
                </c:pt>
              </c:strCache>
            </c:strRef>
          </c:cat>
          <c:val>
            <c:numRef>
              <c:f>データ!$BR$17:$BV$17</c:f>
              <c:numCache>
                <c:formatCode>#,##0.0;"▲ "#,##0.0</c:formatCode>
                <c:ptCount val="5"/>
                <c:pt idx="0">
                  <c:v>0</c:v>
                </c:pt>
                <c:pt idx="1">
                  <c:v>0</c:v>
                </c:pt>
                <c:pt idx="2">
                  <c:v>14.2</c:v>
                </c:pt>
                <c:pt idx="3">
                  <c:v>0</c:v>
                </c:pt>
                <c:pt idx="4">
                  <c:v>0</c:v>
                </c:pt>
              </c:numCache>
            </c:numRef>
          </c:val>
          <c:extLst>
            <c:ext xmlns:c16="http://schemas.microsoft.com/office/drawing/2014/chart" uri="{C3380CC4-5D6E-409C-BE32-E72D297353CC}">
              <c16:uniqueId val="{00000000-88C8-43C6-8579-EC17F27C5B50}"/>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H29</c:v>
                </c:pt>
                <c:pt idx="1">
                  <c:v>H30</c:v>
                </c:pt>
                <c:pt idx="2">
                  <c:v>R01</c:v>
                </c:pt>
                <c:pt idx="3">
                  <c:v>R02</c:v>
                </c:pt>
                <c:pt idx="4">
                  <c:v>R03</c:v>
                </c:pt>
              </c:strCache>
            </c:strRef>
          </c:cat>
          <c:val>
            <c:numRef>
              <c:f>データ!$BR$18:$BV$18</c:f>
              <c:numCache>
                <c:formatCode>#,##0.0;"▲ "#,##0.0</c:formatCode>
                <c:ptCount val="5"/>
                <c:pt idx="0">
                  <c:v>62.9</c:v>
                </c:pt>
                <c:pt idx="1">
                  <c:v>34.799999999999997</c:v>
                </c:pt>
                <c:pt idx="2">
                  <c:v>35.1</c:v>
                </c:pt>
                <c:pt idx="3">
                  <c:v>58.4</c:v>
                </c:pt>
                <c:pt idx="4">
                  <c:v>66.5</c:v>
                </c:pt>
              </c:numCache>
            </c:numRef>
          </c:val>
          <c:smooth val="0"/>
          <c:extLst>
            <c:ext xmlns:c16="http://schemas.microsoft.com/office/drawing/2014/chart" uri="{C3380CC4-5D6E-409C-BE32-E72D297353CC}">
              <c16:uniqueId val="{00000001-88C8-43C6-8579-EC17F27C5B50}"/>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H29</c:v>
                </c:pt>
                <c:pt idx="1">
                  <c:v>H30</c:v>
                </c:pt>
                <c:pt idx="2">
                  <c:v>R01</c:v>
                </c:pt>
                <c:pt idx="3">
                  <c:v>R02</c:v>
                </c:pt>
                <c:pt idx="4">
                  <c:v>R03</c:v>
                </c:pt>
              </c:strCache>
            </c:strRef>
          </c:cat>
          <c:val>
            <c:numRef>
              <c:f>データ!$AV$17:$AZ$17</c:f>
              <c:numCache>
                <c:formatCode>#,##0.0;"▲ "#,##0.0</c:formatCode>
                <c:ptCount val="5"/>
                <c:pt idx="0">
                  <c:v>62.7</c:v>
                </c:pt>
                <c:pt idx="1">
                  <c:v>63.8</c:v>
                </c:pt>
                <c:pt idx="2">
                  <c:v>48.9</c:v>
                </c:pt>
                <c:pt idx="3">
                  <c:v>45.8</c:v>
                </c:pt>
                <c:pt idx="4">
                  <c:v>45.7</c:v>
                </c:pt>
              </c:numCache>
            </c:numRef>
          </c:val>
          <c:extLst>
            <c:ext xmlns:c16="http://schemas.microsoft.com/office/drawing/2014/chart" uri="{C3380CC4-5D6E-409C-BE32-E72D297353CC}">
              <c16:uniqueId val="{00000000-6695-450D-A5A9-CAED44DB1BD8}"/>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H29</c:v>
                </c:pt>
                <c:pt idx="1">
                  <c:v>H30</c:v>
                </c:pt>
                <c:pt idx="2">
                  <c:v>R01</c:v>
                </c:pt>
                <c:pt idx="3">
                  <c:v>R02</c:v>
                </c:pt>
                <c:pt idx="4">
                  <c:v>R03</c:v>
                </c:pt>
              </c:strCache>
            </c:strRef>
          </c:cat>
          <c:val>
            <c:numRef>
              <c:f>データ!$AV$18:$AZ$18</c:f>
              <c:numCache>
                <c:formatCode>#,##0.0;"▲ "#,##0.0</c:formatCode>
                <c:ptCount val="5"/>
                <c:pt idx="0">
                  <c:v>94</c:v>
                </c:pt>
                <c:pt idx="1">
                  <c:v>93.2</c:v>
                </c:pt>
                <c:pt idx="2">
                  <c:v>89.9</c:v>
                </c:pt>
                <c:pt idx="3">
                  <c:v>71.400000000000006</c:v>
                </c:pt>
                <c:pt idx="4">
                  <c:v>76.900000000000006</c:v>
                </c:pt>
              </c:numCache>
            </c:numRef>
          </c:val>
          <c:smooth val="0"/>
          <c:extLst>
            <c:ext xmlns:c16="http://schemas.microsoft.com/office/drawing/2014/chart" uri="{C3380CC4-5D6E-409C-BE32-E72D297353CC}">
              <c16:uniqueId val="{00000001-6695-450D-A5A9-CAED44DB1BD8}"/>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H29</c:v>
                </c:pt>
                <c:pt idx="1">
                  <c:v>H30</c:v>
                </c:pt>
                <c:pt idx="2">
                  <c:v>R01</c:v>
                </c:pt>
                <c:pt idx="3">
                  <c:v>R02</c:v>
                </c:pt>
                <c:pt idx="4">
                  <c:v>R03</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6695-450D-A5A9-CAED44DB1BD8}"/>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H29</c:v>
                </c:pt>
                <c:pt idx="1">
                  <c:v>H30</c:v>
                </c:pt>
                <c:pt idx="2">
                  <c:v>R01</c:v>
                </c:pt>
                <c:pt idx="3">
                  <c:v>R02</c:v>
                </c:pt>
                <c:pt idx="4">
                  <c:v>R03</c:v>
                </c:pt>
              </c:strCache>
            </c:strRef>
          </c:cat>
          <c:val>
            <c:numRef>
              <c:f>データ!$BG$17:$BK$17</c:f>
              <c:numCache>
                <c:formatCode>#,##0.0;"▲ "#,##0.0</c:formatCode>
                <c:ptCount val="5"/>
                <c:pt idx="0">
                  <c:v>833.8</c:v>
                </c:pt>
                <c:pt idx="1">
                  <c:v>883.1</c:v>
                </c:pt>
                <c:pt idx="2">
                  <c:v>824.8</c:v>
                </c:pt>
                <c:pt idx="3">
                  <c:v>604.29999999999995</c:v>
                </c:pt>
                <c:pt idx="4">
                  <c:v>920.4</c:v>
                </c:pt>
              </c:numCache>
            </c:numRef>
          </c:val>
          <c:extLst>
            <c:ext xmlns:c16="http://schemas.microsoft.com/office/drawing/2014/chart" uri="{C3380CC4-5D6E-409C-BE32-E72D297353CC}">
              <c16:uniqueId val="{00000000-9ACF-4378-8BD0-19E7D288264A}"/>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H29</c:v>
                </c:pt>
                <c:pt idx="1">
                  <c:v>H30</c:v>
                </c:pt>
                <c:pt idx="2">
                  <c:v>R01</c:v>
                </c:pt>
                <c:pt idx="3">
                  <c:v>R02</c:v>
                </c:pt>
                <c:pt idx="4">
                  <c:v>R03</c:v>
                </c:pt>
              </c:strCache>
            </c:strRef>
          </c:cat>
          <c:val>
            <c:numRef>
              <c:f>データ!$BG$18:$BK$18</c:f>
              <c:numCache>
                <c:formatCode>#,##0.0;"▲ "#,##0.0</c:formatCode>
                <c:ptCount val="5"/>
                <c:pt idx="0">
                  <c:v>156.69999999999999</c:v>
                </c:pt>
                <c:pt idx="1">
                  <c:v>155.30000000000001</c:v>
                </c:pt>
                <c:pt idx="2">
                  <c:v>154.19999999999999</c:v>
                </c:pt>
                <c:pt idx="3">
                  <c:v>126.8</c:v>
                </c:pt>
                <c:pt idx="4">
                  <c:v>108.4</c:v>
                </c:pt>
              </c:numCache>
            </c:numRef>
          </c:val>
          <c:smooth val="0"/>
          <c:extLst>
            <c:ext xmlns:c16="http://schemas.microsoft.com/office/drawing/2014/chart" uri="{C3380CC4-5D6E-409C-BE32-E72D297353CC}">
              <c16:uniqueId val="{00000001-9ACF-4378-8BD0-19E7D288264A}"/>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H29</c:v>
                </c:pt>
                <c:pt idx="1">
                  <c:v>H30</c:v>
                </c:pt>
                <c:pt idx="2">
                  <c:v>R01</c:v>
                </c:pt>
                <c:pt idx="3">
                  <c:v>R02</c:v>
                </c:pt>
                <c:pt idx="4">
                  <c:v>R03</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9ACF-4378-8BD0-19E7D288264A}"/>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H29</c:v>
                </c:pt>
                <c:pt idx="1">
                  <c:v>H30</c:v>
                </c:pt>
                <c:pt idx="2">
                  <c:v>R01</c:v>
                </c:pt>
                <c:pt idx="3">
                  <c:v>R02</c:v>
                </c:pt>
                <c:pt idx="4">
                  <c:v>R03</c:v>
                </c:pt>
              </c:strCache>
            </c:strRef>
          </c:cat>
          <c:val>
            <c:numRef>
              <c:f>データ!$CC$18:$CG$18</c:f>
              <c:numCache>
                <c:formatCode>#,##0.0;"▲ "#,##0.0</c:formatCode>
                <c:ptCount val="5"/>
                <c:pt idx="0">
                  <c:v>645.79999999999995</c:v>
                </c:pt>
                <c:pt idx="1">
                  <c:v>670.5</c:v>
                </c:pt>
                <c:pt idx="2">
                  <c:v>1062.3</c:v>
                </c:pt>
                <c:pt idx="3">
                  <c:v>2377.4</c:v>
                </c:pt>
                <c:pt idx="4">
                  <c:v>1554.8</c:v>
                </c:pt>
              </c:numCache>
            </c:numRef>
          </c:val>
          <c:extLst>
            <c:ext xmlns:c16="http://schemas.microsoft.com/office/drawing/2014/chart" uri="{C3380CC4-5D6E-409C-BE32-E72D297353CC}">
              <c16:uniqueId val="{00000000-473F-42D4-8AC2-059933DCEEE6}"/>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H29</c:v>
                </c:pt>
                <c:pt idx="1">
                  <c:v>H30</c:v>
                </c:pt>
                <c:pt idx="2">
                  <c:v>R01</c:v>
                </c:pt>
                <c:pt idx="3">
                  <c:v>R02</c:v>
                </c:pt>
                <c:pt idx="4">
                  <c:v>R03</c:v>
                </c:pt>
              </c:strCache>
            </c:strRef>
          </c:cat>
          <c:val>
            <c:numRef>
              <c:f>データ!$CC$19:$CG$19</c:f>
              <c:numCache>
                <c:formatCode>#,##0.0;"▲ "#,##0.0</c:formatCode>
                <c:ptCount val="5"/>
                <c:pt idx="0">
                  <c:v>1991.7</c:v>
                </c:pt>
                <c:pt idx="1">
                  <c:v>2128.5</c:v>
                </c:pt>
                <c:pt idx="2">
                  <c:v>2740.8</c:v>
                </c:pt>
                <c:pt idx="3">
                  <c:v>4287.2</c:v>
                </c:pt>
                <c:pt idx="4">
                  <c:v>3465.5</c:v>
                </c:pt>
              </c:numCache>
            </c:numRef>
          </c:val>
          <c:extLst>
            <c:ext xmlns:c16="http://schemas.microsoft.com/office/drawing/2014/chart" uri="{C3380CC4-5D6E-409C-BE32-E72D297353CC}">
              <c16:uniqueId val="{00000001-473F-42D4-8AC2-059933DCEEE6}"/>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H29</c:v>
                </c:pt>
                <c:pt idx="1">
                  <c:v>H30</c:v>
                </c:pt>
                <c:pt idx="2">
                  <c:v>R01</c:v>
                </c:pt>
                <c:pt idx="3">
                  <c:v>R02</c:v>
                </c:pt>
                <c:pt idx="4">
                  <c:v>R03</c:v>
                </c:pt>
              </c:strCache>
            </c:strRef>
          </c:cat>
          <c:val>
            <c:numRef>
              <c:f>データ!$CC$20:$CG$20</c:f>
              <c:numCache>
                <c:formatCode>#,##0.0;"▲ "#,##0.0</c:formatCode>
                <c:ptCount val="5"/>
                <c:pt idx="0">
                  <c:v>14.5</c:v>
                </c:pt>
                <c:pt idx="1">
                  <c:v>14.7</c:v>
                </c:pt>
                <c:pt idx="2">
                  <c:v>14.2</c:v>
                </c:pt>
                <c:pt idx="3">
                  <c:v>23.4</c:v>
                </c:pt>
                <c:pt idx="4">
                  <c:v>23.9</c:v>
                </c:pt>
              </c:numCache>
            </c:numRef>
          </c:val>
          <c:smooth val="0"/>
          <c:extLst>
            <c:ext xmlns:c16="http://schemas.microsoft.com/office/drawing/2014/chart" uri="{C3380CC4-5D6E-409C-BE32-E72D297353CC}">
              <c16:uniqueId val="{00000002-473F-42D4-8AC2-059933DCEEE6}"/>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H29</c:v>
                </c:pt>
                <c:pt idx="1">
                  <c:v>H30</c:v>
                </c:pt>
                <c:pt idx="2">
                  <c:v>R01</c:v>
                </c:pt>
                <c:pt idx="3">
                  <c:v>R02</c:v>
                </c:pt>
                <c:pt idx="4">
                  <c:v>R03</c:v>
                </c:pt>
              </c:strCache>
            </c:strRef>
          </c:cat>
          <c:val>
            <c:numRef>
              <c:f>データ!$CC$21:$CG$21</c:f>
              <c:numCache>
                <c:formatCode>#,##0.0;"▲ "#,##0.0</c:formatCode>
                <c:ptCount val="5"/>
                <c:pt idx="0">
                  <c:v>180.1</c:v>
                </c:pt>
                <c:pt idx="1">
                  <c:v>182.9</c:v>
                </c:pt>
                <c:pt idx="2">
                  <c:v>190.5</c:v>
                </c:pt>
                <c:pt idx="3">
                  <c:v>244.7</c:v>
                </c:pt>
                <c:pt idx="4">
                  <c:v>231.7</c:v>
                </c:pt>
              </c:numCache>
            </c:numRef>
          </c:val>
          <c:smooth val="0"/>
          <c:extLst>
            <c:ext xmlns:c16="http://schemas.microsoft.com/office/drawing/2014/chart" uri="{C3380CC4-5D6E-409C-BE32-E72D297353CC}">
              <c16:uniqueId val="{00000003-473F-42D4-8AC2-059933DCEEE6}"/>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H29</c:v>
                </c:pt>
                <c:pt idx="1">
                  <c:v>H30</c:v>
                </c:pt>
                <c:pt idx="2">
                  <c:v>R01</c:v>
                </c:pt>
                <c:pt idx="3">
                  <c:v>R02</c:v>
                </c:pt>
                <c:pt idx="4">
                  <c:v>R03</c:v>
                </c:pt>
              </c:strCache>
            </c:strRef>
          </c:cat>
          <c:val>
            <c:numRef>
              <c:f>データ!$CW$17:$DA$17</c:f>
              <c:numCache>
                <c:formatCode>#,##0.0;"▲ "#,##0.0</c:formatCode>
                <c:ptCount val="5"/>
                <c:pt idx="0">
                  <c:v>32.4</c:v>
                </c:pt>
                <c:pt idx="1">
                  <c:v>31.5</c:v>
                </c:pt>
                <c:pt idx="2">
                  <c:v>38.799999999999997</c:v>
                </c:pt>
                <c:pt idx="3">
                  <c:v>55.5</c:v>
                </c:pt>
                <c:pt idx="4">
                  <c:v>44.9</c:v>
                </c:pt>
              </c:numCache>
            </c:numRef>
          </c:val>
          <c:extLst>
            <c:ext xmlns:c16="http://schemas.microsoft.com/office/drawing/2014/chart" uri="{C3380CC4-5D6E-409C-BE32-E72D297353CC}">
              <c16:uniqueId val="{00000000-DFAB-4573-81D5-3032C3709111}"/>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H29</c:v>
                </c:pt>
                <c:pt idx="1">
                  <c:v>H30</c:v>
                </c:pt>
                <c:pt idx="2">
                  <c:v>R01</c:v>
                </c:pt>
                <c:pt idx="3">
                  <c:v>R02</c:v>
                </c:pt>
                <c:pt idx="4">
                  <c:v>R03</c:v>
                </c:pt>
              </c:strCache>
            </c:strRef>
          </c:cat>
          <c:val>
            <c:numRef>
              <c:f>データ!$CW$18:$DA$18</c:f>
              <c:numCache>
                <c:formatCode>#,##0.0;"▲ "#,##0.0</c:formatCode>
                <c:ptCount val="5"/>
                <c:pt idx="0">
                  <c:v>8</c:v>
                </c:pt>
                <c:pt idx="1">
                  <c:v>8</c:v>
                </c:pt>
                <c:pt idx="2">
                  <c:v>7.5</c:v>
                </c:pt>
                <c:pt idx="3">
                  <c:v>9.6</c:v>
                </c:pt>
                <c:pt idx="4">
                  <c:v>10.3</c:v>
                </c:pt>
              </c:numCache>
            </c:numRef>
          </c:val>
          <c:smooth val="0"/>
          <c:extLst>
            <c:ext xmlns:c16="http://schemas.microsoft.com/office/drawing/2014/chart" uri="{C3380CC4-5D6E-409C-BE32-E72D297353CC}">
              <c16:uniqueId val="{00000001-DFAB-4573-81D5-3032C3709111}"/>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H29</c:v>
                </c:pt>
                <c:pt idx="1">
                  <c:v>H30</c:v>
                </c:pt>
                <c:pt idx="2">
                  <c:v>R01</c:v>
                </c:pt>
                <c:pt idx="3">
                  <c:v>R02</c:v>
                </c:pt>
                <c:pt idx="4">
                  <c:v>R03</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4A9C-48BE-A697-2661DAE7312A}"/>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H29</c:v>
                </c:pt>
                <c:pt idx="1">
                  <c:v>H30</c:v>
                </c:pt>
                <c:pt idx="2">
                  <c:v>R01</c:v>
                </c:pt>
                <c:pt idx="3">
                  <c:v>R02</c:v>
                </c:pt>
                <c:pt idx="4">
                  <c:v>R03</c:v>
                </c:pt>
              </c:strCache>
            </c:strRef>
          </c:cat>
          <c:val>
            <c:numRef>
              <c:f>データ!$DG$18:$DK$18</c:f>
              <c:numCache>
                <c:formatCode>#,##0.0;"▲ "#,##0.0</c:formatCode>
                <c:ptCount val="5"/>
                <c:pt idx="0">
                  <c:v>21.9</c:v>
                </c:pt>
                <c:pt idx="1">
                  <c:v>23.3</c:v>
                </c:pt>
                <c:pt idx="2">
                  <c:v>29.5</c:v>
                </c:pt>
                <c:pt idx="3">
                  <c:v>53.2</c:v>
                </c:pt>
                <c:pt idx="4">
                  <c:v>56.9</c:v>
                </c:pt>
              </c:numCache>
            </c:numRef>
          </c:val>
          <c:smooth val="0"/>
          <c:extLst>
            <c:ext xmlns:c16="http://schemas.microsoft.com/office/drawing/2014/chart" uri="{C3380CC4-5D6E-409C-BE32-E72D297353CC}">
              <c16:uniqueId val="{00000001-4A9C-48BE-A697-2661DAE7312A}"/>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H29</c:v>
                </c:pt>
                <c:pt idx="1">
                  <c:v>H30</c:v>
                </c:pt>
                <c:pt idx="2">
                  <c:v>R01</c:v>
                </c:pt>
                <c:pt idx="3">
                  <c:v>R02</c:v>
                </c:pt>
                <c:pt idx="4">
                  <c:v>R03</c:v>
                </c:pt>
              </c:strCache>
            </c:strRef>
          </c:cat>
          <c:val>
            <c:numRef>
              <c:f>データ!$DQ$17:$DU$17</c:f>
              <c:numCache>
                <c:formatCode>#,##0.0;"▲ "#,##0.0</c:formatCode>
                <c:ptCount val="5"/>
                <c:pt idx="0">
                  <c:v>87.6</c:v>
                </c:pt>
                <c:pt idx="1">
                  <c:v>85.9</c:v>
                </c:pt>
                <c:pt idx="2">
                  <c:v>89.9</c:v>
                </c:pt>
                <c:pt idx="3">
                  <c:v>64.2</c:v>
                </c:pt>
                <c:pt idx="4">
                  <c:v>63.7</c:v>
                </c:pt>
              </c:numCache>
            </c:numRef>
          </c:val>
          <c:extLst>
            <c:ext xmlns:c16="http://schemas.microsoft.com/office/drawing/2014/chart" uri="{C3380CC4-5D6E-409C-BE32-E72D297353CC}">
              <c16:uniqueId val="{00000000-919F-45CA-B875-A83AEF494C0F}"/>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H29</c:v>
                </c:pt>
                <c:pt idx="1">
                  <c:v>H30</c:v>
                </c:pt>
                <c:pt idx="2">
                  <c:v>R01</c:v>
                </c:pt>
                <c:pt idx="3">
                  <c:v>R02</c:v>
                </c:pt>
                <c:pt idx="4">
                  <c:v>R03</c:v>
                </c:pt>
              </c:strCache>
            </c:strRef>
          </c:cat>
          <c:val>
            <c:numRef>
              <c:f>データ!$DQ$18:$DU$18</c:f>
              <c:numCache>
                <c:formatCode>#,##0.0;"▲ "#,##0.0</c:formatCode>
                <c:ptCount val="5"/>
                <c:pt idx="0">
                  <c:v>77.8</c:v>
                </c:pt>
                <c:pt idx="1">
                  <c:v>77.400000000000006</c:v>
                </c:pt>
                <c:pt idx="2">
                  <c:v>74.900000000000006</c:v>
                </c:pt>
                <c:pt idx="3">
                  <c:v>74.5</c:v>
                </c:pt>
                <c:pt idx="4">
                  <c:v>75.400000000000006</c:v>
                </c:pt>
              </c:numCache>
            </c:numRef>
          </c:val>
          <c:smooth val="0"/>
          <c:extLst>
            <c:ext xmlns:c16="http://schemas.microsoft.com/office/drawing/2014/chart" uri="{C3380CC4-5D6E-409C-BE32-E72D297353CC}">
              <c16:uniqueId val="{00000001-919F-45CA-B875-A83AEF494C0F}"/>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H29</c:v>
                </c:pt>
                <c:pt idx="1">
                  <c:v>H30</c:v>
                </c:pt>
                <c:pt idx="2">
                  <c:v>R01</c:v>
                </c:pt>
                <c:pt idx="3">
                  <c:v>R02</c:v>
                </c:pt>
                <c:pt idx="4">
                  <c:v>R03</c:v>
                </c:pt>
              </c:strCache>
            </c:strRef>
          </c:cat>
          <c:val>
            <c:numRef>
              <c:f>データ!$EU$17:$EY$17</c:f>
              <c:numCache>
                <c:formatCode>#,##0.00;"▲ "#,##0.00</c:formatCode>
                <c:ptCount val="5"/>
                <c:pt idx="0">
                  <c:v>385</c:v>
                </c:pt>
                <c:pt idx="1">
                  <c:v>365.67</c:v>
                </c:pt>
                <c:pt idx="2">
                  <c:v>381.39</c:v>
                </c:pt>
                <c:pt idx="3">
                  <c:v>354.96</c:v>
                </c:pt>
                <c:pt idx="4">
                  <c:v>376.49</c:v>
                </c:pt>
              </c:numCache>
            </c:numRef>
          </c:val>
          <c:extLst>
            <c:ext xmlns:c16="http://schemas.microsoft.com/office/drawing/2014/chart" uri="{C3380CC4-5D6E-409C-BE32-E72D297353CC}">
              <c16:uniqueId val="{00000000-70C7-489F-A9F2-DC6215619E15}"/>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H29</c:v>
                </c:pt>
                <c:pt idx="1">
                  <c:v>H30</c:v>
                </c:pt>
                <c:pt idx="2">
                  <c:v>R01</c:v>
                </c:pt>
                <c:pt idx="3">
                  <c:v>R02</c:v>
                </c:pt>
                <c:pt idx="4">
                  <c:v>R03</c:v>
                </c:pt>
              </c:strCache>
            </c:strRef>
          </c:cat>
          <c:val>
            <c:numRef>
              <c:f>データ!$EU$18:$EY$18</c:f>
              <c:numCache>
                <c:formatCode>#,##0.00;"▲ "#,##0.00</c:formatCode>
                <c:ptCount val="5"/>
                <c:pt idx="0">
                  <c:v>401.14</c:v>
                </c:pt>
                <c:pt idx="1">
                  <c:v>410.24</c:v>
                </c:pt>
                <c:pt idx="2">
                  <c:v>419.69</c:v>
                </c:pt>
                <c:pt idx="3">
                  <c:v>432.95</c:v>
                </c:pt>
                <c:pt idx="4">
                  <c:v>434.94</c:v>
                </c:pt>
              </c:numCache>
            </c:numRef>
          </c:val>
          <c:smooth val="0"/>
          <c:extLst>
            <c:ext xmlns:c16="http://schemas.microsoft.com/office/drawing/2014/chart" uri="{C3380CC4-5D6E-409C-BE32-E72D297353CC}">
              <c16:uniqueId val="{00000001-70C7-489F-A9F2-DC6215619E15}"/>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H29</c:v>
                </c:pt>
                <c:pt idx="1">
                  <c:v>H30</c:v>
                </c:pt>
                <c:pt idx="2">
                  <c:v>R01</c:v>
                </c:pt>
                <c:pt idx="3">
                  <c:v>R02</c:v>
                </c:pt>
                <c:pt idx="4">
                  <c:v>R03</c:v>
                </c:pt>
              </c:strCache>
            </c:strRef>
          </c:cat>
          <c:val>
            <c:numRef>
              <c:f>データ!$EK$17:$EO$17</c:f>
              <c:numCache>
                <c:formatCode>#,##0.00;"▲ "#,##0.00</c:formatCode>
                <c:ptCount val="5"/>
                <c:pt idx="0">
                  <c:v>631</c:v>
                </c:pt>
                <c:pt idx="1">
                  <c:v>624.72</c:v>
                </c:pt>
                <c:pt idx="2">
                  <c:v>786.56</c:v>
                </c:pt>
                <c:pt idx="3">
                  <c:v>649.04</c:v>
                </c:pt>
                <c:pt idx="4">
                  <c:v>709.87</c:v>
                </c:pt>
              </c:numCache>
            </c:numRef>
          </c:val>
          <c:extLst>
            <c:ext xmlns:c16="http://schemas.microsoft.com/office/drawing/2014/chart" uri="{C3380CC4-5D6E-409C-BE32-E72D297353CC}">
              <c16:uniqueId val="{00000000-3B17-45E0-B50B-E8CCCD9DB80C}"/>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H29</c:v>
                </c:pt>
                <c:pt idx="1">
                  <c:v>H30</c:v>
                </c:pt>
                <c:pt idx="2">
                  <c:v>R01</c:v>
                </c:pt>
                <c:pt idx="3">
                  <c:v>R02</c:v>
                </c:pt>
                <c:pt idx="4">
                  <c:v>R03</c:v>
                </c:pt>
              </c:strCache>
            </c:strRef>
          </c:cat>
          <c:val>
            <c:numRef>
              <c:f>データ!$EK$18:$EO$18</c:f>
              <c:numCache>
                <c:formatCode>#,##0.00;"▲ "#,##0.00</c:formatCode>
                <c:ptCount val="5"/>
                <c:pt idx="0">
                  <c:v>646.02</c:v>
                </c:pt>
                <c:pt idx="1">
                  <c:v>664.8</c:v>
                </c:pt>
                <c:pt idx="2">
                  <c:v>682.89</c:v>
                </c:pt>
                <c:pt idx="3">
                  <c:v>691.42</c:v>
                </c:pt>
                <c:pt idx="4">
                  <c:v>685.63</c:v>
                </c:pt>
              </c:numCache>
            </c:numRef>
          </c:val>
          <c:smooth val="0"/>
          <c:extLst>
            <c:ext xmlns:c16="http://schemas.microsoft.com/office/drawing/2014/chart" uri="{C3380CC4-5D6E-409C-BE32-E72D297353CC}">
              <c16:uniqueId val="{00000001-3B17-45E0-B50B-E8CCCD9DB80C}"/>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33375" y="3095625"/>
          <a:ext cx="17212235" cy="397192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2189871" y="3157260"/>
          <a:ext cx="1773891" cy="735893"/>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323851" y="7148234"/>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9081247" y="7159440"/>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508747" y="3218271"/>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508747" y="72226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9193306" y="72226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2189871" y="7101729"/>
          <a:ext cx="1779494" cy="506279"/>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2277678" y="11616803"/>
          <a:ext cx="1773891" cy="506281"/>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8660242" y="11616803"/>
          <a:ext cx="1901078" cy="506280"/>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4011275" y="6278356"/>
          <a:ext cx="33147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5188243" y="7093163"/>
          <a:ext cx="1782150" cy="506279"/>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S90"/>
  <sheetViews>
    <sheetView showGridLines="0" tabSelected="1" zoomScaleNormal="100" zoomScaleSheetLayoutView="100" workbookViewId="0"/>
  </sheetViews>
  <sheetFormatPr defaultColWidth="2.5546875" defaultRowHeight="13.2" x14ac:dyDescent="0.2"/>
  <cols>
    <col min="1" max="1" width="2.5546875" customWidth="1"/>
    <col min="2" max="2" width="0.88671875" customWidth="1"/>
    <col min="3" max="277" width="0.5546875" customWidth="1"/>
    <col min="278" max="278" width="0.88671875" customWidth="1"/>
    <col min="279" max="280" width="0.44140625" customWidth="1"/>
    <col min="281" max="367" width="0.5546875" customWidth="1"/>
    <col min="368" max="372" width="3.664062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127" t="s">
        <v>
0</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c r="GK2" s="127"/>
      <c r="GL2" s="127"/>
      <c r="GM2" s="127"/>
      <c r="GN2" s="127"/>
      <c r="GO2" s="127"/>
      <c r="GP2" s="127"/>
      <c r="GQ2" s="127"/>
      <c r="GR2" s="127"/>
      <c r="GS2" s="127"/>
      <c r="GT2" s="127"/>
      <c r="GU2" s="127"/>
      <c r="GV2" s="127"/>
      <c r="GW2" s="127"/>
      <c r="GX2" s="127"/>
      <c r="GY2" s="127"/>
      <c r="GZ2" s="127"/>
      <c r="HA2" s="127"/>
      <c r="HB2" s="127"/>
      <c r="HC2" s="127"/>
      <c r="HD2" s="127"/>
      <c r="HE2" s="127"/>
      <c r="HF2" s="127"/>
      <c r="HG2" s="127"/>
      <c r="HH2" s="127"/>
      <c r="HI2" s="127"/>
      <c r="HJ2" s="127"/>
      <c r="HK2" s="127"/>
      <c r="HL2" s="127"/>
      <c r="HM2" s="127"/>
      <c r="HN2" s="127"/>
      <c r="HO2" s="127"/>
      <c r="HP2" s="127"/>
      <c r="HQ2" s="127"/>
      <c r="HR2" s="127"/>
      <c r="HS2" s="127"/>
      <c r="HT2" s="127"/>
      <c r="HU2" s="127"/>
      <c r="HV2" s="127"/>
      <c r="HW2" s="127"/>
      <c r="HX2" s="127"/>
      <c r="HY2" s="127"/>
      <c r="HZ2" s="127"/>
      <c r="IA2" s="127"/>
      <c r="IB2" s="127"/>
      <c r="IC2" s="127"/>
      <c r="ID2" s="127"/>
      <c r="IE2" s="127"/>
      <c r="IF2" s="127"/>
      <c r="IG2" s="127"/>
      <c r="IH2" s="127"/>
      <c r="II2" s="127"/>
      <c r="IJ2" s="127"/>
      <c r="IK2" s="127"/>
      <c r="IL2" s="127"/>
      <c r="IM2" s="127"/>
      <c r="IN2" s="127"/>
      <c r="IO2" s="127"/>
      <c r="IP2" s="127"/>
      <c r="IQ2" s="127"/>
      <c r="IR2" s="127"/>
      <c r="IS2" s="127"/>
      <c r="IT2" s="127"/>
      <c r="IU2" s="127"/>
      <c r="IV2" s="127"/>
      <c r="IW2" s="127"/>
      <c r="IX2" s="127"/>
      <c r="IY2" s="127"/>
      <c r="IZ2" s="127"/>
      <c r="JA2" s="127"/>
      <c r="JB2" s="127"/>
      <c r="JC2" s="127"/>
      <c r="JD2" s="127"/>
      <c r="JE2" s="127"/>
      <c r="JF2" s="127"/>
      <c r="JG2" s="127"/>
      <c r="JH2" s="127"/>
      <c r="JI2" s="127"/>
      <c r="JJ2" s="127"/>
      <c r="JK2" s="127"/>
      <c r="JL2" s="127"/>
      <c r="JM2" s="127"/>
      <c r="JN2" s="127"/>
      <c r="JO2" s="127"/>
      <c r="JP2" s="127"/>
      <c r="JQ2" s="127"/>
      <c r="JR2" s="127"/>
      <c r="JS2" s="127"/>
      <c r="JT2" s="127"/>
      <c r="JU2" s="127"/>
      <c r="JV2" s="127"/>
      <c r="JW2" s="127"/>
      <c r="JX2" s="127"/>
      <c r="JY2" s="127"/>
      <c r="JZ2" s="127"/>
      <c r="KA2" s="127"/>
      <c r="KB2" s="127"/>
      <c r="KC2" s="127"/>
      <c r="KD2" s="127"/>
      <c r="KE2" s="127"/>
      <c r="KF2" s="127"/>
      <c r="KG2" s="127"/>
      <c r="KH2" s="127"/>
      <c r="KI2" s="127"/>
      <c r="KJ2" s="127"/>
      <c r="KK2" s="127"/>
      <c r="KL2" s="127"/>
      <c r="KM2" s="127"/>
      <c r="KN2" s="127"/>
      <c r="KO2" s="127"/>
      <c r="KP2" s="127"/>
      <c r="KQ2" s="127"/>
      <c r="KR2" s="127"/>
      <c r="KS2" s="127"/>
      <c r="KT2" s="127"/>
      <c r="KU2" s="127"/>
      <c r="KV2" s="127"/>
      <c r="KW2" s="127"/>
      <c r="KX2" s="127"/>
      <c r="KY2" s="127"/>
      <c r="KZ2" s="127"/>
      <c r="LA2" s="127"/>
      <c r="LB2" s="127"/>
      <c r="LC2" s="127"/>
      <c r="LD2" s="127"/>
      <c r="LE2" s="127"/>
      <c r="LF2" s="127"/>
      <c r="LG2" s="127"/>
      <c r="LH2" s="127"/>
      <c r="LI2" s="127"/>
      <c r="LJ2" s="127"/>
      <c r="LK2" s="127"/>
      <c r="LL2" s="127"/>
      <c r="LM2" s="127"/>
      <c r="LN2" s="127"/>
      <c r="LO2" s="127"/>
      <c r="LP2" s="127"/>
      <c r="LQ2" s="127"/>
      <c r="LR2" s="127"/>
      <c r="LS2" s="127"/>
      <c r="LT2" s="127"/>
      <c r="LU2" s="127"/>
      <c r="LV2" s="127"/>
      <c r="LW2" s="127"/>
      <c r="LX2" s="127"/>
      <c r="LY2" s="127"/>
      <c r="LZ2" s="127"/>
      <c r="MA2" s="127"/>
      <c r="MB2" s="127"/>
      <c r="MC2" s="127"/>
      <c r="MD2" s="127"/>
      <c r="ME2" s="127"/>
      <c r="MF2" s="127"/>
      <c r="MG2" s="127"/>
      <c r="MH2" s="127"/>
      <c r="MI2" s="127"/>
      <c r="MJ2" s="127"/>
      <c r="MK2" s="127"/>
      <c r="ML2" s="127"/>
      <c r="MM2" s="127"/>
      <c r="MN2" s="127"/>
      <c r="MO2" s="127"/>
      <c r="MP2" s="127"/>
      <c r="MQ2" s="127"/>
      <c r="MR2" s="127"/>
      <c r="MS2" s="127"/>
      <c r="MT2" s="127"/>
      <c r="MU2" s="127"/>
      <c r="MV2" s="127"/>
      <c r="MW2" s="127"/>
      <c r="MX2" s="127"/>
      <c r="MY2" s="127"/>
      <c r="MZ2" s="127"/>
      <c r="NA2" s="127"/>
      <c r="NB2" s="127"/>
      <c r="NC2" s="127"/>
      <c r="ND2" s="127"/>
      <c r="NE2" s="127"/>
      <c r="NF2" s="127"/>
      <c r="NG2" s="127"/>
      <c r="NH2" s="127"/>
      <c r="NI2" s="127"/>
      <c r="NJ2" s="127"/>
      <c r="NK2" s="127"/>
      <c r="NL2" s="127"/>
      <c r="NM2" s="127"/>
      <c r="NN2" s="127"/>
      <c r="NO2" s="127"/>
      <c r="NP2" s="127"/>
      <c r="NQ2" s="127"/>
      <c r="NR2" s="127"/>
      <c r="NS2" s="127"/>
    </row>
    <row r="3" spans="1:383" ht="9.75" customHeight="1" x14ac:dyDescent="0.2">
      <c r="A3" s="2"/>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127"/>
      <c r="IX3" s="127"/>
      <c r="IY3" s="127"/>
      <c r="IZ3" s="127"/>
      <c r="JA3" s="127"/>
      <c r="JB3" s="127"/>
      <c r="JC3" s="127"/>
      <c r="JD3" s="127"/>
      <c r="JE3" s="127"/>
      <c r="JF3" s="127"/>
      <c r="JG3" s="127"/>
      <c r="JH3" s="127"/>
      <c r="JI3" s="127"/>
      <c r="JJ3" s="127"/>
      <c r="JK3" s="127"/>
      <c r="JL3" s="127"/>
      <c r="JM3" s="127"/>
      <c r="JN3" s="127"/>
      <c r="JO3" s="127"/>
      <c r="JP3" s="127"/>
      <c r="JQ3" s="127"/>
      <c r="JR3" s="127"/>
      <c r="JS3" s="127"/>
      <c r="JT3" s="127"/>
      <c r="JU3" s="127"/>
      <c r="JV3" s="127"/>
      <c r="JW3" s="127"/>
      <c r="JX3" s="127"/>
      <c r="JY3" s="127"/>
      <c r="JZ3" s="127"/>
      <c r="KA3" s="127"/>
      <c r="KB3" s="127"/>
      <c r="KC3" s="127"/>
      <c r="KD3" s="127"/>
      <c r="KE3" s="127"/>
      <c r="KF3" s="127"/>
      <c r="KG3" s="127"/>
      <c r="KH3" s="127"/>
      <c r="KI3" s="127"/>
      <c r="KJ3" s="127"/>
      <c r="KK3" s="127"/>
      <c r="KL3" s="127"/>
      <c r="KM3" s="127"/>
      <c r="KN3" s="127"/>
      <c r="KO3" s="127"/>
      <c r="KP3" s="127"/>
      <c r="KQ3" s="127"/>
      <c r="KR3" s="127"/>
      <c r="KS3" s="127"/>
      <c r="KT3" s="127"/>
      <c r="KU3" s="127"/>
      <c r="KV3" s="127"/>
      <c r="KW3" s="127"/>
      <c r="KX3" s="127"/>
      <c r="KY3" s="127"/>
      <c r="KZ3" s="127"/>
      <c r="LA3" s="127"/>
      <c r="LB3" s="127"/>
      <c r="LC3" s="127"/>
      <c r="LD3" s="127"/>
      <c r="LE3" s="127"/>
      <c r="LF3" s="127"/>
      <c r="LG3" s="127"/>
      <c r="LH3" s="127"/>
      <c r="LI3" s="127"/>
      <c r="LJ3" s="127"/>
      <c r="LK3" s="127"/>
      <c r="LL3" s="127"/>
      <c r="LM3" s="127"/>
      <c r="LN3" s="127"/>
      <c r="LO3" s="127"/>
      <c r="LP3" s="127"/>
      <c r="LQ3" s="127"/>
      <c r="LR3" s="127"/>
      <c r="LS3" s="127"/>
      <c r="LT3" s="127"/>
      <c r="LU3" s="127"/>
      <c r="LV3" s="127"/>
      <c r="LW3" s="127"/>
      <c r="LX3" s="127"/>
      <c r="LY3" s="127"/>
      <c r="LZ3" s="127"/>
      <c r="MA3" s="127"/>
      <c r="MB3" s="127"/>
      <c r="MC3" s="127"/>
      <c r="MD3" s="127"/>
      <c r="ME3" s="127"/>
      <c r="MF3" s="127"/>
      <c r="MG3" s="127"/>
      <c r="MH3" s="127"/>
      <c r="MI3" s="127"/>
      <c r="MJ3" s="127"/>
      <c r="MK3" s="127"/>
      <c r="ML3" s="127"/>
      <c r="MM3" s="127"/>
      <c r="MN3" s="127"/>
      <c r="MO3" s="127"/>
      <c r="MP3" s="127"/>
      <c r="MQ3" s="127"/>
      <c r="MR3" s="127"/>
      <c r="MS3" s="127"/>
      <c r="MT3" s="127"/>
      <c r="MU3" s="127"/>
      <c r="MV3" s="127"/>
      <c r="MW3" s="127"/>
      <c r="MX3" s="127"/>
      <c r="MY3" s="127"/>
      <c r="MZ3" s="127"/>
      <c r="NA3" s="127"/>
      <c r="NB3" s="127"/>
      <c r="NC3" s="127"/>
      <c r="ND3" s="127"/>
      <c r="NE3" s="127"/>
      <c r="NF3" s="127"/>
      <c r="NG3" s="127"/>
      <c r="NH3" s="127"/>
      <c r="NI3" s="127"/>
      <c r="NJ3" s="127"/>
      <c r="NK3" s="127"/>
      <c r="NL3" s="127"/>
      <c r="NM3" s="127"/>
      <c r="NN3" s="127"/>
      <c r="NO3" s="127"/>
      <c r="NP3" s="127"/>
      <c r="NQ3" s="127"/>
      <c r="NR3" s="127"/>
      <c r="NS3" s="127"/>
    </row>
    <row r="4" spans="1:383" ht="9.75" customHeight="1" x14ac:dyDescent="0.2">
      <c r="A4" s="2"/>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c r="FF4" s="127"/>
      <c r="FG4" s="127"/>
      <c r="FH4" s="127"/>
      <c r="FI4" s="127"/>
      <c r="FJ4" s="127"/>
      <c r="FK4" s="127"/>
      <c r="FL4" s="127"/>
      <c r="FM4" s="127"/>
      <c r="FN4" s="127"/>
      <c r="FO4" s="127"/>
      <c r="FP4" s="127"/>
      <c r="FQ4" s="127"/>
      <c r="FR4" s="127"/>
      <c r="FS4" s="127"/>
      <c r="FT4" s="127"/>
      <c r="FU4" s="127"/>
      <c r="FV4" s="127"/>
      <c r="FW4" s="127"/>
      <c r="FX4" s="127"/>
      <c r="FY4" s="127"/>
      <c r="FZ4" s="127"/>
      <c r="GA4" s="127"/>
      <c r="GB4" s="127"/>
      <c r="GC4" s="127"/>
      <c r="GD4" s="127"/>
      <c r="GE4" s="127"/>
      <c r="GF4" s="127"/>
      <c r="GG4" s="127"/>
      <c r="GH4" s="127"/>
      <c r="GI4" s="127"/>
      <c r="GJ4" s="127"/>
      <c r="GK4" s="127"/>
      <c r="GL4" s="127"/>
      <c r="GM4" s="127"/>
      <c r="GN4" s="127"/>
      <c r="GO4" s="127"/>
      <c r="GP4" s="127"/>
      <c r="GQ4" s="127"/>
      <c r="GR4" s="127"/>
      <c r="GS4" s="127"/>
      <c r="GT4" s="127"/>
      <c r="GU4" s="127"/>
      <c r="GV4" s="127"/>
      <c r="GW4" s="127"/>
      <c r="GX4" s="127"/>
      <c r="GY4" s="127"/>
      <c r="GZ4" s="127"/>
      <c r="HA4" s="127"/>
      <c r="HB4" s="127"/>
      <c r="HC4" s="127"/>
      <c r="HD4" s="127"/>
      <c r="HE4" s="127"/>
      <c r="HF4" s="127"/>
      <c r="HG4" s="127"/>
      <c r="HH4" s="127"/>
      <c r="HI4" s="127"/>
      <c r="HJ4" s="127"/>
      <c r="HK4" s="127"/>
      <c r="HL4" s="127"/>
      <c r="HM4" s="127"/>
      <c r="HN4" s="127"/>
      <c r="HO4" s="127"/>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c r="IV4" s="127"/>
      <c r="IW4" s="127"/>
      <c r="IX4" s="127"/>
      <c r="IY4" s="127"/>
      <c r="IZ4" s="127"/>
      <c r="JA4" s="127"/>
      <c r="JB4" s="127"/>
      <c r="JC4" s="127"/>
      <c r="JD4" s="127"/>
      <c r="JE4" s="127"/>
      <c r="JF4" s="127"/>
      <c r="JG4" s="127"/>
      <c r="JH4" s="127"/>
      <c r="JI4" s="127"/>
      <c r="JJ4" s="127"/>
      <c r="JK4" s="127"/>
      <c r="JL4" s="127"/>
      <c r="JM4" s="127"/>
      <c r="JN4" s="127"/>
      <c r="JO4" s="127"/>
      <c r="JP4" s="127"/>
      <c r="JQ4" s="127"/>
      <c r="JR4" s="127"/>
      <c r="JS4" s="127"/>
      <c r="JT4" s="127"/>
      <c r="JU4" s="127"/>
      <c r="JV4" s="127"/>
      <c r="JW4" s="127"/>
      <c r="JX4" s="127"/>
      <c r="JY4" s="127"/>
      <c r="JZ4" s="127"/>
      <c r="KA4" s="127"/>
      <c r="KB4" s="127"/>
      <c r="KC4" s="127"/>
      <c r="KD4" s="127"/>
      <c r="KE4" s="127"/>
      <c r="KF4" s="127"/>
      <c r="KG4" s="127"/>
      <c r="KH4" s="127"/>
      <c r="KI4" s="127"/>
      <c r="KJ4" s="127"/>
      <c r="KK4" s="127"/>
      <c r="KL4" s="127"/>
      <c r="KM4" s="127"/>
      <c r="KN4" s="127"/>
      <c r="KO4" s="127"/>
      <c r="KP4" s="127"/>
      <c r="KQ4" s="127"/>
      <c r="KR4" s="127"/>
      <c r="KS4" s="127"/>
      <c r="KT4" s="127"/>
      <c r="KU4" s="127"/>
      <c r="KV4" s="127"/>
      <c r="KW4" s="127"/>
      <c r="KX4" s="127"/>
      <c r="KY4" s="127"/>
      <c r="KZ4" s="127"/>
      <c r="LA4" s="127"/>
      <c r="LB4" s="127"/>
      <c r="LC4" s="127"/>
      <c r="LD4" s="127"/>
      <c r="LE4" s="127"/>
      <c r="LF4" s="127"/>
      <c r="LG4" s="127"/>
      <c r="LH4" s="127"/>
      <c r="LI4" s="127"/>
      <c r="LJ4" s="127"/>
      <c r="LK4" s="127"/>
      <c r="LL4" s="127"/>
      <c r="LM4" s="127"/>
      <c r="LN4" s="127"/>
      <c r="LO4" s="127"/>
      <c r="LP4" s="127"/>
      <c r="LQ4" s="127"/>
      <c r="LR4" s="127"/>
      <c r="LS4" s="127"/>
      <c r="LT4" s="127"/>
      <c r="LU4" s="127"/>
      <c r="LV4" s="127"/>
      <c r="LW4" s="127"/>
      <c r="LX4" s="127"/>
      <c r="LY4" s="127"/>
      <c r="LZ4" s="127"/>
      <c r="MA4" s="127"/>
      <c r="MB4" s="127"/>
      <c r="MC4" s="127"/>
      <c r="MD4" s="127"/>
      <c r="ME4" s="127"/>
      <c r="MF4" s="127"/>
      <c r="MG4" s="127"/>
      <c r="MH4" s="127"/>
      <c r="MI4" s="127"/>
      <c r="MJ4" s="127"/>
      <c r="MK4" s="127"/>
      <c r="ML4" s="127"/>
      <c r="MM4" s="127"/>
      <c r="MN4" s="127"/>
      <c r="MO4" s="127"/>
      <c r="MP4" s="127"/>
      <c r="MQ4" s="127"/>
      <c r="MR4" s="127"/>
      <c r="MS4" s="127"/>
      <c r="MT4" s="127"/>
      <c r="MU4" s="127"/>
      <c r="MV4" s="127"/>
      <c r="MW4" s="127"/>
      <c r="MX4" s="127"/>
      <c r="MY4" s="127"/>
      <c r="MZ4" s="127"/>
      <c r="NA4" s="127"/>
      <c r="NB4" s="127"/>
      <c r="NC4" s="127"/>
      <c r="ND4" s="127"/>
      <c r="NE4" s="127"/>
      <c r="NF4" s="127"/>
      <c r="NG4" s="127"/>
      <c r="NH4" s="127"/>
      <c r="NI4" s="127"/>
      <c r="NJ4" s="127"/>
      <c r="NK4" s="127"/>
      <c r="NL4" s="127"/>
      <c r="NM4" s="127"/>
      <c r="NN4" s="127"/>
      <c r="NO4" s="127"/>
      <c r="NP4" s="127"/>
      <c r="NQ4" s="127"/>
      <c r="NR4" s="127"/>
      <c r="NS4" s="127"/>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128" t="str">
        <f>
データ!O6</f>
        <v>
東京都　三宅村</v>
      </c>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28"/>
      <c r="FG6" s="128"/>
      <c r="FH6" s="128"/>
      <c r="FI6" s="128"/>
      <c r="FJ6" s="128"/>
      <c r="FK6" s="128"/>
      <c r="FL6" s="128"/>
      <c r="FM6" s="128"/>
      <c r="FN6" s="128"/>
      <c r="FO6" s="128"/>
      <c r="FP6" s="128"/>
      <c r="FQ6" s="128"/>
      <c r="FR6" s="128"/>
      <c r="FS6" s="128"/>
      <c r="FT6" s="128"/>
      <c r="FU6" s="128"/>
      <c r="FV6" s="128"/>
      <c r="FW6" s="128"/>
      <c r="FX6" s="128"/>
      <c r="FY6" s="128"/>
      <c r="FZ6" s="128"/>
      <c r="GA6" s="128"/>
      <c r="GB6" s="128"/>
      <c r="GC6" s="128"/>
      <c r="GD6" s="128"/>
      <c r="GE6" s="128"/>
      <c r="GF6" s="128"/>
      <c r="GG6" s="128"/>
      <c r="GH6" s="128"/>
      <c r="GI6" s="128"/>
      <c r="GJ6" s="128"/>
      <c r="GK6" s="128"/>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112" t="s">
        <v>
1</v>
      </c>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t="s">
        <v>
2</v>
      </c>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t="s">
        <v>
3</v>
      </c>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t="s">
        <v>
4</v>
      </c>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9"/>
      <c r="GM7" s="9"/>
      <c r="GN7" s="9"/>
      <c r="GO7" s="9"/>
      <c r="GP7" s="9"/>
      <c r="GQ7" s="9"/>
      <c r="GR7" s="9"/>
      <c r="GS7" s="9"/>
      <c r="GT7" s="9"/>
      <c r="GU7" s="9"/>
      <c r="GV7" s="9"/>
      <c r="GW7" s="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29"/>
      <c r="ID7" s="129"/>
      <c r="IE7" s="129"/>
      <c r="IF7" s="129"/>
      <c r="IG7" s="129"/>
      <c r="IH7" s="129"/>
      <c r="II7" s="129"/>
      <c r="IJ7" s="129"/>
      <c r="IK7" s="129"/>
      <c r="IL7" s="129"/>
      <c r="IM7" s="129"/>
      <c r="IN7" s="130" t="str">
        <f>
データ!I10</f>
        <v>
H29</v>
      </c>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t="str">
        <f>
データ!J10</f>
        <v>
H30</v>
      </c>
      <c r="JS7" s="130"/>
      <c r="JT7" s="130"/>
      <c r="JU7" s="130"/>
      <c r="JV7" s="130"/>
      <c r="JW7" s="130"/>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t="str">
        <f>
データ!K10</f>
        <v>
R01</v>
      </c>
      <c r="KW7" s="130"/>
      <c r="KX7" s="130"/>
      <c r="KY7" s="130"/>
      <c r="KZ7" s="130"/>
      <c r="LA7" s="130"/>
      <c r="LB7" s="130"/>
      <c r="LC7" s="130"/>
      <c r="LD7" s="130"/>
      <c r="LE7" s="130"/>
      <c r="LF7" s="130"/>
      <c r="LG7" s="130"/>
      <c r="LH7" s="130"/>
      <c r="LI7" s="130"/>
      <c r="LJ7" s="130"/>
      <c r="LK7" s="130"/>
      <c r="LL7" s="130"/>
      <c r="LM7" s="130"/>
      <c r="LN7" s="130"/>
      <c r="LO7" s="130"/>
      <c r="LP7" s="130"/>
      <c r="LQ7" s="130"/>
      <c r="LR7" s="130"/>
      <c r="LS7" s="130"/>
      <c r="LT7" s="130"/>
      <c r="LU7" s="130"/>
      <c r="LV7" s="130"/>
      <c r="LW7" s="130"/>
      <c r="LX7" s="130"/>
      <c r="LY7" s="130"/>
      <c r="LZ7" s="130" t="str">
        <f>
データ!L10</f>
        <v>
R02</v>
      </c>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1" t="str">
        <f>
データ!M10</f>
        <v>
R03</v>
      </c>
      <c r="NE7" s="132"/>
      <c r="NF7" s="132"/>
      <c r="NG7" s="132"/>
      <c r="NH7" s="133"/>
      <c r="NI7" s="2"/>
      <c r="NJ7" s="2"/>
      <c r="NK7" s="2"/>
      <c r="NL7" s="10"/>
      <c r="NM7" s="10"/>
      <c r="NN7" s="10"/>
      <c r="NO7" s="10"/>
      <c r="NP7" s="10"/>
      <c r="NQ7" s="10"/>
      <c r="NR7" s="10"/>
      <c r="NS7" s="2"/>
    </row>
    <row r="8" spans="1:383" ht="18.75" customHeight="1" x14ac:dyDescent="0.2">
      <c r="A8" s="2"/>
      <c r="B8" s="115" t="str">
        <f>
データ!P6</f>
        <v>
法適用</v>
      </c>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21" t="str">
        <f>
データ!Q6</f>
        <v>
交通事業</v>
      </c>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3"/>
      <c r="CT8" s="115" t="str">
        <f>
データ!R6</f>
        <v>
自動車運送事業</v>
      </c>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t="str">
        <f>
データ!S6</f>
        <v>
非設置</v>
      </c>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9"/>
      <c r="GM8" s="9"/>
      <c r="GN8" s="9"/>
      <c r="GO8" s="9"/>
      <c r="GP8" s="9"/>
      <c r="GQ8" s="9"/>
      <c r="GR8" s="9"/>
      <c r="GS8" s="9"/>
      <c r="GT8" s="9"/>
      <c r="GU8" s="9"/>
      <c r="GV8" s="9"/>
      <c r="GW8" s="9"/>
      <c r="GX8" s="120" t="s">
        <v>
5</v>
      </c>
      <c r="GY8" s="120"/>
      <c r="GZ8" s="120"/>
      <c r="HA8" s="120"/>
      <c r="HB8" s="120"/>
      <c r="HC8" s="120"/>
      <c r="HD8" s="120"/>
      <c r="HE8" s="120"/>
      <c r="HF8" s="120"/>
      <c r="HG8" s="120"/>
      <c r="HH8" s="120"/>
      <c r="HI8" s="120"/>
      <c r="HJ8" s="120"/>
      <c r="HK8" s="120"/>
      <c r="HL8" s="120"/>
      <c r="HM8" s="120"/>
      <c r="HN8" s="120"/>
      <c r="HO8" s="120"/>
      <c r="HP8" s="120"/>
      <c r="HQ8" s="120"/>
      <c r="HR8" s="120"/>
      <c r="HS8" s="120"/>
      <c r="HT8" s="120"/>
      <c r="HU8" s="120"/>
      <c r="HV8" s="120"/>
      <c r="HW8" s="120"/>
      <c r="HX8" s="120"/>
      <c r="HY8" s="120"/>
      <c r="HZ8" s="120"/>
      <c r="IA8" s="120"/>
      <c r="IB8" s="120"/>
      <c r="IC8" s="120"/>
      <c r="ID8" s="120"/>
      <c r="IE8" s="120"/>
      <c r="IF8" s="120"/>
      <c r="IG8" s="120"/>
      <c r="IH8" s="120"/>
      <c r="II8" s="120"/>
      <c r="IJ8" s="120"/>
      <c r="IK8" s="120"/>
      <c r="IL8" s="120"/>
      <c r="IM8" s="120"/>
      <c r="IN8" s="116">
        <f>
データ!AB6</f>
        <v>
48</v>
      </c>
      <c r="IO8" s="116"/>
      <c r="IP8" s="116"/>
      <c r="IQ8" s="116"/>
      <c r="IR8" s="116"/>
      <c r="IS8" s="116"/>
      <c r="IT8" s="116"/>
      <c r="IU8" s="116"/>
      <c r="IV8" s="116"/>
      <c r="IW8" s="116"/>
      <c r="IX8" s="116"/>
      <c r="IY8" s="116"/>
      <c r="IZ8" s="116"/>
      <c r="JA8" s="116"/>
      <c r="JB8" s="116"/>
      <c r="JC8" s="116"/>
      <c r="JD8" s="116"/>
      <c r="JE8" s="116"/>
      <c r="JF8" s="116"/>
      <c r="JG8" s="116"/>
      <c r="JH8" s="116"/>
      <c r="JI8" s="116"/>
      <c r="JJ8" s="116"/>
      <c r="JK8" s="116"/>
      <c r="JL8" s="116"/>
      <c r="JM8" s="116"/>
      <c r="JN8" s="116"/>
      <c r="JO8" s="116"/>
      <c r="JP8" s="116"/>
      <c r="JQ8" s="116"/>
      <c r="JR8" s="116">
        <f>
データ!AC6</f>
        <v>
44</v>
      </c>
      <c r="JS8" s="116"/>
      <c r="JT8" s="116"/>
      <c r="JU8" s="116"/>
      <c r="JV8" s="116"/>
      <c r="JW8" s="116"/>
      <c r="JX8" s="116"/>
      <c r="JY8" s="116"/>
      <c r="JZ8" s="116"/>
      <c r="KA8" s="116"/>
      <c r="KB8" s="116"/>
      <c r="KC8" s="116"/>
      <c r="KD8" s="116"/>
      <c r="KE8" s="116"/>
      <c r="KF8" s="116"/>
      <c r="KG8" s="116"/>
      <c r="KH8" s="116"/>
      <c r="KI8" s="116"/>
      <c r="KJ8" s="116"/>
      <c r="KK8" s="116"/>
      <c r="KL8" s="116"/>
      <c r="KM8" s="116"/>
      <c r="KN8" s="116"/>
      <c r="KO8" s="116"/>
      <c r="KP8" s="116"/>
      <c r="KQ8" s="116"/>
      <c r="KR8" s="116"/>
      <c r="KS8" s="116"/>
      <c r="KT8" s="116"/>
      <c r="KU8" s="116"/>
      <c r="KV8" s="116">
        <f>
データ!AD6</f>
        <v>
43</v>
      </c>
      <c r="KW8" s="116"/>
      <c r="KX8" s="116"/>
      <c r="KY8" s="116"/>
      <c r="KZ8" s="116"/>
      <c r="LA8" s="116"/>
      <c r="LB8" s="116"/>
      <c r="LC8" s="116"/>
      <c r="LD8" s="116"/>
      <c r="LE8" s="116"/>
      <c r="LF8" s="116"/>
      <c r="LG8" s="116"/>
      <c r="LH8" s="116"/>
      <c r="LI8" s="116"/>
      <c r="LJ8" s="116"/>
      <c r="LK8" s="116"/>
      <c r="LL8" s="116"/>
      <c r="LM8" s="116"/>
      <c r="LN8" s="116"/>
      <c r="LO8" s="116"/>
      <c r="LP8" s="116"/>
      <c r="LQ8" s="116"/>
      <c r="LR8" s="116"/>
      <c r="LS8" s="116"/>
      <c r="LT8" s="116"/>
      <c r="LU8" s="116"/>
      <c r="LV8" s="116"/>
      <c r="LW8" s="116"/>
      <c r="LX8" s="116"/>
      <c r="LY8" s="116"/>
      <c r="LZ8" s="116">
        <f>
データ!AE6</f>
        <v>
23</v>
      </c>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7">
        <f>
データ!AF6</f>
        <v>
31</v>
      </c>
      <c r="NE8" s="118"/>
      <c r="NF8" s="118"/>
      <c r="NG8" s="118"/>
      <c r="NH8" s="119"/>
      <c r="NI8" s="2"/>
      <c r="NJ8" s="2"/>
      <c r="NK8" s="2"/>
      <c r="NL8" s="11"/>
      <c r="NM8" s="11"/>
      <c r="NN8" s="11"/>
      <c r="NO8" s="11"/>
      <c r="NP8" s="11"/>
      <c r="NQ8" s="11"/>
      <c r="NR8" s="11"/>
      <c r="NS8" s="2"/>
    </row>
    <row r="9" spans="1:383" ht="18.75" customHeight="1" x14ac:dyDescent="0.2">
      <c r="A9" s="2"/>
      <c r="B9" s="112" t="s">
        <v>
6</v>
      </c>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t="s">
        <v>
7</v>
      </c>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t="s">
        <v>
8</v>
      </c>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t="s">
        <v>
9</v>
      </c>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9"/>
      <c r="GM9" s="9"/>
      <c r="GN9" s="9"/>
      <c r="GO9" s="9"/>
      <c r="GP9" s="9"/>
      <c r="GQ9" s="9"/>
      <c r="GR9" s="9"/>
      <c r="GS9" s="9"/>
      <c r="GT9" s="9"/>
      <c r="GU9" s="9"/>
      <c r="GV9" s="9"/>
      <c r="GW9" s="9"/>
      <c r="GX9" s="120" t="s">
        <v>
10</v>
      </c>
      <c r="GY9" s="120"/>
      <c r="GZ9" s="120"/>
      <c r="HA9" s="120"/>
      <c r="HB9" s="120"/>
      <c r="HC9" s="120"/>
      <c r="HD9" s="120"/>
      <c r="HE9" s="120"/>
      <c r="HF9" s="120"/>
      <c r="HG9" s="120"/>
      <c r="HH9" s="120"/>
      <c r="HI9" s="120"/>
      <c r="HJ9" s="120"/>
      <c r="HK9" s="120"/>
      <c r="HL9" s="120"/>
      <c r="HM9" s="120"/>
      <c r="HN9" s="120"/>
      <c r="HO9" s="120"/>
      <c r="HP9" s="120"/>
      <c r="HQ9" s="120"/>
      <c r="HR9" s="120"/>
      <c r="HS9" s="120"/>
      <c r="HT9" s="120"/>
      <c r="HU9" s="120"/>
      <c r="HV9" s="120"/>
      <c r="HW9" s="120"/>
      <c r="HX9" s="120"/>
      <c r="HY9" s="120"/>
      <c r="HZ9" s="120"/>
      <c r="IA9" s="120"/>
      <c r="IB9" s="120"/>
      <c r="IC9" s="120"/>
      <c r="ID9" s="120"/>
      <c r="IE9" s="120"/>
      <c r="IF9" s="120"/>
      <c r="IG9" s="120"/>
      <c r="IH9" s="120"/>
      <c r="II9" s="120"/>
      <c r="IJ9" s="120"/>
      <c r="IK9" s="120"/>
      <c r="IL9" s="120"/>
      <c r="IM9" s="120"/>
      <c r="IN9" s="113">
        <f>
データ!AG6</f>
        <v>
31000</v>
      </c>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f>
データ!AH6</f>
        <v>
29500</v>
      </c>
      <c r="JS9" s="113"/>
      <c r="JT9" s="113"/>
      <c r="JU9" s="113"/>
      <c r="JV9" s="113"/>
      <c r="JW9" s="113"/>
      <c r="JX9" s="113"/>
      <c r="JY9" s="113"/>
      <c r="JZ9" s="113"/>
      <c r="KA9" s="113"/>
      <c r="KB9" s="113"/>
      <c r="KC9" s="113"/>
      <c r="KD9" s="113"/>
      <c r="KE9" s="113"/>
      <c r="KF9" s="113"/>
      <c r="KG9" s="113"/>
      <c r="KH9" s="113"/>
      <c r="KI9" s="113"/>
      <c r="KJ9" s="113"/>
      <c r="KK9" s="113"/>
      <c r="KL9" s="113"/>
      <c r="KM9" s="113"/>
      <c r="KN9" s="113"/>
      <c r="KO9" s="113"/>
      <c r="KP9" s="113"/>
      <c r="KQ9" s="113"/>
      <c r="KR9" s="113"/>
      <c r="KS9" s="113"/>
      <c r="KT9" s="113"/>
      <c r="KU9" s="113"/>
      <c r="KV9" s="113">
        <f>
データ!AI6</f>
        <v>
45678</v>
      </c>
      <c r="KW9" s="113"/>
      <c r="KX9" s="113"/>
      <c r="KY9" s="113"/>
      <c r="KZ9" s="113"/>
      <c r="LA9" s="113"/>
      <c r="LB9" s="113"/>
      <c r="LC9" s="113"/>
      <c r="LD9" s="113"/>
      <c r="LE9" s="113"/>
      <c r="LF9" s="113"/>
      <c r="LG9" s="113"/>
      <c r="LH9" s="113"/>
      <c r="LI9" s="113"/>
      <c r="LJ9" s="113"/>
      <c r="LK9" s="113"/>
      <c r="LL9" s="113"/>
      <c r="LM9" s="113"/>
      <c r="LN9" s="113"/>
      <c r="LO9" s="113"/>
      <c r="LP9" s="113"/>
      <c r="LQ9" s="113"/>
      <c r="LR9" s="113"/>
      <c r="LS9" s="113"/>
      <c r="LT9" s="113"/>
      <c r="LU9" s="113"/>
      <c r="LV9" s="113"/>
      <c r="LW9" s="113"/>
      <c r="LX9" s="113"/>
      <c r="LY9" s="113"/>
      <c r="LZ9" s="113">
        <f>
データ!AJ6</f>
        <v>
54680</v>
      </c>
      <c r="MA9" s="113"/>
      <c r="MB9" s="113"/>
      <c r="MC9" s="113"/>
      <c r="MD9" s="113"/>
      <c r="ME9" s="113"/>
      <c r="MF9" s="113"/>
      <c r="MG9" s="113"/>
      <c r="MH9" s="113"/>
      <c r="MI9" s="113"/>
      <c r="MJ9" s="113"/>
      <c r="MK9" s="113"/>
      <c r="ML9" s="113"/>
      <c r="MM9" s="113"/>
      <c r="MN9" s="113"/>
      <c r="MO9" s="113"/>
      <c r="MP9" s="113"/>
      <c r="MQ9" s="113"/>
      <c r="MR9" s="113"/>
      <c r="MS9" s="113"/>
      <c r="MT9" s="113"/>
      <c r="MU9" s="113"/>
      <c r="MV9" s="113"/>
      <c r="MW9" s="113"/>
      <c r="MX9" s="113"/>
      <c r="MY9" s="113"/>
      <c r="MZ9" s="113"/>
      <c r="NA9" s="113"/>
      <c r="NB9" s="113"/>
      <c r="NC9" s="113"/>
      <c r="ND9" s="124">
        <f>
データ!AK6</f>
        <v>
48200</v>
      </c>
      <c r="NE9" s="125"/>
      <c r="NF9" s="125"/>
      <c r="NG9" s="125"/>
      <c r="NH9" s="126"/>
      <c r="NI9" s="12"/>
      <c r="NJ9" s="12"/>
      <c r="NK9" s="12"/>
      <c r="NL9" s="12"/>
      <c r="NM9" s="12"/>
      <c r="NN9" s="12"/>
      <c r="NO9" s="12"/>
      <c r="NP9" s="12"/>
      <c r="NQ9" s="12"/>
      <c r="NR9" s="12"/>
      <c r="NS9" s="2"/>
    </row>
    <row r="10" spans="1:383" ht="18.45" customHeight="1" x14ac:dyDescent="0.2">
      <c r="A10" s="2"/>
      <c r="B10" s="114" t="str">
        <f>
データ!T6</f>
        <v>
-</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f>
データ!U6</f>
        <v>
54.5</v>
      </c>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3">
        <f>
データ!V6</f>
        <v>
157</v>
      </c>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f>
データ!W6</f>
        <v>
10</v>
      </c>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13"/>
      <c r="NJ10" s="13"/>
      <c r="NK10" s="13"/>
      <c r="NL10" s="13"/>
      <c r="NM10" s="13"/>
      <c r="NN10" s="13"/>
      <c r="NO10" s="13"/>
      <c r="NP10" s="13"/>
      <c r="NQ10" s="13"/>
      <c r="NR10" s="13"/>
      <c r="NS10" s="2"/>
    </row>
    <row r="11" spans="1:383" ht="18.45" customHeight="1" x14ac:dyDescent="0.2">
      <c r="A11" s="2"/>
      <c r="B11" s="112" t="s">
        <v>
11</v>
      </c>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t="s">
        <v>
12</v>
      </c>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t="s">
        <v>
13</v>
      </c>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t="s">
        <v>
14</v>
      </c>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14"/>
      <c r="NJ11" s="14"/>
      <c r="NK11" s="14"/>
      <c r="NL11" s="14"/>
      <c r="NM11" s="14"/>
      <c r="NN11" s="14"/>
      <c r="NO11" s="14"/>
      <c r="NP11" s="14"/>
      <c r="NQ11" s="14"/>
      <c r="NR11" s="14"/>
      <c r="NS11" s="14"/>
    </row>
    <row r="12" spans="1:383" ht="18.45" customHeight="1" x14ac:dyDescent="0.2">
      <c r="A12" s="2"/>
      <c r="B12" s="113">
        <f>
データ!X6</f>
        <v>
9</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4" t="str">
        <f>
データ!Y6</f>
        <v>
-</v>
      </c>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5" t="str">
        <f>
データ!Z6</f>
        <v>
無</v>
      </c>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t="str">
        <f>
データ!AA6</f>
        <v>
無</v>
      </c>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14"/>
      <c r="NJ12" s="14"/>
      <c r="NK12" s="14"/>
      <c r="NL12" s="14"/>
      <c r="NM12" s="14"/>
      <c r="NN12" s="14"/>
      <c r="NO12" s="14"/>
      <c r="NP12" s="14"/>
      <c r="NQ12" s="14"/>
      <c r="NR12" s="14"/>
      <c r="NS12" s="14"/>
    </row>
    <row r="13" spans="1:383" ht="18.45" customHeight="1" x14ac:dyDescent="0.2">
      <c r="A13" s="2"/>
      <c r="B13" s="108" t="s">
        <v>
15</v>
      </c>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c r="DQ13" s="108"/>
      <c r="DR13" s="108"/>
      <c r="DS13" s="108"/>
      <c r="DT13" s="108"/>
      <c r="DU13" s="108"/>
      <c r="DV13" s="108"/>
      <c r="DW13" s="108"/>
      <c r="DX13" s="108"/>
      <c r="DY13" s="108"/>
      <c r="DZ13" s="108"/>
      <c r="EA13" s="108"/>
      <c r="EB13" s="108"/>
      <c r="EC13" s="108"/>
      <c r="ED13" s="108"/>
      <c r="EE13" s="108"/>
      <c r="EF13" s="108"/>
      <c r="EG13" s="108"/>
      <c r="EH13" s="108"/>
      <c r="EI13" s="108"/>
      <c r="EJ13" s="108"/>
      <c r="EK13" s="108"/>
      <c r="EL13" s="108"/>
      <c r="EM13" s="108"/>
      <c r="EN13" s="108"/>
      <c r="EO13" s="108"/>
      <c r="EP13" s="108"/>
      <c r="EQ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5"/>
      <c r="GM13" s="15"/>
      <c r="GN13" s="15"/>
      <c r="GO13" s="15"/>
      <c r="GP13" s="15"/>
      <c r="GQ13" s="15"/>
      <c r="GR13" s="15"/>
      <c r="GS13" s="16"/>
      <c r="GT13" s="17"/>
      <c r="GU13" s="18"/>
      <c r="GV13" s="18"/>
      <c r="GW13" s="18"/>
      <c r="GX13" s="18"/>
      <c r="GY13" s="18"/>
      <c r="GZ13" s="18"/>
      <c r="HA13" s="19"/>
      <c r="HB13" s="19"/>
      <c r="HC13" s="19"/>
      <c r="HD13" s="19"/>
      <c r="HE13" s="19"/>
      <c r="HF13" s="19"/>
      <c r="HG13" s="19"/>
      <c r="HH13" s="19"/>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0"/>
      <c r="IM13" s="15"/>
      <c r="IN13" s="15"/>
      <c r="IO13" s="15"/>
      <c r="IP13" s="15"/>
      <c r="IQ13" s="15"/>
      <c r="IR13" s="15"/>
      <c r="IS13" s="15"/>
      <c r="IT13" s="15"/>
      <c r="IU13" s="15"/>
      <c r="IV13" s="15"/>
      <c r="IW13" s="15"/>
      <c r="IX13" s="15"/>
      <c r="IY13" s="15"/>
      <c r="IZ13" s="15"/>
      <c r="JA13" s="15"/>
      <c r="JB13" s="16"/>
      <c r="JC13" s="17"/>
      <c r="JD13" s="18"/>
      <c r="JE13" s="18"/>
      <c r="JF13" s="18"/>
      <c r="JG13" s="18"/>
      <c r="JH13" s="18"/>
      <c r="JI13" s="18"/>
      <c r="JJ13" s="19"/>
      <c r="JK13" s="19"/>
      <c r="JL13" s="19"/>
      <c r="JM13" s="19"/>
      <c r="JN13" s="19"/>
      <c r="JO13" s="19"/>
      <c r="JP13" s="19"/>
      <c r="JQ13" s="19"/>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0"/>
      <c r="KV13" s="15"/>
      <c r="KW13" s="15"/>
      <c r="KX13" s="15"/>
      <c r="KY13" s="15"/>
      <c r="KZ13" s="15"/>
      <c r="LA13" s="15"/>
      <c r="LB13" s="15"/>
      <c r="LC13" s="15"/>
      <c r="LD13" s="15"/>
      <c r="LE13" s="15"/>
      <c r="LF13" s="15"/>
      <c r="LG13" s="15"/>
      <c r="LH13" s="15"/>
      <c r="LI13" s="15"/>
      <c r="LJ13" s="15"/>
      <c r="LK13" s="16"/>
      <c r="LL13" s="17"/>
      <c r="LM13" s="18"/>
      <c r="LN13" s="18"/>
      <c r="LO13" s="18"/>
      <c r="LP13" s="18"/>
      <c r="LQ13" s="18"/>
      <c r="LR13" s="18"/>
      <c r="LS13" s="19"/>
      <c r="LT13" s="19"/>
      <c r="LU13" s="19"/>
      <c r="LV13" s="19"/>
      <c r="LW13" s="19"/>
      <c r="LX13" s="19"/>
      <c r="LY13" s="19"/>
      <c r="LZ13" s="19"/>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109" t="s">
        <v>
16</v>
      </c>
      <c r="NF13" s="109"/>
      <c r="NG13" s="109"/>
      <c r="NH13" s="109"/>
      <c r="NI13" s="109"/>
      <c r="NJ13" s="109"/>
      <c r="NK13" s="109"/>
      <c r="NL13" s="109"/>
      <c r="NM13" s="109"/>
      <c r="NN13" s="109"/>
      <c r="NO13" s="109"/>
      <c r="NP13" s="109"/>
      <c r="NQ13" s="109"/>
      <c r="NR13" s="109"/>
      <c r="NS13" s="109"/>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1"/>
      <c r="NF14" s="21"/>
      <c r="NG14" s="21"/>
      <c r="NH14" s="21"/>
      <c r="NI14" s="21"/>
      <c r="NJ14" s="21"/>
      <c r="NK14" s="21"/>
      <c r="NL14" s="21"/>
      <c r="NM14" s="21"/>
      <c r="NN14" s="21"/>
      <c r="NO14" s="21"/>
      <c r="NP14" s="21"/>
      <c r="NQ14" s="21"/>
      <c r="NR14" s="21"/>
      <c r="NS14" s="21"/>
    </row>
    <row r="15" spans="1:383" ht="13.5" customHeight="1" x14ac:dyDescent="0.2">
      <c r="A15" s="2"/>
      <c r="B15" s="110" t="s">
        <v>
17</v>
      </c>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c r="IU15" s="110"/>
      <c r="IV15" s="110"/>
      <c r="IW15" s="110"/>
      <c r="IX15" s="110"/>
      <c r="IY15" s="110"/>
      <c r="IZ15" s="110"/>
      <c r="JA15" s="110"/>
      <c r="JB15" s="110"/>
      <c r="JC15" s="110"/>
      <c r="JD15" s="110"/>
      <c r="JE15" s="110"/>
      <c r="JF15" s="110"/>
      <c r="JG15" s="110"/>
      <c r="JH15" s="110"/>
      <c r="JI15" s="110"/>
      <c r="JJ15" s="110"/>
      <c r="JK15" s="110"/>
      <c r="JL15" s="110"/>
      <c r="JM15" s="110"/>
      <c r="JN15" s="110"/>
      <c r="JO15" s="110"/>
      <c r="JP15" s="110"/>
      <c r="JQ15" s="110"/>
      <c r="JR15" s="110"/>
      <c r="JS15" s="110"/>
      <c r="JT15" s="110"/>
      <c r="JU15" s="110"/>
      <c r="JV15" s="110"/>
      <c r="JW15" s="110"/>
      <c r="JX15" s="110"/>
      <c r="JY15" s="110"/>
      <c r="JZ15" s="110"/>
      <c r="KA15" s="110"/>
      <c r="KB15" s="110"/>
      <c r="KC15" s="110"/>
      <c r="KD15" s="110"/>
      <c r="KE15" s="110"/>
      <c r="KF15" s="110"/>
      <c r="KG15" s="110"/>
      <c r="KH15" s="110"/>
      <c r="KI15" s="110"/>
      <c r="KJ15" s="110"/>
      <c r="KK15" s="110"/>
      <c r="KL15" s="110"/>
      <c r="KM15" s="110"/>
      <c r="KN15" s="110"/>
      <c r="KO15" s="110"/>
      <c r="KP15" s="110"/>
      <c r="KQ15" s="110"/>
      <c r="KR15" s="110"/>
      <c r="KS15" s="110"/>
      <c r="KT15" s="110"/>
      <c r="KU15" s="110"/>
      <c r="KV15" s="110"/>
      <c r="KW15" s="110"/>
      <c r="KX15" s="110"/>
      <c r="KY15" s="110"/>
      <c r="KZ15" s="110"/>
      <c r="LA15" s="110"/>
      <c r="LB15" s="110"/>
      <c r="LC15" s="110"/>
      <c r="LD15" s="110"/>
      <c r="LE15" s="110"/>
      <c r="LF15" s="110"/>
      <c r="LG15" s="110"/>
      <c r="LH15" s="110"/>
      <c r="LI15" s="110"/>
      <c r="LJ15" s="110"/>
      <c r="LK15" s="110"/>
      <c r="LL15" s="110"/>
      <c r="LM15" s="110"/>
      <c r="LN15" s="110"/>
      <c r="LO15" s="110"/>
      <c r="LP15" s="110"/>
      <c r="LQ15" s="110"/>
      <c r="LR15" s="110"/>
      <c r="LS15" s="110"/>
      <c r="LT15" s="110"/>
      <c r="LU15" s="110"/>
      <c r="LV15" s="110"/>
      <c r="LW15" s="110"/>
      <c r="LX15" s="110"/>
      <c r="LY15" s="110"/>
      <c r="LZ15" s="110"/>
      <c r="MA15" s="110"/>
      <c r="MB15" s="110"/>
      <c r="MC15" s="110"/>
      <c r="MD15" s="110"/>
      <c r="ME15" s="110"/>
      <c r="MF15" s="110"/>
      <c r="MG15" s="110"/>
      <c r="MH15" s="110"/>
      <c r="MI15" s="110"/>
      <c r="MJ15" s="110"/>
      <c r="MK15" s="110"/>
      <c r="ML15" s="110"/>
      <c r="MM15" s="110"/>
      <c r="MN15" s="110"/>
      <c r="MO15" s="110"/>
      <c r="MP15" s="110"/>
      <c r="MQ15" s="110"/>
      <c r="MR15" s="110"/>
      <c r="MS15" s="110"/>
      <c r="MT15" s="110"/>
      <c r="MU15" s="110"/>
      <c r="MV15" s="110"/>
      <c r="MW15" s="110"/>
      <c r="MX15" s="110"/>
      <c r="MY15" s="110"/>
      <c r="MZ15" s="110"/>
      <c r="NA15" s="110"/>
      <c r="NB15" s="110"/>
      <c r="NC15" s="110"/>
      <c r="ND15" s="2"/>
      <c r="NE15" s="92" t="s">
        <v>
18</v>
      </c>
      <c r="NF15" s="93"/>
      <c r="NG15" s="93"/>
      <c r="NH15" s="93"/>
      <c r="NI15" s="93"/>
      <c r="NJ15" s="93"/>
      <c r="NK15" s="93"/>
      <c r="NL15" s="93"/>
      <c r="NM15" s="93"/>
      <c r="NN15" s="93"/>
      <c r="NO15" s="93"/>
      <c r="NP15" s="93"/>
      <c r="NQ15" s="93"/>
      <c r="NR15" s="93"/>
      <c r="NS15" s="94"/>
    </row>
    <row r="16" spans="1:383" ht="13.5" customHeight="1" thickBot="1" x14ac:dyDescent="0.25">
      <c r="A16" s="2"/>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c r="IV16" s="111"/>
      <c r="IW16" s="111"/>
      <c r="IX16" s="111"/>
      <c r="IY16" s="111"/>
      <c r="IZ16" s="111"/>
      <c r="JA16" s="111"/>
      <c r="JB16" s="111"/>
      <c r="JC16" s="111"/>
      <c r="JD16" s="111"/>
      <c r="JE16" s="111"/>
      <c r="JF16" s="111"/>
      <c r="JG16" s="111"/>
      <c r="JH16" s="111"/>
      <c r="JI16" s="111"/>
      <c r="JJ16" s="111"/>
      <c r="JK16" s="111"/>
      <c r="JL16" s="111"/>
      <c r="JM16" s="111"/>
      <c r="JN16" s="111"/>
      <c r="JO16" s="111"/>
      <c r="JP16" s="111"/>
      <c r="JQ16" s="111"/>
      <c r="JR16" s="111"/>
      <c r="JS16" s="111"/>
      <c r="JT16" s="111"/>
      <c r="JU16" s="111"/>
      <c r="JV16" s="111"/>
      <c r="JW16" s="111"/>
      <c r="JX16" s="111"/>
      <c r="JY16" s="111"/>
      <c r="JZ16" s="111"/>
      <c r="KA16" s="111"/>
      <c r="KB16" s="111"/>
      <c r="KC16" s="111"/>
      <c r="KD16" s="111"/>
      <c r="KE16" s="111"/>
      <c r="KF16" s="111"/>
      <c r="KG16" s="111"/>
      <c r="KH16" s="111"/>
      <c r="KI16" s="111"/>
      <c r="KJ16" s="111"/>
      <c r="KK16" s="111"/>
      <c r="KL16" s="111"/>
      <c r="KM16" s="111"/>
      <c r="KN16" s="111"/>
      <c r="KO16" s="111"/>
      <c r="KP16" s="111"/>
      <c r="KQ16" s="111"/>
      <c r="KR16" s="111"/>
      <c r="KS16" s="111"/>
      <c r="KT16" s="111"/>
      <c r="KU16" s="111"/>
      <c r="KV16" s="111"/>
      <c r="KW16" s="111"/>
      <c r="KX16" s="111"/>
      <c r="KY16" s="111"/>
      <c r="KZ16" s="111"/>
      <c r="LA16" s="111"/>
      <c r="LB16" s="111"/>
      <c r="LC16" s="111"/>
      <c r="LD16" s="111"/>
      <c r="LE16" s="111"/>
      <c r="LF16" s="111"/>
      <c r="LG16" s="111"/>
      <c r="LH16" s="111"/>
      <c r="LI16" s="111"/>
      <c r="LJ16" s="111"/>
      <c r="LK16" s="111"/>
      <c r="LL16" s="111"/>
      <c r="LM16" s="111"/>
      <c r="LN16" s="111"/>
      <c r="LO16" s="111"/>
      <c r="LP16" s="111"/>
      <c r="LQ16" s="111"/>
      <c r="LR16" s="111"/>
      <c r="LS16" s="111"/>
      <c r="LT16" s="111"/>
      <c r="LU16" s="111"/>
      <c r="LV16" s="111"/>
      <c r="LW16" s="111"/>
      <c r="LX16" s="111"/>
      <c r="LY16" s="111"/>
      <c r="LZ16" s="111"/>
      <c r="MA16" s="111"/>
      <c r="MB16" s="111"/>
      <c r="MC16" s="111"/>
      <c r="MD16" s="111"/>
      <c r="ME16" s="111"/>
      <c r="MF16" s="111"/>
      <c r="MG16" s="111"/>
      <c r="MH16" s="111"/>
      <c r="MI16" s="111"/>
      <c r="MJ16" s="111"/>
      <c r="MK16" s="111"/>
      <c r="ML16" s="111"/>
      <c r="MM16" s="111"/>
      <c r="MN16" s="111"/>
      <c r="MO16" s="111"/>
      <c r="MP16" s="111"/>
      <c r="MQ16" s="111"/>
      <c r="MR16" s="111"/>
      <c r="MS16" s="111"/>
      <c r="MT16" s="111"/>
      <c r="MU16" s="111"/>
      <c r="MV16" s="111"/>
      <c r="MW16" s="111"/>
      <c r="MX16" s="111"/>
      <c r="MY16" s="111"/>
      <c r="MZ16" s="111"/>
      <c r="NA16" s="111"/>
      <c r="NB16" s="111"/>
      <c r="NC16" s="111"/>
      <c r="ND16" s="2"/>
      <c r="NE16" s="95"/>
      <c r="NF16" s="96"/>
      <c r="NG16" s="96"/>
      <c r="NH16" s="96"/>
      <c r="NI16" s="96"/>
      <c r="NJ16" s="96"/>
      <c r="NK16" s="96"/>
      <c r="NL16" s="96"/>
      <c r="NM16" s="96"/>
      <c r="NN16" s="96"/>
      <c r="NO16" s="96"/>
      <c r="NP16" s="96"/>
      <c r="NQ16" s="96"/>
      <c r="NR16" s="96"/>
      <c r="NS16" s="97"/>
    </row>
    <row r="17" spans="1:383" ht="13.5" customHeight="1" thickTop="1" x14ac:dyDescent="0.2">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4"/>
      <c r="ND17" s="2"/>
      <c r="NE17" s="98" t="s">
        <v>
136</v>
      </c>
      <c r="NF17" s="99"/>
      <c r="NG17" s="99"/>
      <c r="NH17" s="99"/>
      <c r="NI17" s="99"/>
      <c r="NJ17" s="99"/>
      <c r="NK17" s="99"/>
      <c r="NL17" s="99"/>
      <c r="NM17" s="99"/>
      <c r="NN17" s="99"/>
      <c r="NO17" s="99"/>
      <c r="NP17" s="99"/>
      <c r="NQ17" s="99"/>
      <c r="NR17" s="99"/>
      <c r="NS17" s="100"/>
    </row>
    <row r="18" spans="1:383" ht="13.5" customHeight="1" x14ac:dyDescent="0.2">
      <c r="A18" s="2"/>
      <c r="B18" s="25"/>
      <c r="C18" s="10"/>
      <c r="D18" s="10"/>
      <c r="E18" s="10"/>
      <c r="F18" s="10"/>
      <c r="G18" s="10"/>
      <c r="H18" s="10"/>
      <c r="I18" s="10"/>
      <c r="J18" s="10"/>
      <c r="K18" s="10"/>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10"/>
      <c r="BM18" s="10"/>
      <c r="BN18" s="10"/>
      <c r="BO18" s="10"/>
      <c r="BP18" s="10"/>
      <c r="BQ18" s="10"/>
      <c r="BR18" s="10"/>
      <c r="BS18" s="10"/>
      <c r="BT18" s="10"/>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10"/>
      <c r="DV18" s="10"/>
      <c r="DW18" s="10"/>
      <c r="DX18" s="10"/>
      <c r="DY18" s="10"/>
      <c r="DZ18" s="10"/>
      <c r="EA18" s="10"/>
      <c r="EB18" s="10"/>
      <c r="EC18" s="10"/>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10"/>
      <c r="GE18" s="10"/>
      <c r="GF18" s="10"/>
      <c r="GG18" s="10"/>
      <c r="GH18" s="10"/>
      <c r="GI18" s="10"/>
      <c r="GJ18" s="10"/>
      <c r="GK18" s="10"/>
      <c r="GL18" s="10"/>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10"/>
      <c r="IN18" s="10"/>
      <c r="IO18" s="10"/>
      <c r="IP18" s="10"/>
      <c r="IQ18" s="10"/>
      <c r="IR18" s="10"/>
      <c r="IS18" s="10"/>
      <c r="IT18" s="10"/>
      <c r="IU18" s="10"/>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10"/>
      <c r="KW18" s="10"/>
      <c r="KX18" s="10"/>
      <c r="KY18" s="10"/>
      <c r="KZ18" s="10"/>
      <c r="LA18" s="10"/>
      <c r="LB18" s="10"/>
      <c r="LC18" s="10"/>
      <c r="LD18" s="10"/>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7"/>
      <c r="ND18" s="2"/>
      <c r="NE18" s="98"/>
      <c r="NF18" s="99"/>
      <c r="NG18" s="99"/>
      <c r="NH18" s="99"/>
      <c r="NI18" s="99"/>
      <c r="NJ18" s="99"/>
      <c r="NK18" s="99"/>
      <c r="NL18" s="99"/>
      <c r="NM18" s="99"/>
      <c r="NN18" s="99"/>
      <c r="NO18" s="99"/>
      <c r="NP18" s="99"/>
      <c r="NQ18" s="99"/>
      <c r="NR18" s="99"/>
      <c r="NS18" s="100"/>
    </row>
    <row r="19" spans="1:383" ht="13.5" customHeight="1" x14ac:dyDescent="0.2">
      <c r="A19" s="2"/>
      <c r="B19" s="25"/>
      <c r="C19" s="10"/>
      <c r="D19" s="10"/>
      <c r="E19" s="10"/>
      <c r="F19" s="10"/>
      <c r="G19" s="10"/>
      <c r="H19" s="10"/>
      <c r="I19" s="10"/>
      <c r="J19" s="10"/>
      <c r="K19" s="10"/>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10"/>
      <c r="BM19" s="10"/>
      <c r="BN19" s="10"/>
      <c r="BO19" s="10"/>
      <c r="BP19" s="10"/>
      <c r="BQ19" s="10"/>
      <c r="BR19" s="10"/>
      <c r="BS19" s="10"/>
      <c r="BT19" s="10"/>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10"/>
      <c r="DV19" s="10"/>
      <c r="DW19" s="10"/>
      <c r="DX19" s="10"/>
      <c r="DY19" s="10"/>
      <c r="DZ19" s="10"/>
      <c r="EA19" s="10"/>
      <c r="EB19" s="10"/>
      <c r="EC19" s="10"/>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10"/>
      <c r="GE19" s="10"/>
      <c r="GF19" s="10"/>
      <c r="GG19" s="10"/>
      <c r="GH19" s="10"/>
      <c r="GI19" s="10"/>
      <c r="GJ19" s="10"/>
      <c r="GK19" s="10"/>
      <c r="GL19" s="10"/>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10"/>
      <c r="IN19" s="10"/>
      <c r="IO19" s="10"/>
      <c r="IP19" s="10"/>
      <c r="IQ19" s="10"/>
      <c r="IR19" s="10"/>
      <c r="IS19" s="10"/>
      <c r="IT19" s="10"/>
      <c r="IU19" s="10"/>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10"/>
      <c r="KW19" s="10"/>
      <c r="KX19" s="10"/>
      <c r="KY19" s="10"/>
      <c r="KZ19" s="10"/>
      <c r="LA19" s="10"/>
      <c r="LB19" s="10"/>
      <c r="LC19" s="10"/>
      <c r="LD19" s="10"/>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7"/>
      <c r="ND19" s="2"/>
      <c r="NE19" s="98"/>
      <c r="NF19" s="99"/>
      <c r="NG19" s="99"/>
      <c r="NH19" s="99"/>
      <c r="NI19" s="99"/>
      <c r="NJ19" s="99"/>
      <c r="NK19" s="99"/>
      <c r="NL19" s="99"/>
      <c r="NM19" s="99"/>
      <c r="NN19" s="99"/>
      <c r="NO19" s="99"/>
      <c r="NP19" s="99"/>
      <c r="NQ19" s="99"/>
      <c r="NR19" s="99"/>
      <c r="NS19" s="100"/>
    </row>
    <row r="20" spans="1:383" ht="13.5" customHeight="1" x14ac:dyDescent="0.2">
      <c r="A20" s="2"/>
      <c r="B20" s="25"/>
      <c r="C20" s="28"/>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8"/>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8"/>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8"/>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8"/>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8"/>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7"/>
      <c r="ND20" s="2"/>
      <c r="NE20" s="98"/>
      <c r="NF20" s="99"/>
      <c r="NG20" s="99"/>
      <c r="NH20" s="99"/>
      <c r="NI20" s="99"/>
      <c r="NJ20" s="99"/>
      <c r="NK20" s="99"/>
      <c r="NL20" s="99"/>
      <c r="NM20" s="99"/>
      <c r="NN20" s="99"/>
      <c r="NO20" s="99"/>
      <c r="NP20" s="99"/>
      <c r="NQ20" s="99"/>
      <c r="NR20" s="99"/>
      <c r="NS20" s="100"/>
    </row>
    <row r="21" spans="1:383" ht="13.5" customHeight="1" x14ac:dyDescent="0.2">
      <c r="A21" s="2"/>
      <c r="B21" s="25"/>
      <c r="C21" s="28"/>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8"/>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8"/>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8"/>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8"/>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8"/>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7"/>
      <c r="ND21" s="2"/>
      <c r="NE21" s="98"/>
      <c r="NF21" s="99"/>
      <c r="NG21" s="99"/>
      <c r="NH21" s="99"/>
      <c r="NI21" s="99"/>
      <c r="NJ21" s="99"/>
      <c r="NK21" s="99"/>
      <c r="NL21" s="99"/>
      <c r="NM21" s="99"/>
      <c r="NN21" s="99"/>
      <c r="NO21" s="99"/>
      <c r="NP21" s="99"/>
      <c r="NQ21" s="99"/>
      <c r="NR21" s="99"/>
      <c r="NS21" s="100"/>
    </row>
    <row r="22" spans="1:383" ht="13.5" customHeight="1" x14ac:dyDescent="0.2">
      <c r="A22" s="2"/>
      <c r="B22" s="29"/>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c r="KI22" s="30"/>
      <c r="KJ22" s="30"/>
      <c r="KK22" s="30"/>
      <c r="KL22" s="30"/>
      <c r="KM22" s="30"/>
      <c r="KN22" s="30"/>
      <c r="KO22" s="30"/>
      <c r="KP22" s="30"/>
      <c r="KQ22" s="30"/>
      <c r="KR22" s="30"/>
      <c r="KS22" s="30"/>
      <c r="KT22" s="30"/>
      <c r="KU22" s="30"/>
      <c r="KV22" s="30"/>
      <c r="KW22" s="30"/>
      <c r="KX22" s="30"/>
      <c r="KY22" s="30"/>
      <c r="KZ22" s="30"/>
      <c r="LA22" s="30"/>
      <c r="LB22" s="30"/>
      <c r="LC22" s="30"/>
      <c r="LD22" s="30"/>
      <c r="LE22" s="30"/>
      <c r="LF22" s="30"/>
      <c r="LG22" s="30"/>
      <c r="LH22" s="30"/>
      <c r="LI22" s="30"/>
      <c r="LJ22" s="30"/>
      <c r="LK22" s="30"/>
      <c r="LL22" s="30"/>
      <c r="LM22" s="30"/>
      <c r="LN22" s="30"/>
      <c r="LO22" s="30"/>
      <c r="LP22" s="30"/>
      <c r="LQ22" s="30"/>
      <c r="LR22" s="30"/>
      <c r="LS22" s="30"/>
      <c r="LT22" s="30"/>
      <c r="LU22" s="30"/>
      <c r="LV22" s="30"/>
      <c r="LW22" s="30"/>
      <c r="LX22" s="30"/>
      <c r="LY22" s="30"/>
      <c r="LZ22" s="30"/>
      <c r="MA22" s="30"/>
      <c r="MB22" s="30"/>
      <c r="MC22" s="30"/>
      <c r="MD22" s="30"/>
      <c r="ME22" s="30"/>
      <c r="MF22" s="30"/>
      <c r="MG22" s="30"/>
      <c r="MH22" s="30"/>
      <c r="MI22" s="30"/>
      <c r="MJ22" s="30"/>
      <c r="MK22" s="30"/>
      <c r="ML22" s="30"/>
      <c r="MM22" s="30"/>
      <c r="MN22" s="30"/>
      <c r="MO22" s="30"/>
      <c r="MP22" s="30"/>
      <c r="MQ22" s="30"/>
      <c r="MR22" s="30"/>
      <c r="MS22" s="30"/>
      <c r="MT22" s="30"/>
      <c r="MU22" s="30"/>
      <c r="MV22" s="30"/>
      <c r="MW22" s="30"/>
      <c r="MX22" s="30"/>
      <c r="MY22" s="30"/>
      <c r="MZ22" s="30"/>
      <c r="NA22" s="30"/>
      <c r="NB22" s="30"/>
      <c r="NC22" s="31"/>
      <c r="ND22" s="2"/>
      <c r="NE22" s="98"/>
      <c r="NF22" s="99"/>
      <c r="NG22" s="99"/>
      <c r="NH22" s="99"/>
      <c r="NI22" s="99"/>
      <c r="NJ22" s="99"/>
      <c r="NK22" s="99"/>
      <c r="NL22" s="99"/>
      <c r="NM22" s="99"/>
      <c r="NN22" s="99"/>
      <c r="NO22" s="99"/>
      <c r="NP22" s="99"/>
      <c r="NQ22" s="99"/>
      <c r="NR22" s="99"/>
      <c r="NS22" s="100"/>
    </row>
    <row r="23" spans="1:383" ht="13.5" customHeight="1" x14ac:dyDescent="0.2">
      <c r="A23" s="2"/>
      <c r="B23" s="29"/>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1"/>
      <c r="ND23" s="2"/>
      <c r="NE23" s="98"/>
      <c r="NF23" s="99"/>
      <c r="NG23" s="99"/>
      <c r="NH23" s="99"/>
      <c r="NI23" s="99"/>
      <c r="NJ23" s="99"/>
      <c r="NK23" s="99"/>
      <c r="NL23" s="99"/>
      <c r="NM23" s="99"/>
      <c r="NN23" s="99"/>
      <c r="NO23" s="99"/>
      <c r="NP23" s="99"/>
      <c r="NQ23" s="99"/>
      <c r="NR23" s="99"/>
      <c r="NS23" s="100"/>
    </row>
    <row r="24" spans="1:383" ht="13.5" customHeight="1" x14ac:dyDescent="0.2">
      <c r="A24" s="2"/>
      <c r="B24" s="29"/>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c r="KI24" s="30"/>
      <c r="KJ24" s="30"/>
      <c r="KK24" s="30"/>
      <c r="KL24" s="30"/>
      <c r="KM24" s="30"/>
      <c r="KN24" s="30"/>
      <c r="KO24" s="30"/>
      <c r="KP24" s="30"/>
      <c r="KQ24" s="30"/>
      <c r="KR24" s="30"/>
      <c r="KS24" s="30"/>
      <c r="KT24" s="30"/>
      <c r="KU24" s="30"/>
      <c r="KV24" s="30"/>
      <c r="KW24" s="30"/>
      <c r="KX24" s="30"/>
      <c r="KY24" s="30"/>
      <c r="KZ24" s="30"/>
      <c r="LA24" s="30"/>
      <c r="LB24" s="30"/>
      <c r="LC24" s="30"/>
      <c r="LD24" s="30"/>
      <c r="LE24" s="30"/>
      <c r="LF24" s="30"/>
      <c r="LG24" s="30"/>
      <c r="LH24" s="30"/>
      <c r="LI24" s="30"/>
      <c r="LJ24" s="30"/>
      <c r="LK24" s="30"/>
      <c r="LL24" s="30"/>
      <c r="LM24" s="30"/>
      <c r="LN24" s="30"/>
      <c r="LO24" s="30"/>
      <c r="LP24" s="30"/>
      <c r="LQ24" s="30"/>
      <c r="LR24" s="30"/>
      <c r="LS24" s="30"/>
      <c r="LT24" s="30"/>
      <c r="LU24" s="30"/>
      <c r="LV24" s="30"/>
      <c r="LW24" s="30"/>
      <c r="LX24" s="30"/>
      <c r="LY24" s="30"/>
      <c r="LZ24" s="30"/>
      <c r="MA24" s="30"/>
      <c r="MB24" s="30"/>
      <c r="MC24" s="30"/>
      <c r="MD24" s="30"/>
      <c r="ME24" s="30"/>
      <c r="MF24" s="30"/>
      <c r="MG24" s="30"/>
      <c r="MH24" s="30"/>
      <c r="MI24" s="30"/>
      <c r="MJ24" s="30"/>
      <c r="MK24" s="30"/>
      <c r="ML24" s="30"/>
      <c r="MM24" s="30"/>
      <c r="MN24" s="30"/>
      <c r="MO24" s="30"/>
      <c r="MP24" s="30"/>
      <c r="MQ24" s="30"/>
      <c r="MR24" s="30"/>
      <c r="MS24" s="30"/>
      <c r="MT24" s="30"/>
      <c r="MU24" s="30"/>
      <c r="MV24" s="30"/>
      <c r="MW24" s="30"/>
      <c r="MX24" s="30"/>
      <c r="MY24" s="30"/>
      <c r="MZ24" s="30"/>
      <c r="NA24" s="30"/>
      <c r="NB24" s="30"/>
      <c r="NC24" s="31"/>
      <c r="ND24" s="2"/>
      <c r="NE24" s="98"/>
      <c r="NF24" s="99"/>
      <c r="NG24" s="99"/>
      <c r="NH24" s="99"/>
      <c r="NI24" s="99"/>
      <c r="NJ24" s="99"/>
      <c r="NK24" s="99"/>
      <c r="NL24" s="99"/>
      <c r="NM24" s="99"/>
      <c r="NN24" s="99"/>
      <c r="NO24" s="99"/>
      <c r="NP24" s="99"/>
      <c r="NQ24" s="99"/>
      <c r="NR24" s="99"/>
      <c r="NS24" s="100"/>
    </row>
    <row r="25" spans="1:383" ht="13.5" customHeight="1" x14ac:dyDescent="0.2">
      <c r="A25" s="2"/>
      <c r="B25" s="29"/>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30"/>
      <c r="KP25" s="30"/>
      <c r="KQ25" s="30"/>
      <c r="KR25" s="30"/>
      <c r="KS25" s="30"/>
      <c r="KT25" s="30"/>
      <c r="KU25" s="30"/>
      <c r="KV25" s="30"/>
      <c r="KW25" s="30"/>
      <c r="KX25" s="30"/>
      <c r="KY25" s="30"/>
      <c r="KZ25" s="30"/>
      <c r="LA25" s="30"/>
      <c r="LB25" s="30"/>
      <c r="LC25" s="30"/>
      <c r="LD25" s="30"/>
      <c r="LE25" s="30"/>
      <c r="LF25" s="30"/>
      <c r="LG25" s="30"/>
      <c r="LH25" s="30"/>
      <c r="LI25" s="30"/>
      <c r="LJ25" s="30"/>
      <c r="LK25" s="30"/>
      <c r="LL25" s="30"/>
      <c r="LM25" s="30"/>
      <c r="LN25" s="30"/>
      <c r="LO25" s="30"/>
      <c r="LP25" s="30"/>
      <c r="LQ25" s="30"/>
      <c r="LR25" s="30"/>
      <c r="LS25" s="30"/>
      <c r="LT25" s="30"/>
      <c r="LU25" s="30"/>
      <c r="LV25" s="30"/>
      <c r="LW25" s="30"/>
      <c r="LX25" s="30"/>
      <c r="LY25" s="30"/>
      <c r="LZ25" s="30"/>
      <c r="MA25" s="30"/>
      <c r="MB25" s="30"/>
      <c r="MC25" s="30"/>
      <c r="MD25" s="30"/>
      <c r="ME25" s="30"/>
      <c r="MF25" s="30"/>
      <c r="MG25" s="30"/>
      <c r="MH25" s="30"/>
      <c r="MI25" s="30"/>
      <c r="MJ25" s="30"/>
      <c r="MK25" s="30"/>
      <c r="ML25" s="30"/>
      <c r="MM25" s="30"/>
      <c r="MN25" s="30"/>
      <c r="MO25" s="30"/>
      <c r="MP25" s="30"/>
      <c r="MQ25" s="30"/>
      <c r="MR25" s="30"/>
      <c r="MS25" s="30"/>
      <c r="MT25" s="30"/>
      <c r="MU25" s="30"/>
      <c r="MV25" s="30"/>
      <c r="MW25" s="30"/>
      <c r="MX25" s="30"/>
      <c r="MY25" s="30"/>
      <c r="MZ25" s="30"/>
      <c r="NA25" s="30"/>
      <c r="NB25" s="30"/>
      <c r="NC25" s="31"/>
      <c r="ND25" s="2"/>
      <c r="NE25" s="98"/>
      <c r="NF25" s="99"/>
      <c r="NG25" s="99"/>
      <c r="NH25" s="99"/>
      <c r="NI25" s="99"/>
      <c r="NJ25" s="99"/>
      <c r="NK25" s="99"/>
      <c r="NL25" s="99"/>
      <c r="NM25" s="99"/>
      <c r="NN25" s="99"/>
      <c r="NO25" s="99"/>
      <c r="NP25" s="99"/>
      <c r="NQ25" s="99"/>
      <c r="NR25" s="99"/>
      <c r="NS25" s="100"/>
    </row>
    <row r="26" spans="1:383" ht="13.5" customHeight="1" x14ac:dyDescent="0.2">
      <c r="A26" s="2"/>
      <c r="B26" s="29"/>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1"/>
      <c r="ND26" s="2"/>
      <c r="NE26" s="98"/>
      <c r="NF26" s="99"/>
      <c r="NG26" s="99"/>
      <c r="NH26" s="99"/>
      <c r="NI26" s="99"/>
      <c r="NJ26" s="99"/>
      <c r="NK26" s="99"/>
      <c r="NL26" s="99"/>
      <c r="NM26" s="99"/>
      <c r="NN26" s="99"/>
      <c r="NO26" s="99"/>
      <c r="NP26" s="99"/>
      <c r="NQ26" s="99"/>
      <c r="NR26" s="99"/>
      <c r="NS26" s="100"/>
    </row>
    <row r="27" spans="1:383" ht="13.5" customHeight="1" x14ac:dyDescent="0.2">
      <c r="A27" s="2"/>
      <c r="B27" s="29"/>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1"/>
      <c r="ND27" s="2"/>
      <c r="NE27" s="98"/>
      <c r="NF27" s="99"/>
      <c r="NG27" s="99"/>
      <c r="NH27" s="99"/>
      <c r="NI27" s="99"/>
      <c r="NJ27" s="99"/>
      <c r="NK27" s="99"/>
      <c r="NL27" s="99"/>
      <c r="NM27" s="99"/>
      <c r="NN27" s="99"/>
      <c r="NO27" s="99"/>
      <c r="NP27" s="99"/>
      <c r="NQ27" s="99"/>
      <c r="NR27" s="99"/>
      <c r="NS27" s="100"/>
    </row>
    <row r="28" spans="1:383" ht="13.5" customHeight="1" x14ac:dyDescent="0.2">
      <c r="A28" s="2"/>
      <c r="B28" s="29"/>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1"/>
      <c r="ND28" s="2"/>
      <c r="NE28" s="98"/>
      <c r="NF28" s="99"/>
      <c r="NG28" s="99"/>
      <c r="NH28" s="99"/>
      <c r="NI28" s="99"/>
      <c r="NJ28" s="99"/>
      <c r="NK28" s="99"/>
      <c r="NL28" s="99"/>
      <c r="NM28" s="99"/>
      <c r="NN28" s="99"/>
      <c r="NO28" s="99"/>
      <c r="NP28" s="99"/>
      <c r="NQ28" s="99"/>
      <c r="NR28" s="99"/>
      <c r="NS28" s="100"/>
    </row>
    <row r="29" spans="1:383" ht="13.5" customHeight="1" x14ac:dyDescent="0.2">
      <c r="A29" s="2"/>
      <c r="B29" s="29"/>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1"/>
      <c r="ND29" s="2"/>
      <c r="NE29" s="98"/>
      <c r="NF29" s="99"/>
      <c r="NG29" s="99"/>
      <c r="NH29" s="99"/>
      <c r="NI29" s="99"/>
      <c r="NJ29" s="99"/>
      <c r="NK29" s="99"/>
      <c r="NL29" s="99"/>
      <c r="NM29" s="99"/>
      <c r="NN29" s="99"/>
      <c r="NO29" s="99"/>
      <c r="NP29" s="99"/>
      <c r="NQ29" s="99"/>
      <c r="NR29" s="99"/>
      <c r="NS29" s="100"/>
    </row>
    <row r="30" spans="1:383" ht="13.5" customHeight="1" x14ac:dyDescent="0.2">
      <c r="A30" s="2"/>
      <c r="B30" s="29"/>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1"/>
      <c r="ND30" s="2"/>
      <c r="NE30" s="98"/>
      <c r="NF30" s="99"/>
      <c r="NG30" s="99"/>
      <c r="NH30" s="99"/>
      <c r="NI30" s="99"/>
      <c r="NJ30" s="99"/>
      <c r="NK30" s="99"/>
      <c r="NL30" s="99"/>
      <c r="NM30" s="99"/>
      <c r="NN30" s="99"/>
      <c r="NO30" s="99"/>
      <c r="NP30" s="99"/>
      <c r="NQ30" s="99"/>
      <c r="NR30" s="99"/>
      <c r="NS30" s="100"/>
    </row>
    <row r="31" spans="1:383" ht="13.5" customHeight="1" x14ac:dyDescent="0.2">
      <c r="A31" s="2"/>
      <c r="B31" s="29"/>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1"/>
      <c r="ND31" s="2"/>
      <c r="NE31" s="98"/>
      <c r="NF31" s="99"/>
      <c r="NG31" s="99"/>
      <c r="NH31" s="99"/>
      <c r="NI31" s="99"/>
      <c r="NJ31" s="99"/>
      <c r="NK31" s="99"/>
      <c r="NL31" s="99"/>
      <c r="NM31" s="99"/>
      <c r="NN31" s="99"/>
      <c r="NO31" s="99"/>
      <c r="NP31" s="99"/>
      <c r="NQ31" s="99"/>
      <c r="NR31" s="99"/>
      <c r="NS31" s="100"/>
    </row>
    <row r="32" spans="1:383" ht="13.5" customHeight="1" x14ac:dyDescent="0.2">
      <c r="A32" s="2"/>
      <c r="B32" s="29"/>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1"/>
      <c r="ND32" s="2"/>
      <c r="NE32" s="98"/>
      <c r="NF32" s="99"/>
      <c r="NG32" s="99"/>
      <c r="NH32" s="99"/>
      <c r="NI32" s="99"/>
      <c r="NJ32" s="99"/>
      <c r="NK32" s="99"/>
      <c r="NL32" s="99"/>
      <c r="NM32" s="99"/>
      <c r="NN32" s="99"/>
      <c r="NO32" s="99"/>
      <c r="NP32" s="99"/>
      <c r="NQ32" s="99"/>
      <c r="NR32" s="99"/>
      <c r="NS32" s="100"/>
    </row>
    <row r="33" spans="1:383" ht="13.5" customHeight="1" x14ac:dyDescent="0.2">
      <c r="A33" s="2"/>
      <c r="B33" s="29"/>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1"/>
      <c r="ND33" s="2"/>
      <c r="NE33" s="98"/>
      <c r="NF33" s="99"/>
      <c r="NG33" s="99"/>
      <c r="NH33" s="99"/>
      <c r="NI33" s="99"/>
      <c r="NJ33" s="99"/>
      <c r="NK33" s="99"/>
      <c r="NL33" s="99"/>
      <c r="NM33" s="99"/>
      <c r="NN33" s="99"/>
      <c r="NO33" s="99"/>
      <c r="NP33" s="99"/>
      <c r="NQ33" s="99"/>
      <c r="NR33" s="99"/>
      <c r="NS33" s="100"/>
    </row>
    <row r="34" spans="1:383" ht="13.5" customHeight="1" x14ac:dyDescent="0.2">
      <c r="A34" s="2"/>
      <c r="B34" s="29"/>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1"/>
      <c r="ND34" s="2"/>
      <c r="NE34" s="98"/>
      <c r="NF34" s="99"/>
      <c r="NG34" s="99"/>
      <c r="NH34" s="99"/>
      <c r="NI34" s="99"/>
      <c r="NJ34" s="99"/>
      <c r="NK34" s="99"/>
      <c r="NL34" s="99"/>
      <c r="NM34" s="99"/>
      <c r="NN34" s="99"/>
      <c r="NO34" s="99"/>
      <c r="NP34" s="99"/>
      <c r="NQ34" s="99"/>
      <c r="NR34" s="99"/>
      <c r="NS34" s="100"/>
    </row>
    <row r="35" spans="1:383" ht="13.5" customHeight="1" x14ac:dyDescent="0.2">
      <c r="A35" s="2"/>
      <c r="B35" s="29"/>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1"/>
      <c r="ND35" s="2"/>
      <c r="NE35" s="98"/>
      <c r="NF35" s="99"/>
      <c r="NG35" s="99"/>
      <c r="NH35" s="99"/>
      <c r="NI35" s="99"/>
      <c r="NJ35" s="99"/>
      <c r="NK35" s="99"/>
      <c r="NL35" s="99"/>
      <c r="NM35" s="99"/>
      <c r="NN35" s="99"/>
      <c r="NO35" s="99"/>
      <c r="NP35" s="99"/>
      <c r="NQ35" s="99"/>
      <c r="NR35" s="99"/>
      <c r="NS35" s="100"/>
    </row>
    <row r="36" spans="1:383" ht="6.75" customHeight="1" x14ac:dyDescent="0.2">
      <c r="A36" s="2"/>
      <c r="B36" s="29"/>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1"/>
      <c r="ND36" s="2"/>
      <c r="NE36" s="98"/>
      <c r="NF36" s="99"/>
      <c r="NG36" s="99"/>
      <c r="NH36" s="99"/>
      <c r="NI36" s="99"/>
      <c r="NJ36" s="99"/>
      <c r="NK36" s="99"/>
      <c r="NL36" s="99"/>
      <c r="NM36" s="99"/>
      <c r="NN36" s="99"/>
      <c r="NO36" s="99"/>
      <c r="NP36" s="99"/>
      <c r="NQ36" s="99"/>
      <c r="NR36" s="99"/>
      <c r="NS36" s="100"/>
    </row>
    <row r="37" spans="1:383" ht="12.75" customHeight="1" x14ac:dyDescent="0.2">
      <c r="A37" s="2"/>
      <c r="B37" s="29"/>
      <c r="C37" s="30"/>
      <c r="D37" s="30"/>
      <c r="E37" s="30"/>
      <c r="F37" s="30"/>
      <c r="G37" s="89"/>
      <c r="H37" s="89"/>
      <c r="I37" s="89"/>
      <c r="J37" s="89"/>
      <c r="K37" s="89"/>
      <c r="L37" s="89"/>
      <c r="M37" s="89"/>
      <c r="N37" s="89"/>
      <c r="O37" s="89"/>
      <c r="P37" s="89"/>
      <c r="Q37" s="89"/>
      <c r="R37" s="88" t="str">
        <f>
データ!AK11</f>
        <v>
H29</v>
      </c>
      <c r="S37" s="88"/>
      <c r="T37" s="88"/>
      <c r="U37" s="88"/>
      <c r="V37" s="88"/>
      <c r="W37" s="88"/>
      <c r="X37" s="88"/>
      <c r="Y37" s="88"/>
      <c r="Z37" s="88"/>
      <c r="AA37" s="88"/>
      <c r="AB37" s="88"/>
      <c r="AC37" s="88"/>
      <c r="AD37" s="88"/>
      <c r="AE37" s="88"/>
      <c r="AF37" s="88" t="str">
        <f>
データ!AL11</f>
        <v>
H30</v>
      </c>
      <c r="AG37" s="88"/>
      <c r="AH37" s="88"/>
      <c r="AI37" s="88"/>
      <c r="AJ37" s="88"/>
      <c r="AK37" s="88"/>
      <c r="AL37" s="88"/>
      <c r="AM37" s="88"/>
      <c r="AN37" s="88"/>
      <c r="AO37" s="88"/>
      <c r="AP37" s="88"/>
      <c r="AQ37" s="88"/>
      <c r="AR37" s="88"/>
      <c r="AS37" s="88"/>
      <c r="AT37" s="88" t="str">
        <f>
データ!AM11</f>
        <v>
R01</v>
      </c>
      <c r="AU37" s="88"/>
      <c r="AV37" s="88"/>
      <c r="AW37" s="88"/>
      <c r="AX37" s="88"/>
      <c r="AY37" s="88"/>
      <c r="AZ37" s="88"/>
      <c r="BA37" s="88"/>
      <c r="BB37" s="88"/>
      <c r="BC37" s="88"/>
      <c r="BD37" s="88"/>
      <c r="BE37" s="88"/>
      <c r="BF37" s="88"/>
      <c r="BG37" s="88"/>
      <c r="BH37" s="88" t="str">
        <f>
データ!AN11</f>
        <v>
R02</v>
      </c>
      <c r="BI37" s="88"/>
      <c r="BJ37" s="88"/>
      <c r="BK37" s="88"/>
      <c r="BL37" s="88"/>
      <c r="BM37" s="88"/>
      <c r="BN37" s="88"/>
      <c r="BO37" s="88"/>
      <c r="BP37" s="88"/>
      <c r="BQ37" s="88"/>
      <c r="BR37" s="88"/>
      <c r="BS37" s="88"/>
      <c r="BT37" s="88"/>
      <c r="BU37" s="88"/>
      <c r="BV37" s="88" t="str">
        <f>
データ!AO11</f>
        <v>
R03</v>
      </c>
      <c r="BW37" s="88"/>
      <c r="BX37" s="88"/>
      <c r="BY37" s="88"/>
      <c r="BZ37" s="88"/>
      <c r="CA37" s="88"/>
      <c r="CB37" s="88"/>
      <c r="CC37" s="88"/>
      <c r="CD37" s="88"/>
      <c r="CE37" s="88"/>
      <c r="CF37" s="88"/>
      <c r="CG37" s="88"/>
      <c r="CH37" s="88"/>
      <c r="CI37" s="88"/>
      <c r="CJ37" s="30"/>
      <c r="CK37" s="30"/>
      <c r="CL37" s="30"/>
      <c r="CM37" s="30"/>
      <c r="CN37" s="30"/>
      <c r="CO37" s="30"/>
      <c r="CP37" s="30"/>
      <c r="CQ37" s="30"/>
      <c r="CR37" s="30"/>
      <c r="CS37" s="30"/>
      <c r="CT37" s="89"/>
      <c r="CU37" s="89"/>
      <c r="CV37" s="89"/>
      <c r="CW37" s="89"/>
      <c r="CX37" s="89"/>
      <c r="CY37" s="89"/>
      <c r="CZ37" s="89"/>
      <c r="DA37" s="89"/>
      <c r="DB37" s="89"/>
      <c r="DC37" s="89"/>
      <c r="DD37" s="89"/>
      <c r="DE37" s="88" t="str">
        <f>
データ!AV10</f>
        <v>
H29</v>
      </c>
      <c r="DF37" s="88"/>
      <c r="DG37" s="88"/>
      <c r="DH37" s="88"/>
      <c r="DI37" s="88"/>
      <c r="DJ37" s="88"/>
      <c r="DK37" s="88"/>
      <c r="DL37" s="88"/>
      <c r="DM37" s="88"/>
      <c r="DN37" s="88"/>
      <c r="DO37" s="88"/>
      <c r="DP37" s="88"/>
      <c r="DQ37" s="88"/>
      <c r="DR37" s="88"/>
      <c r="DS37" s="88" t="str">
        <f>
データ!AW10</f>
        <v>
H30</v>
      </c>
      <c r="DT37" s="88"/>
      <c r="DU37" s="88"/>
      <c r="DV37" s="88"/>
      <c r="DW37" s="88"/>
      <c r="DX37" s="88"/>
      <c r="DY37" s="88"/>
      <c r="DZ37" s="88"/>
      <c r="EA37" s="88"/>
      <c r="EB37" s="88"/>
      <c r="EC37" s="88"/>
      <c r="ED37" s="88"/>
      <c r="EE37" s="88"/>
      <c r="EF37" s="88"/>
      <c r="EG37" s="88" t="str">
        <f>
データ!AX10</f>
        <v>
R01</v>
      </c>
      <c r="EH37" s="88"/>
      <c r="EI37" s="88"/>
      <c r="EJ37" s="88"/>
      <c r="EK37" s="88"/>
      <c r="EL37" s="88"/>
      <c r="EM37" s="88"/>
      <c r="EN37" s="88"/>
      <c r="EO37" s="88"/>
      <c r="EP37" s="88"/>
      <c r="EQ37" s="88"/>
      <c r="ER37" s="88"/>
      <c r="ES37" s="88"/>
      <c r="ET37" s="88"/>
      <c r="EU37" s="88" t="str">
        <f>
データ!AY10</f>
        <v>
R02</v>
      </c>
      <c r="EV37" s="88"/>
      <c r="EW37" s="88"/>
      <c r="EX37" s="88"/>
      <c r="EY37" s="88"/>
      <c r="EZ37" s="88"/>
      <c r="FA37" s="88"/>
      <c r="FB37" s="88"/>
      <c r="FC37" s="88"/>
      <c r="FD37" s="88"/>
      <c r="FE37" s="88"/>
      <c r="FF37" s="88"/>
      <c r="FG37" s="88"/>
      <c r="FH37" s="88"/>
      <c r="FI37" s="88" t="str">
        <f>
データ!AZ10</f>
        <v>
R03</v>
      </c>
      <c r="FJ37" s="88"/>
      <c r="FK37" s="88"/>
      <c r="FL37" s="88"/>
      <c r="FM37" s="88"/>
      <c r="FN37" s="88"/>
      <c r="FO37" s="88"/>
      <c r="FP37" s="88"/>
      <c r="FQ37" s="88"/>
      <c r="FR37" s="88"/>
      <c r="FS37" s="88"/>
      <c r="FT37" s="88"/>
      <c r="FU37" s="88"/>
      <c r="FV37" s="88"/>
      <c r="FW37" s="30"/>
      <c r="FX37" s="30"/>
      <c r="FY37" s="30"/>
      <c r="FZ37" s="30"/>
      <c r="GA37" s="30"/>
      <c r="GB37" s="30"/>
      <c r="GC37" s="30"/>
      <c r="GD37" s="30"/>
      <c r="GE37" s="30"/>
      <c r="GF37" s="30"/>
      <c r="GG37" s="89"/>
      <c r="GH37" s="89"/>
      <c r="GI37" s="89"/>
      <c r="GJ37" s="89"/>
      <c r="GK37" s="89"/>
      <c r="GL37" s="89"/>
      <c r="GM37" s="89"/>
      <c r="GN37" s="89"/>
      <c r="GO37" s="89"/>
      <c r="GP37" s="89"/>
      <c r="GQ37" s="89"/>
      <c r="GR37" s="88" t="str">
        <f>
データ!BG10</f>
        <v>
H29</v>
      </c>
      <c r="GS37" s="88"/>
      <c r="GT37" s="88"/>
      <c r="GU37" s="88"/>
      <c r="GV37" s="88"/>
      <c r="GW37" s="88"/>
      <c r="GX37" s="88"/>
      <c r="GY37" s="88"/>
      <c r="GZ37" s="88"/>
      <c r="HA37" s="88"/>
      <c r="HB37" s="88"/>
      <c r="HC37" s="88"/>
      <c r="HD37" s="88"/>
      <c r="HE37" s="88"/>
      <c r="HF37" s="88" t="str">
        <f>
データ!BH10</f>
        <v>
H30</v>
      </c>
      <c r="HG37" s="88"/>
      <c r="HH37" s="88"/>
      <c r="HI37" s="88"/>
      <c r="HJ37" s="88"/>
      <c r="HK37" s="88"/>
      <c r="HL37" s="88"/>
      <c r="HM37" s="88"/>
      <c r="HN37" s="88"/>
      <c r="HO37" s="88"/>
      <c r="HP37" s="88"/>
      <c r="HQ37" s="88"/>
      <c r="HR37" s="88"/>
      <c r="HS37" s="88"/>
      <c r="HT37" s="88" t="str">
        <f>
データ!BI10</f>
        <v>
R01</v>
      </c>
      <c r="HU37" s="88"/>
      <c r="HV37" s="88"/>
      <c r="HW37" s="88"/>
      <c r="HX37" s="88"/>
      <c r="HY37" s="88"/>
      <c r="HZ37" s="88"/>
      <c r="IA37" s="88"/>
      <c r="IB37" s="88"/>
      <c r="IC37" s="88"/>
      <c r="ID37" s="88"/>
      <c r="IE37" s="88"/>
      <c r="IF37" s="88"/>
      <c r="IG37" s="88"/>
      <c r="IH37" s="88" t="str">
        <f>
データ!BJ10</f>
        <v>
R02</v>
      </c>
      <c r="II37" s="88"/>
      <c r="IJ37" s="88"/>
      <c r="IK37" s="88"/>
      <c r="IL37" s="88"/>
      <c r="IM37" s="88"/>
      <c r="IN37" s="88"/>
      <c r="IO37" s="88"/>
      <c r="IP37" s="88"/>
      <c r="IQ37" s="88"/>
      <c r="IR37" s="88"/>
      <c r="IS37" s="88"/>
      <c r="IT37" s="88"/>
      <c r="IU37" s="88"/>
      <c r="IV37" s="88" t="str">
        <f>
データ!BK10</f>
        <v>
R03</v>
      </c>
      <c r="IW37" s="88"/>
      <c r="IX37" s="88"/>
      <c r="IY37" s="88"/>
      <c r="IZ37" s="88"/>
      <c r="JA37" s="88"/>
      <c r="JB37" s="88"/>
      <c r="JC37" s="88"/>
      <c r="JD37" s="88"/>
      <c r="JE37" s="88"/>
      <c r="JF37" s="88"/>
      <c r="JG37" s="88"/>
      <c r="JH37" s="88"/>
      <c r="JI37" s="88"/>
      <c r="JJ37" s="30"/>
      <c r="JK37" s="30"/>
      <c r="JL37" s="30"/>
      <c r="JM37" s="30"/>
      <c r="JN37" s="30"/>
      <c r="JO37" s="30"/>
      <c r="JP37" s="30"/>
      <c r="JQ37" s="30"/>
      <c r="JR37" s="30"/>
      <c r="JS37" s="30"/>
      <c r="JT37" s="89"/>
      <c r="JU37" s="89"/>
      <c r="JV37" s="89"/>
      <c r="JW37" s="89"/>
      <c r="JX37" s="89"/>
      <c r="JY37" s="89"/>
      <c r="JZ37" s="89"/>
      <c r="KA37" s="89"/>
      <c r="KB37" s="89"/>
      <c r="KC37" s="89"/>
      <c r="KD37" s="89"/>
      <c r="KE37" s="88" t="str">
        <f>
データ!BR10</f>
        <v>
H29</v>
      </c>
      <c r="KF37" s="88"/>
      <c r="KG37" s="88"/>
      <c r="KH37" s="88"/>
      <c r="KI37" s="88"/>
      <c r="KJ37" s="88"/>
      <c r="KK37" s="88"/>
      <c r="KL37" s="88"/>
      <c r="KM37" s="88"/>
      <c r="KN37" s="88"/>
      <c r="KO37" s="88"/>
      <c r="KP37" s="88"/>
      <c r="KQ37" s="88"/>
      <c r="KR37" s="88"/>
      <c r="KS37" s="88" t="str">
        <f>
データ!BS10</f>
        <v>
H30</v>
      </c>
      <c r="KT37" s="88"/>
      <c r="KU37" s="88"/>
      <c r="KV37" s="88"/>
      <c r="KW37" s="88"/>
      <c r="KX37" s="88"/>
      <c r="KY37" s="88"/>
      <c r="KZ37" s="88"/>
      <c r="LA37" s="88"/>
      <c r="LB37" s="88"/>
      <c r="LC37" s="88"/>
      <c r="LD37" s="88"/>
      <c r="LE37" s="88"/>
      <c r="LF37" s="88"/>
      <c r="LG37" s="88" t="str">
        <f>
データ!BT10</f>
        <v>
R01</v>
      </c>
      <c r="LH37" s="88"/>
      <c r="LI37" s="88"/>
      <c r="LJ37" s="88"/>
      <c r="LK37" s="88"/>
      <c r="LL37" s="88"/>
      <c r="LM37" s="88"/>
      <c r="LN37" s="88"/>
      <c r="LO37" s="88"/>
      <c r="LP37" s="88"/>
      <c r="LQ37" s="88"/>
      <c r="LR37" s="88"/>
      <c r="LS37" s="88"/>
      <c r="LT37" s="88"/>
      <c r="LU37" s="88" t="str">
        <f>
データ!BU10</f>
        <v>
R02</v>
      </c>
      <c r="LV37" s="88"/>
      <c r="LW37" s="88"/>
      <c r="LX37" s="88"/>
      <c r="LY37" s="88"/>
      <c r="LZ37" s="88"/>
      <c r="MA37" s="88"/>
      <c r="MB37" s="88"/>
      <c r="MC37" s="88"/>
      <c r="MD37" s="88"/>
      <c r="ME37" s="88"/>
      <c r="MF37" s="88"/>
      <c r="MG37" s="88"/>
      <c r="MH37" s="88"/>
      <c r="MI37" s="88" t="str">
        <f>
データ!BV10</f>
        <v>
R03</v>
      </c>
      <c r="MJ37" s="88"/>
      <c r="MK37" s="88"/>
      <c r="ML37" s="88"/>
      <c r="MM37" s="88"/>
      <c r="MN37" s="88"/>
      <c r="MO37" s="88"/>
      <c r="MP37" s="88"/>
      <c r="MQ37" s="88"/>
      <c r="MR37" s="88"/>
      <c r="MS37" s="88"/>
      <c r="MT37" s="88"/>
      <c r="MU37" s="88"/>
      <c r="MV37" s="88"/>
      <c r="MW37" s="30"/>
      <c r="MX37" s="30"/>
      <c r="MY37" s="30"/>
      <c r="MZ37" s="30"/>
      <c r="NA37" s="30"/>
      <c r="NB37" s="30"/>
      <c r="NC37" s="31"/>
      <c r="ND37" s="2"/>
      <c r="NE37" s="98"/>
      <c r="NF37" s="99"/>
      <c r="NG37" s="99"/>
      <c r="NH37" s="99"/>
      <c r="NI37" s="99"/>
      <c r="NJ37" s="99"/>
      <c r="NK37" s="99"/>
      <c r="NL37" s="99"/>
      <c r="NM37" s="99"/>
      <c r="NN37" s="99"/>
      <c r="NO37" s="99"/>
      <c r="NP37" s="99"/>
      <c r="NQ37" s="99"/>
      <c r="NR37" s="99"/>
      <c r="NS37" s="100"/>
    </row>
    <row r="38" spans="1:383" ht="12.75" customHeight="1" x14ac:dyDescent="0.2">
      <c r="A38" s="2"/>
      <c r="B38" s="29"/>
      <c r="C38" s="30"/>
      <c r="D38" s="30"/>
      <c r="E38" s="30"/>
      <c r="F38" s="30"/>
      <c r="G38" s="85" t="s">
        <v>
19</v>
      </c>
      <c r="H38" s="85"/>
      <c r="I38" s="85"/>
      <c r="J38" s="85"/>
      <c r="K38" s="85"/>
      <c r="L38" s="85"/>
      <c r="M38" s="85"/>
      <c r="N38" s="85"/>
      <c r="O38" s="85"/>
      <c r="P38" s="85"/>
      <c r="Q38" s="85"/>
      <c r="R38" s="86">
        <f>
データ!AK12</f>
        <v>
100.1</v>
      </c>
      <c r="S38" s="86"/>
      <c r="T38" s="86"/>
      <c r="U38" s="86"/>
      <c r="V38" s="86"/>
      <c r="W38" s="86"/>
      <c r="X38" s="86"/>
      <c r="Y38" s="86"/>
      <c r="Z38" s="86"/>
      <c r="AA38" s="86"/>
      <c r="AB38" s="86"/>
      <c r="AC38" s="86"/>
      <c r="AD38" s="86"/>
      <c r="AE38" s="86"/>
      <c r="AF38" s="86">
        <f>
データ!AL12</f>
        <v>
101.1</v>
      </c>
      <c r="AG38" s="86"/>
      <c r="AH38" s="86"/>
      <c r="AI38" s="86"/>
      <c r="AJ38" s="86"/>
      <c r="AK38" s="86"/>
      <c r="AL38" s="86"/>
      <c r="AM38" s="86"/>
      <c r="AN38" s="86"/>
      <c r="AO38" s="86"/>
      <c r="AP38" s="86"/>
      <c r="AQ38" s="86"/>
      <c r="AR38" s="86"/>
      <c r="AS38" s="86"/>
      <c r="AT38" s="86">
        <f>
データ!AM12</f>
        <v>
93.1</v>
      </c>
      <c r="AU38" s="86"/>
      <c r="AV38" s="86"/>
      <c r="AW38" s="86"/>
      <c r="AX38" s="86"/>
      <c r="AY38" s="86"/>
      <c r="AZ38" s="86"/>
      <c r="BA38" s="86"/>
      <c r="BB38" s="86"/>
      <c r="BC38" s="86"/>
      <c r="BD38" s="86"/>
      <c r="BE38" s="86"/>
      <c r="BF38" s="86"/>
      <c r="BG38" s="86"/>
      <c r="BH38" s="86">
        <f>
データ!AN12</f>
        <v>
104.4</v>
      </c>
      <c r="BI38" s="86"/>
      <c r="BJ38" s="86"/>
      <c r="BK38" s="86"/>
      <c r="BL38" s="86"/>
      <c r="BM38" s="86"/>
      <c r="BN38" s="86"/>
      <c r="BO38" s="86"/>
      <c r="BP38" s="86"/>
      <c r="BQ38" s="86"/>
      <c r="BR38" s="86"/>
      <c r="BS38" s="86"/>
      <c r="BT38" s="86"/>
      <c r="BU38" s="86"/>
      <c r="BV38" s="86">
        <f>
データ!AO12</f>
        <v>
100.8</v>
      </c>
      <c r="BW38" s="86"/>
      <c r="BX38" s="86"/>
      <c r="BY38" s="86"/>
      <c r="BZ38" s="86"/>
      <c r="CA38" s="86"/>
      <c r="CB38" s="86"/>
      <c r="CC38" s="86"/>
      <c r="CD38" s="86"/>
      <c r="CE38" s="86"/>
      <c r="CF38" s="86"/>
      <c r="CG38" s="86"/>
      <c r="CH38" s="86"/>
      <c r="CI38" s="86"/>
      <c r="CJ38" s="30"/>
      <c r="CK38" s="30"/>
      <c r="CL38" s="30"/>
      <c r="CM38" s="30"/>
      <c r="CN38" s="30"/>
      <c r="CO38" s="30"/>
      <c r="CP38" s="30"/>
      <c r="CQ38" s="30"/>
      <c r="CR38" s="30"/>
      <c r="CS38" s="30"/>
      <c r="CT38" s="85" t="s">
        <v>
19</v>
      </c>
      <c r="CU38" s="85"/>
      <c r="CV38" s="85"/>
      <c r="CW38" s="85"/>
      <c r="CX38" s="85"/>
      <c r="CY38" s="85"/>
      <c r="CZ38" s="85"/>
      <c r="DA38" s="85"/>
      <c r="DB38" s="85"/>
      <c r="DC38" s="85"/>
      <c r="DD38" s="85"/>
      <c r="DE38" s="86">
        <f>
データ!AV11</f>
        <v>
62.7</v>
      </c>
      <c r="DF38" s="86"/>
      <c r="DG38" s="86"/>
      <c r="DH38" s="86"/>
      <c r="DI38" s="86"/>
      <c r="DJ38" s="86"/>
      <c r="DK38" s="86"/>
      <c r="DL38" s="86"/>
      <c r="DM38" s="86"/>
      <c r="DN38" s="86"/>
      <c r="DO38" s="86"/>
      <c r="DP38" s="86"/>
      <c r="DQ38" s="86"/>
      <c r="DR38" s="86"/>
      <c r="DS38" s="86">
        <f>
データ!AW11</f>
        <v>
63.8</v>
      </c>
      <c r="DT38" s="86"/>
      <c r="DU38" s="86"/>
      <c r="DV38" s="86"/>
      <c r="DW38" s="86"/>
      <c r="DX38" s="86"/>
      <c r="DY38" s="86"/>
      <c r="DZ38" s="86"/>
      <c r="EA38" s="86"/>
      <c r="EB38" s="86"/>
      <c r="EC38" s="86"/>
      <c r="ED38" s="86"/>
      <c r="EE38" s="86"/>
      <c r="EF38" s="86"/>
      <c r="EG38" s="86">
        <f>
データ!AX11</f>
        <v>
48.9</v>
      </c>
      <c r="EH38" s="86"/>
      <c r="EI38" s="86"/>
      <c r="EJ38" s="86"/>
      <c r="EK38" s="86"/>
      <c r="EL38" s="86"/>
      <c r="EM38" s="86"/>
      <c r="EN38" s="86"/>
      <c r="EO38" s="86"/>
      <c r="EP38" s="86"/>
      <c r="EQ38" s="86"/>
      <c r="ER38" s="86"/>
      <c r="ES38" s="86"/>
      <c r="ET38" s="86"/>
      <c r="EU38" s="86">
        <f>
データ!AY11</f>
        <v>
45.8</v>
      </c>
      <c r="EV38" s="86"/>
      <c r="EW38" s="86"/>
      <c r="EX38" s="86"/>
      <c r="EY38" s="86"/>
      <c r="EZ38" s="86"/>
      <c r="FA38" s="86"/>
      <c r="FB38" s="86"/>
      <c r="FC38" s="86"/>
      <c r="FD38" s="86"/>
      <c r="FE38" s="86"/>
      <c r="FF38" s="86"/>
      <c r="FG38" s="86"/>
      <c r="FH38" s="86"/>
      <c r="FI38" s="86">
        <f>
データ!AZ11</f>
        <v>
45.7</v>
      </c>
      <c r="FJ38" s="86"/>
      <c r="FK38" s="86"/>
      <c r="FL38" s="86"/>
      <c r="FM38" s="86"/>
      <c r="FN38" s="86"/>
      <c r="FO38" s="86"/>
      <c r="FP38" s="86"/>
      <c r="FQ38" s="86"/>
      <c r="FR38" s="86"/>
      <c r="FS38" s="86"/>
      <c r="FT38" s="86"/>
      <c r="FU38" s="86"/>
      <c r="FV38" s="86"/>
      <c r="FW38" s="30"/>
      <c r="FX38" s="30"/>
      <c r="FY38" s="30"/>
      <c r="FZ38" s="30"/>
      <c r="GA38" s="30"/>
      <c r="GB38" s="30"/>
      <c r="GC38" s="30"/>
      <c r="GD38" s="30"/>
      <c r="GE38" s="30"/>
      <c r="GF38" s="30"/>
      <c r="GG38" s="85" t="s">
        <v>
19</v>
      </c>
      <c r="GH38" s="85"/>
      <c r="GI38" s="85"/>
      <c r="GJ38" s="85"/>
      <c r="GK38" s="85"/>
      <c r="GL38" s="85"/>
      <c r="GM38" s="85"/>
      <c r="GN38" s="85"/>
      <c r="GO38" s="85"/>
      <c r="GP38" s="85"/>
      <c r="GQ38" s="85"/>
      <c r="GR38" s="86">
        <f>
データ!BG11</f>
        <v>
833.8</v>
      </c>
      <c r="GS38" s="86"/>
      <c r="GT38" s="86"/>
      <c r="GU38" s="86"/>
      <c r="GV38" s="86"/>
      <c r="GW38" s="86"/>
      <c r="GX38" s="86"/>
      <c r="GY38" s="86"/>
      <c r="GZ38" s="86"/>
      <c r="HA38" s="86"/>
      <c r="HB38" s="86"/>
      <c r="HC38" s="86"/>
      <c r="HD38" s="86"/>
      <c r="HE38" s="86"/>
      <c r="HF38" s="86">
        <f>
データ!BH11</f>
        <v>
883.1</v>
      </c>
      <c r="HG38" s="86"/>
      <c r="HH38" s="86"/>
      <c r="HI38" s="86"/>
      <c r="HJ38" s="86"/>
      <c r="HK38" s="86"/>
      <c r="HL38" s="86"/>
      <c r="HM38" s="86"/>
      <c r="HN38" s="86"/>
      <c r="HO38" s="86"/>
      <c r="HP38" s="86"/>
      <c r="HQ38" s="86"/>
      <c r="HR38" s="86"/>
      <c r="HS38" s="86"/>
      <c r="HT38" s="86">
        <f>
データ!BI11</f>
        <v>
824.8</v>
      </c>
      <c r="HU38" s="86"/>
      <c r="HV38" s="86"/>
      <c r="HW38" s="86"/>
      <c r="HX38" s="86"/>
      <c r="HY38" s="86"/>
      <c r="HZ38" s="86"/>
      <c r="IA38" s="86"/>
      <c r="IB38" s="86"/>
      <c r="IC38" s="86"/>
      <c r="ID38" s="86"/>
      <c r="IE38" s="86"/>
      <c r="IF38" s="86"/>
      <c r="IG38" s="86"/>
      <c r="IH38" s="86">
        <f>
データ!BJ11</f>
        <v>
604.29999999999995</v>
      </c>
      <c r="II38" s="86"/>
      <c r="IJ38" s="86"/>
      <c r="IK38" s="86"/>
      <c r="IL38" s="86"/>
      <c r="IM38" s="86"/>
      <c r="IN38" s="86"/>
      <c r="IO38" s="86"/>
      <c r="IP38" s="86"/>
      <c r="IQ38" s="86"/>
      <c r="IR38" s="86"/>
      <c r="IS38" s="86"/>
      <c r="IT38" s="86"/>
      <c r="IU38" s="86"/>
      <c r="IV38" s="86">
        <f>
データ!BK11</f>
        <v>
920.4</v>
      </c>
      <c r="IW38" s="86"/>
      <c r="IX38" s="86"/>
      <c r="IY38" s="86"/>
      <c r="IZ38" s="86"/>
      <c r="JA38" s="86"/>
      <c r="JB38" s="86"/>
      <c r="JC38" s="86"/>
      <c r="JD38" s="86"/>
      <c r="JE38" s="86"/>
      <c r="JF38" s="86"/>
      <c r="JG38" s="86"/>
      <c r="JH38" s="86"/>
      <c r="JI38" s="86"/>
      <c r="JJ38" s="30"/>
      <c r="JK38" s="30"/>
      <c r="JL38" s="30"/>
      <c r="JM38" s="30"/>
      <c r="JN38" s="30"/>
      <c r="JO38" s="30"/>
      <c r="JP38" s="30"/>
      <c r="JQ38" s="30"/>
      <c r="JR38" s="30"/>
      <c r="JS38" s="30"/>
      <c r="JT38" s="85" t="s">
        <v>
19</v>
      </c>
      <c r="JU38" s="85"/>
      <c r="JV38" s="85"/>
      <c r="JW38" s="85"/>
      <c r="JX38" s="85"/>
      <c r="JY38" s="85"/>
      <c r="JZ38" s="85"/>
      <c r="KA38" s="85"/>
      <c r="KB38" s="85"/>
      <c r="KC38" s="85"/>
      <c r="KD38" s="85"/>
      <c r="KE38" s="86">
        <f>
データ!BR11</f>
        <v>
0</v>
      </c>
      <c r="KF38" s="86"/>
      <c r="KG38" s="86"/>
      <c r="KH38" s="86"/>
      <c r="KI38" s="86"/>
      <c r="KJ38" s="86"/>
      <c r="KK38" s="86"/>
      <c r="KL38" s="86"/>
      <c r="KM38" s="86"/>
      <c r="KN38" s="86"/>
      <c r="KO38" s="86"/>
      <c r="KP38" s="86"/>
      <c r="KQ38" s="86"/>
      <c r="KR38" s="86"/>
      <c r="KS38" s="86">
        <f>
データ!BS11</f>
        <v>
0</v>
      </c>
      <c r="KT38" s="86"/>
      <c r="KU38" s="86"/>
      <c r="KV38" s="86"/>
      <c r="KW38" s="86"/>
      <c r="KX38" s="86"/>
      <c r="KY38" s="86"/>
      <c r="KZ38" s="86"/>
      <c r="LA38" s="86"/>
      <c r="LB38" s="86"/>
      <c r="LC38" s="86"/>
      <c r="LD38" s="86"/>
      <c r="LE38" s="86"/>
      <c r="LF38" s="86"/>
      <c r="LG38" s="86">
        <f>
データ!BT11</f>
        <v>
14.2</v>
      </c>
      <c r="LH38" s="86"/>
      <c r="LI38" s="86"/>
      <c r="LJ38" s="86"/>
      <c r="LK38" s="86"/>
      <c r="LL38" s="86"/>
      <c r="LM38" s="86"/>
      <c r="LN38" s="86"/>
      <c r="LO38" s="86"/>
      <c r="LP38" s="86"/>
      <c r="LQ38" s="86"/>
      <c r="LR38" s="86"/>
      <c r="LS38" s="86"/>
      <c r="LT38" s="86"/>
      <c r="LU38" s="86">
        <f>
データ!BU11</f>
        <v>
0</v>
      </c>
      <c r="LV38" s="86"/>
      <c r="LW38" s="86"/>
      <c r="LX38" s="86"/>
      <c r="LY38" s="86"/>
      <c r="LZ38" s="86"/>
      <c r="MA38" s="86"/>
      <c r="MB38" s="86"/>
      <c r="MC38" s="86"/>
      <c r="MD38" s="86"/>
      <c r="ME38" s="86"/>
      <c r="MF38" s="86"/>
      <c r="MG38" s="86"/>
      <c r="MH38" s="86"/>
      <c r="MI38" s="86">
        <f>
データ!BV11</f>
        <v>
0</v>
      </c>
      <c r="MJ38" s="86"/>
      <c r="MK38" s="86"/>
      <c r="ML38" s="86"/>
      <c r="MM38" s="86"/>
      <c r="MN38" s="86"/>
      <c r="MO38" s="86"/>
      <c r="MP38" s="86"/>
      <c r="MQ38" s="86"/>
      <c r="MR38" s="86"/>
      <c r="MS38" s="86"/>
      <c r="MT38" s="86"/>
      <c r="MU38" s="86"/>
      <c r="MV38" s="86"/>
      <c r="MW38" s="30"/>
      <c r="MX38" s="30"/>
      <c r="MY38" s="30"/>
      <c r="MZ38" s="30"/>
      <c r="NA38" s="30"/>
      <c r="NB38" s="30"/>
      <c r="NC38" s="31"/>
      <c r="ND38" s="2"/>
      <c r="NE38" s="98"/>
      <c r="NF38" s="99"/>
      <c r="NG38" s="99"/>
      <c r="NH38" s="99"/>
      <c r="NI38" s="99"/>
      <c r="NJ38" s="99"/>
      <c r="NK38" s="99"/>
      <c r="NL38" s="99"/>
      <c r="NM38" s="99"/>
      <c r="NN38" s="99"/>
      <c r="NO38" s="99"/>
      <c r="NP38" s="99"/>
      <c r="NQ38" s="99"/>
      <c r="NR38" s="99"/>
      <c r="NS38" s="100"/>
    </row>
    <row r="39" spans="1:383" ht="12.75" customHeight="1" x14ac:dyDescent="0.2">
      <c r="A39" s="2"/>
      <c r="B39" s="29"/>
      <c r="C39" s="30"/>
      <c r="D39" s="30"/>
      <c r="E39" s="30"/>
      <c r="F39" s="30"/>
      <c r="G39" s="85" t="s">
        <v>
20</v>
      </c>
      <c r="H39" s="85"/>
      <c r="I39" s="85"/>
      <c r="J39" s="85"/>
      <c r="K39" s="85"/>
      <c r="L39" s="85"/>
      <c r="M39" s="85"/>
      <c r="N39" s="85"/>
      <c r="O39" s="85"/>
      <c r="P39" s="85"/>
      <c r="Q39" s="85"/>
      <c r="R39" s="86">
        <f>
データ!AK13</f>
        <v>
103.3</v>
      </c>
      <c r="S39" s="86"/>
      <c r="T39" s="86"/>
      <c r="U39" s="86"/>
      <c r="V39" s="86"/>
      <c r="W39" s="86"/>
      <c r="X39" s="86"/>
      <c r="Y39" s="86"/>
      <c r="Z39" s="86"/>
      <c r="AA39" s="86"/>
      <c r="AB39" s="86"/>
      <c r="AC39" s="86"/>
      <c r="AD39" s="86"/>
      <c r="AE39" s="86"/>
      <c r="AF39" s="86">
        <f>
データ!AL13</f>
        <v>
102.4</v>
      </c>
      <c r="AG39" s="86"/>
      <c r="AH39" s="86"/>
      <c r="AI39" s="86"/>
      <c r="AJ39" s="86"/>
      <c r="AK39" s="86"/>
      <c r="AL39" s="86"/>
      <c r="AM39" s="86"/>
      <c r="AN39" s="86"/>
      <c r="AO39" s="86"/>
      <c r="AP39" s="86"/>
      <c r="AQ39" s="86"/>
      <c r="AR39" s="86"/>
      <c r="AS39" s="86"/>
      <c r="AT39" s="86">
        <f>
データ!AM13</f>
        <v>
98.5</v>
      </c>
      <c r="AU39" s="86"/>
      <c r="AV39" s="86"/>
      <c r="AW39" s="86"/>
      <c r="AX39" s="86"/>
      <c r="AY39" s="86"/>
      <c r="AZ39" s="86"/>
      <c r="BA39" s="86"/>
      <c r="BB39" s="86"/>
      <c r="BC39" s="86"/>
      <c r="BD39" s="86"/>
      <c r="BE39" s="86"/>
      <c r="BF39" s="86"/>
      <c r="BG39" s="86"/>
      <c r="BH39" s="86">
        <f>
データ!AN13</f>
        <v>
83.7</v>
      </c>
      <c r="BI39" s="86"/>
      <c r="BJ39" s="86"/>
      <c r="BK39" s="86"/>
      <c r="BL39" s="86"/>
      <c r="BM39" s="86"/>
      <c r="BN39" s="86"/>
      <c r="BO39" s="86"/>
      <c r="BP39" s="86"/>
      <c r="BQ39" s="86"/>
      <c r="BR39" s="86"/>
      <c r="BS39" s="86"/>
      <c r="BT39" s="86"/>
      <c r="BU39" s="86"/>
      <c r="BV39" s="86">
        <f>
データ!AO13</f>
        <v>
89.7</v>
      </c>
      <c r="BW39" s="86"/>
      <c r="BX39" s="86"/>
      <c r="BY39" s="86"/>
      <c r="BZ39" s="86"/>
      <c r="CA39" s="86"/>
      <c r="CB39" s="86"/>
      <c r="CC39" s="86"/>
      <c r="CD39" s="86"/>
      <c r="CE39" s="86"/>
      <c r="CF39" s="86"/>
      <c r="CG39" s="86"/>
      <c r="CH39" s="86"/>
      <c r="CI39" s="86"/>
      <c r="CJ39" s="30"/>
      <c r="CK39" s="30"/>
      <c r="CL39" s="30"/>
      <c r="CM39" s="30"/>
      <c r="CN39" s="30"/>
      <c r="CO39" s="30"/>
      <c r="CP39" s="30"/>
      <c r="CQ39" s="30"/>
      <c r="CR39" s="30"/>
      <c r="CS39" s="30"/>
      <c r="CT39" s="85" t="s">
        <v>
20</v>
      </c>
      <c r="CU39" s="85"/>
      <c r="CV39" s="85"/>
      <c r="CW39" s="85"/>
      <c r="CX39" s="85"/>
      <c r="CY39" s="85"/>
      <c r="CZ39" s="85"/>
      <c r="DA39" s="85"/>
      <c r="DB39" s="85"/>
      <c r="DC39" s="85"/>
      <c r="DD39" s="85"/>
      <c r="DE39" s="86">
        <f>
データ!AV12</f>
        <v>
94</v>
      </c>
      <c r="DF39" s="86"/>
      <c r="DG39" s="86"/>
      <c r="DH39" s="86"/>
      <c r="DI39" s="86"/>
      <c r="DJ39" s="86"/>
      <c r="DK39" s="86"/>
      <c r="DL39" s="86"/>
      <c r="DM39" s="86"/>
      <c r="DN39" s="86"/>
      <c r="DO39" s="86"/>
      <c r="DP39" s="86"/>
      <c r="DQ39" s="86"/>
      <c r="DR39" s="86"/>
      <c r="DS39" s="86">
        <f>
データ!AW12</f>
        <v>
93.2</v>
      </c>
      <c r="DT39" s="86"/>
      <c r="DU39" s="86"/>
      <c r="DV39" s="86"/>
      <c r="DW39" s="86"/>
      <c r="DX39" s="86"/>
      <c r="DY39" s="86"/>
      <c r="DZ39" s="86"/>
      <c r="EA39" s="86"/>
      <c r="EB39" s="86"/>
      <c r="EC39" s="86"/>
      <c r="ED39" s="86"/>
      <c r="EE39" s="86"/>
      <c r="EF39" s="86"/>
      <c r="EG39" s="86">
        <f>
データ!AX12</f>
        <v>
89.9</v>
      </c>
      <c r="EH39" s="86"/>
      <c r="EI39" s="86"/>
      <c r="EJ39" s="86"/>
      <c r="EK39" s="86"/>
      <c r="EL39" s="86"/>
      <c r="EM39" s="86"/>
      <c r="EN39" s="86"/>
      <c r="EO39" s="86"/>
      <c r="EP39" s="86"/>
      <c r="EQ39" s="86"/>
      <c r="ER39" s="86"/>
      <c r="ES39" s="86"/>
      <c r="ET39" s="86"/>
      <c r="EU39" s="86">
        <f>
データ!AY12</f>
        <v>
71.400000000000006</v>
      </c>
      <c r="EV39" s="86"/>
      <c r="EW39" s="86"/>
      <c r="EX39" s="86"/>
      <c r="EY39" s="86"/>
      <c r="EZ39" s="86"/>
      <c r="FA39" s="86"/>
      <c r="FB39" s="86"/>
      <c r="FC39" s="86"/>
      <c r="FD39" s="86"/>
      <c r="FE39" s="86"/>
      <c r="FF39" s="86"/>
      <c r="FG39" s="86"/>
      <c r="FH39" s="86"/>
      <c r="FI39" s="86">
        <f>
データ!AZ12</f>
        <v>
76.900000000000006</v>
      </c>
      <c r="FJ39" s="86"/>
      <c r="FK39" s="86"/>
      <c r="FL39" s="86"/>
      <c r="FM39" s="86"/>
      <c r="FN39" s="86"/>
      <c r="FO39" s="86"/>
      <c r="FP39" s="86"/>
      <c r="FQ39" s="86"/>
      <c r="FR39" s="86"/>
      <c r="FS39" s="86"/>
      <c r="FT39" s="86"/>
      <c r="FU39" s="86"/>
      <c r="FV39" s="86"/>
      <c r="FW39" s="30"/>
      <c r="FX39" s="30"/>
      <c r="FY39" s="30"/>
      <c r="FZ39" s="30"/>
      <c r="GA39" s="30"/>
      <c r="GB39" s="30"/>
      <c r="GC39" s="30"/>
      <c r="GD39" s="30"/>
      <c r="GE39" s="30"/>
      <c r="GF39" s="30"/>
      <c r="GG39" s="85" t="s">
        <v>
20</v>
      </c>
      <c r="GH39" s="85"/>
      <c r="GI39" s="85"/>
      <c r="GJ39" s="85"/>
      <c r="GK39" s="85"/>
      <c r="GL39" s="85"/>
      <c r="GM39" s="85"/>
      <c r="GN39" s="85"/>
      <c r="GO39" s="85"/>
      <c r="GP39" s="85"/>
      <c r="GQ39" s="85"/>
      <c r="GR39" s="86">
        <f>
データ!BG12</f>
        <v>
156.69999999999999</v>
      </c>
      <c r="GS39" s="86"/>
      <c r="GT39" s="86"/>
      <c r="GU39" s="86"/>
      <c r="GV39" s="86"/>
      <c r="GW39" s="86"/>
      <c r="GX39" s="86"/>
      <c r="GY39" s="86"/>
      <c r="GZ39" s="86"/>
      <c r="HA39" s="86"/>
      <c r="HB39" s="86"/>
      <c r="HC39" s="86"/>
      <c r="HD39" s="86"/>
      <c r="HE39" s="86"/>
      <c r="HF39" s="86">
        <f>
データ!BH12</f>
        <v>
155.30000000000001</v>
      </c>
      <c r="HG39" s="86"/>
      <c r="HH39" s="86"/>
      <c r="HI39" s="86"/>
      <c r="HJ39" s="86"/>
      <c r="HK39" s="86"/>
      <c r="HL39" s="86"/>
      <c r="HM39" s="86"/>
      <c r="HN39" s="86"/>
      <c r="HO39" s="86"/>
      <c r="HP39" s="86"/>
      <c r="HQ39" s="86"/>
      <c r="HR39" s="86"/>
      <c r="HS39" s="86"/>
      <c r="HT39" s="86">
        <f>
データ!BI12</f>
        <v>
154.19999999999999</v>
      </c>
      <c r="HU39" s="86"/>
      <c r="HV39" s="86"/>
      <c r="HW39" s="86"/>
      <c r="HX39" s="86"/>
      <c r="HY39" s="86"/>
      <c r="HZ39" s="86"/>
      <c r="IA39" s="86"/>
      <c r="IB39" s="86"/>
      <c r="IC39" s="86"/>
      <c r="ID39" s="86"/>
      <c r="IE39" s="86"/>
      <c r="IF39" s="86"/>
      <c r="IG39" s="86"/>
      <c r="IH39" s="86">
        <f>
データ!BJ12</f>
        <v>
126.8</v>
      </c>
      <c r="II39" s="86"/>
      <c r="IJ39" s="86"/>
      <c r="IK39" s="86"/>
      <c r="IL39" s="86"/>
      <c r="IM39" s="86"/>
      <c r="IN39" s="86"/>
      <c r="IO39" s="86"/>
      <c r="IP39" s="86"/>
      <c r="IQ39" s="86"/>
      <c r="IR39" s="86"/>
      <c r="IS39" s="86"/>
      <c r="IT39" s="86"/>
      <c r="IU39" s="86"/>
      <c r="IV39" s="86">
        <f>
データ!BK12</f>
        <v>
108.4</v>
      </c>
      <c r="IW39" s="86"/>
      <c r="IX39" s="86"/>
      <c r="IY39" s="86"/>
      <c r="IZ39" s="86"/>
      <c r="JA39" s="86"/>
      <c r="JB39" s="86"/>
      <c r="JC39" s="86"/>
      <c r="JD39" s="86"/>
      <c r="JE39" s="86"/>
      <c r="JF39" s="86"/>
      <c r="JG39" s="86"/>
      <c r="JH39" s="86"/>
      <c r="JI39" s="86"/>
      <c r="JJ39" s="30"/>
      <c r="JK39" s="30"/>
      <c r="JL39" s="30"/>
      <c r="JM39" s="30"/>
      <c r="JN39" s="30"/>
      <c r="JO39" s="30"/>
      <c r="JP39" s="30"/>
      <c r="JQ39" s="30"/>
      <c r="JR39" s="30"/>
      <c r="JS39" s="30"/>
      <c r="JT39" s="85" t="s">
        <v>
20</v>
      </c>
      <c r="JU39" s="85"/>
      <c r="JV39" s="85"/>
      <c r="JW39" s="85"/>
      <c r="JX39" s="85"/>
      <c r="JY39" s="85"/>
      <c r="JZ39" s="85"/>
      <c r="KA39" s="85"/>
      <c r="KB39" s="85"/>
      <c r="KC39" s="85"/>
      <c r="KD39" s="85"/>
      <c r="KE39" s="86">
        <f>
データ!BR12</f>
        <v>
62.9</v>
      </c>
      <c r="KF39" s="86"/>
      <c r="KG39" s="86"/>
      <c r="KH39" s="86"/>
      <c r="KI39" s="86"/>
      <c r="KJ39" s="86"/>
      <c r="KK39" s="86"/>
      <c r="KL39" s="86"/>
      <c r="KM39" s="86"/>
      <c r="KN39" s="86"/>
      <c r="KO39" s="86"/>
      <c r="KP39" s="86"/>
      <c r="KQ39" s="86"/>
      <c r="KR39" s="86"/>
      <c r="KS39" s="86">
        <f>
データ!BS12</f>
        <v>
34.799999999999997</v>
      </c>
      <c r="KT39" s="86"/>
      <c r="KU39" s="86"/>
      <c r="KV39" s="86"/>
      <c r="KW39" s="86"/>
      <c r="KX39" s="86"/>
      <c r="KY39" s="86"/>
      <c r="KZ39" s="86"/>
      <c r="LA39" s="86"/>
      <c r="LB39" s="86"/>
      <c r="LC39" s="86"/>
      <c r="LD39" s="86"/>
      <c r="LE39" s="86"/>
      <c r="LF39" s="86"/>
      <c r="LG39" s="86">
        <f>
データ!BT12</f>
        <v>
35.1</v>
      </c>
      <c r="LH39" s="86"/>
      <c r="LI39" s="86"/>
      <c r="LJ39" s="86"/>
      <c r="LK39" s="86"/>
      <c r="LL39" s="86"/>
      <c r="LM39" s="86"/>
      <c r="LN39" s="86"/>
      <c r="LO39" s="86"/>
      <c r="LP39" s="86"/>
      <c r="LQ39" s="86"/>
      <c r="LR39" s="86"/>
      <c r="LS39" s="86"/>
      <c r="LT39" s="86"/>
      <c r="LU39" s="86">
        <f>
データ!BU12</f>
        <v>
58.4</v>
      </c>
      <c r="LV39" s="86"/>
      <c r="LW39" s="86"/>
      <c r="LX39" s="86"/>
      <c r="LY39" s="86"/>
      <c r="LZ39" s="86"/>
      <c r="MA39" s="86"/>
      <c r="MB39" s="86"/>
      <c r="MC39" s="86"/>
      <c r="MD39" s="86"/>
      <c r="ME39" s="86"/>
      <c r="MF39" s="86"/>
      <c r="MG39" s="86"/>
      <c r="MH39" s="86"/>
      <c r="MI39" s="86">
        <f>
データ!BV12</f>
        <v>
66.5</v>
      </c>
      <c r="MJ39" s="86"/>
      <c r="MK39" s="86"/>
      <c r="ML39" s="86"/>
      <c r="MM39" s="86"/>
      <c r="MN39" s="86"/>
      <c r="MO39" s="86"/>
      <c r="MP39" s="86"/>
      <c r="MQ39" s="86"/>
      <c r="MR39" s="86"/>
      <c r="MS39" s="86"/>
      <c r="MT39" s="86"/>
      <c r="MU39" s="86"/>
      <c r="MV39" s="86"/>
      <c r="MW39" s="30"/>
      <c r="MX39" s="30"/>
      <c r="MY39" s="30"/>
      <c r="MZ39" s="30"/>
      <c r="NA39" s="30"/>
      <c r="NB39" s="30"/>
      <c r="NC39" s="31"/>
      <c r="ND39" s="2"/>
      <c r="NE39" s="98"/>
      <c r="NF39" s="99"/>
      <c r="NG39" s="99"/>
      <c r="NH39" s="99"/>
      <c r="NI39" s="99"/>
      <c r="NJ39" s="99"/>
      <c r="NK39" s="99"/>
      <c r="NL39" s="99"/>
      <c r="NM39" s="99"/>
      <c r="NN39" s="99"/>
      <c r="NO39" s="99"/>
      <c r="NP39" s="99"/>
      <c r="NQ39" s="99"/>
      <c r="NR39" s="99"/>
      <c r="NS39" s="100"/>
    </row>
    <row r="40" spans="1:383" ht="20.25" customHeight="1" x14ac:dyDescent="0.2">
      <c r="A40" s="2"/>
      <c r="B40" s="29"/>
      <c r="C40" s="13"/>
      <c r="D40" s="13"/>
      <c r="E40" s="13"/>
      <c r="F40" s="13"/>
      <c r="G40" s="13"/>
      <c r="H40" s="13"/>
      <c r="I40" s="13"/>
      <c r="J40" s="13"/>
      <c r="K40" s="13"/>
      <c r="L40" s="13"/>
      <c r="M40" s="13"/>
      <c r="N40" s="13"/>
      <c r="O40" s="13"/>
      <c r="P40" s="13"/>
      <c r="Q40" s="32"/>
      <c r="R40" s="13"/>
      <c r="S40" s="13"/>
      <c r="T40" s="13"/>
      <c r="U40" s="13"/>
      <c r="V40" s="13"/>
      <c r="W40" s="13"/>
      <c r="X40" s="13"/>
      <c r="Y40" s="13"/>
      <c r="Z40" s="13"/>
      <c r="AA40" s="13"/>
      <c r="AB40" s="13"/>
      <c r="AC40" s="13"/>
      <c r="AD40" s="13"/>
      <c r="AE40" s="13"/>
      <c r="AF40" s="32"/>
      <c r="AG40" s="13"/>
      <c r="AH40" s="13"/>
      <c r="AI40" s="13"/>
      <c r="AJ40" s="13"/>
      <c r="AK40" s="13"/>
      <c r="AL40" s="13"/>
      <c r="AM40" s="13"/>
      <c r="AN40" s="13"/>
      <c r="AO40" s="13"/>
      <c r="AP40" s="13"/>
      <c r="AQ40" s="13"/>
      <c r="AR40" s="13"/>
      <c r="AS40" s="13"/>
      <c r="AT40" s="13"/>
      <c r="AU40" s="32"/>
      <c r="AV40" s="13"/>
      <c r="AW40" s="13"/>
      <c r="AX40" s="13"/>
      <c r="AY40" s="13"/>
      <c r="AZ40" s="13"/>
      <c r="BA40" s="13"/>
      <c r="BB40" s="13"/>
      <c r="BC40" s="13"/>
      <c r="BD40" s="13"/>
      <c r="BE40" s="13"/>
      <c r="BF40" s="13"/>
      <c r="BG40" s="13"/>
      <c r="BH40" s="13"/>
      <c r="BI40" s="13"/>
      <c r="BJ40" s="30"/>
      <c r="BK40" s="30"/>
      <c r="BL40" s="13"/>
      <c r="BM40" s="13"/>
      <c r="BN40" s="13"/>
      <c r="BO40" s="13"/>
      <c r="BP40" s="13"/>
      <c r="BQ40" s="13"/>
      <c r="BR40" s="13"/>
      <c r="BS40" s="13"/>
      <c r="BT40" s="13"/>
      <c r="BU40" s="13"/>
      <c r="BV40" s="13"/>
      <c r="BW40" s="13"/>
      <c r="BX40" s="13"/>
      <c r="BY40" s="13"/>
      <c r="BZ40" s="32"/>
      <c r="CA40" s="13"/>
      <c r="CB40" s="13"/>
      <c r="CC40" s="13"/>
      <c r="CD40" s="13"/>
      <c r="CE40" s="13"/>
      <c r="CF40" s="13"/>
      <c r="CG40" s="13"/>
      <c r="CH40" s="13"/>
      <c r="CI40" s="13"/>
      <c r="CJ40" s="13"/>
      <c r="CK40" s="13"/>
      <c r="CL40" s="13"/>
      <c r="CM40" s="13"/>
      <c r="CN40" s="13"/>
      <c r="CO40" s="32"/>
      <c r="CP40" s="13"/>
      <c r="CQ40" s="13"/>
      <c r="CR40" s="13"/>
      <c r="CS40" s="13"/>
      <c r="CT40" s="13"/>
      <c r="CU40" s="13"/>
      <c r="CV40" s="13"/>
      <c r="CW40" s="13"/>
      <c r="CX40" s="13"/>
      <c r="CY40" s="13"/>
      <c r="CZ40" s="13"/>
      <c r="DA40" s="13"/>
      <c r="DB40" s="13"/>
      <c r="DC40" s="13"/>
      <c r="DD40" s="32"/>
      <c r="DE40" s="13"/>
      <c r="DF40" s="13"/>
      <c r="DG40" s="13"/>
      <c r="DH40" s="13"/>
      <c r="DI40" s="13"/>
      <c r="DJ40" s="13"/>
      <c r="DK40" s="13"/>
      <c r="DL40" s="13"/>
      <c r="DM40" s="13"/>
      <c r="DN40" s="13"/>
      <c r="DO40" s="13"/>
      <c r="DP40" s="13"/>
      <c r="DQ40" s="13"/>
      <c r="DR40" s="13"/>
      <c r="DS40" s="30"/>
      <c r="DT40" s="30"/>
      <c r="DU40" s="13"/>
      <c r="DV40" s="13"/>
      <c r="DW40" s="13"/>
      <c r="DX40" s="13"/>
      <c r="DY40" s="13"/>
      <c r="DZ40" s="13"/>
      <c r="EA40" s="13"/>
      <c r="EB40" s="13"/>
      <c r="EC40" s="13"/>
      <c r="ED40" s="13"/>
      <c r="EE40" s="13"/>
      <c r="EF40" s="13"/>
      <c r="EG40" s="13"/>
      <c r="EH40" s="13"/>
      <c r="EI40" s="32"/>
      <c r="EJ40" s="13"/>
      <c r="EK40" s="13"/>
      <c r="EL40" s="13"/>
      <c r="EM40" s="13"/>
      <c r="EN40" s="13"/>
      <c r="EO40" s="13"/>
      <c r="EP40" s="13"/>
      <c r="EQ40" s="13"/>
      <c r="ER40" s="13"/>
      <c r="ES40" s="13"/>
      <c r="ET40" s="13"/>
      <c r="EU40" s="13"/>
      <c r="EV40" s="13"/>
      <c r="EW40" s="13"/>
      <c r="EX40" s="32"/>
      <c r="EY40" s="13"/>
      <c r="EZ40" s="13"/>
      <c r="FA40" s="13"/>
      <c r="FB40" s="13"/>
      <c r="FC40" s="13"/>
      <c r="FD40" s="13"/>
      <c r="FE40" s="13"/>
      <c r="FF40" s="13"/>
      <c r="FG40" s="13"/>
      <c r="FH40" s="13"/>
      <c r="FI40" s="13"/>
      <c r="FJ40" s="13"/>
      <c r="FK40" s="13"/>
      <c r="FL40" s="13"/>
      <c r="FM40" s="32"/>
      <c r="FN40" s="13"/>
      <c r="FO40" s="13"/>
      <c r="FP40" s="13"/>
      <c r="FQ40" s="13"/>
      <c r="FR40" s="13"/>
      <c r="FS40" s="13"/>
      <c r="FT40" s="13"/>
      <c r="FU40" s="13"/>
      <c r="FV40" s="13"/>
      <c r="FW40" s="13"/>
      <c r="FX40" s="13"/>
      <c r="FY40" s="13"/>
      <c r="FZ40" s="13"/>
      <c r="GA40" s="13"/>
      <c r="GB40" s="30"/>
      <c r="GC40" s="30"/>
      <c r="GD40" s="13"/>
      <c r="GE40" s="13"/>
      <c r="GF40" s="13"/>
      <c r="GG40" s="13"/>
      <c r="GH40" s="13"/>
      <c r="GI40" s="13"/>
      <c r="GJ40" s="13"/>
      <c r="GK40" s="13"/>
      <c r="GL40" s="13"/>
      <c r="GM40" s="13"/>
      <c r="GN40" s="13"/>
      <c r="GO40" s="13"/>
      <c r="GP40" s="13"/>
      <c r="GQ40" s="13"/>
      <c r="GR40" s="32"/>
      <c r="GS40" s="13"/>
      <c r="GT40" s="13"/>
      <c r="GU40" s="13"/>
      <c r="GV40" s="13"/>
      <c r="GW40" s="13"/>
      <c r="GX40" s="13"/>
      <c r="GY40" s="13"/>
      <c r="GZ40" s="13"/>
      <c r="HA40" s="13"/>
      <c r="HB40" s="13"/>
      <c r="HC40" s="13"/>
      <c r="HD40" s="13"/>
      <c r="HE40" s="13"/>
      <c r="HF40" s="13"/>
      <c r="HG40" s="32"/>
      <c r="HH40" s="13"/>
      <c r="HI40" s="13"/>
      <c r="HJ40" s="13"/>
      <c r="HK40" s="13"/>
      <c r="HL40" s="13"/>
      <c r="HM40" s="13"/>
      <c r="HN40" s="13"/>
      <c r="HO40" s="13"/>
      <c r="HP40" s="13"/>
      <c r="HQ40" s="13"/>
      <c r="HR40" s="13"/>
      <c r="HS40" s="13"/>
      <c r="HT40" s="13"/>
      <c r="HU40" s="13"/>
      <c r="HV40" s="32"/>
      <c r="HW40" s="13"/>
      <c r="HX40" s="13"/>
      <c r="HY40" s="13"/>
      <c r="HZ40" s="13"/>
      <c r="IA40" s="13"/>
      <c r="IB40" s="13"/>
      <c r="IC40" s="13"/>
      <c r="ID40" s="13"/>
      <c r="IE40" s="13"/>
      <c r="IF40" s="13"/>
      <c r="IG40" s="13"/>
      <c r="IH40" s="13"/>
      <c r="II40" s="13"/>
      <c r="IJ40" s="13"/>
      <c r="IK40" s="30"/>
      <c r="IL40" s="30"/>
      <c r="IM40" s="13"/>
      <c r="IN40" s="13"/>
      <c r="IO40" s="13"/>
      <c r="IP40" s="13"/>
      <c r="IQ40" s="13"/>
      <c r="IR40" s="13"/>
      <c r="IS40" s="13"/>
      <c r="IT40" s="13"/>
      <c r="IU40" s="13"/>
      <c r="IV40" s="13"/>
      <c r="IW40" s="13"/>
      <c r="IX40" s="13"/>
      <c r="IY40" s="13"/>
      <c r="IZ40" s="13"/>
      <c r="JA40" s="32"/>
      <c r="JB40" s="13"/>
      <c r="JC40" s="13"/>
      <c r="JD40" s="13"/>
      <c r="JE40" s="13"/>
      <c r="JF40" s="13"/>
      <c r="JG40" s="13"/>
      <c r="JH40" s="13"/>
      <c r="JI40" s="13"/>
      <c r="JJ40" s="13"/>
      <c r="JK40" s="13"/>
      <c r="JL40" s="13"/>
      <c r="JM40" s="13"/>
      <c r="JN40" s="13"/>
      <c r="JO40" s="13"/>
      <c r="JP40" s="32"/>
      <c r="JQ40" s="13"/>
      <c r="JR40" s="13"/>
      <c r="JS40" s="13"/>
      <c r="JT40" s="13"/>
      <c r="JU40" s="13"/>
      <c r="JV40" s="13"/>
      <c r="JW40" s="13"/>
      <c r="JX40" s="13"/>
      <c r="JY40" s="13"/>
      <c r="JZ40" s="13"/>
      <c r="KA40" s="13"/>
      <c r="KB40" s="13"/>
      <c r="KC40" s="13"/>
      <c r="KD40" s="13"/>
      <c r="KE40" s="32"/>
      <c r="KF40" s="13"/>
      <c r="KG40" s="13"/>
      <c r="KH40" s="13"/>
      <c r="KI40" s="13"/>
      <c r="KJ40" s="13"/>
      <c r="KK40" s="13"/>
      <c r="KL40" s="13"/>
      <c r="KM40" s="13"/>
      <c r="KN40" s="13"/>
      <c r="KO40" s="13"/>
      <c r="KP40" s="13"/>
      <c r="KQ40" s="13"/>
      <c r="KR40" s="13"/>
      <c r="KS40" s="13"/>
      <c r="KT40" s="30"/>
      <c r="KU40" s="30"/>
      <c r="KV40" s="13"/>
      <c r="KW40" s="13"/>
      <c r="KX40" s="13"/>
      <c r="KY40" s="13"/>
      <c r="KZ40" s="13"/>
      <c r="LA40" s="13"/>
      <c r="LB40" s="13"/>
      <c r="LC40" s="13"/>
      <c r="LD40" s="13"/>
      <c r="LE40" s="13"/>
      <c r="LF40" s="13"/>
      <c r="LG40" s="13"/>
      <c r="LH40" s="13"/>
      <c r="LI40" s="13"/>
      <c r="LJ40" s="32"/>
      <c r="LK40" s="13"/>
      <c r="LL40" s="13"/>
      <c r="LM40" s="13"/>
      <c r="LN40" s="13"/>
      <c r="LO40" s="13"/>
      <c r="LP40" s="13"/>
      <c r="LQ40" s="13"/>
      <c r="LR40" s="13"/>
      <c r="LS40" s="13"/>
      <c r="LT40" s="13"/>
      <c r="LU40" s="13"/>
      <c r="LV40" s="13"/>
      <c r="LW40" s="13"/>
      <c r="LX40" s="13"/>
      <c r="LY40" s="32"/>
      <c r="LZ40" s="13"/>
      <c r="MA40" s="13"/>
      <c r="MB40" s="13"/>
      <c r="MC40" s="13"/>
      <c r="MD40" s="13"/>
      <c r="ME40" s="13"/>
      <c r="MF40" s="13"/>
      <c r="MG40" s="13"/>
      <c r="MH40" s="13"/>
      <c r="MI40" s="13"/>
      <c r="MJ40" s="13"/>
      <c r="MK40" s="13"/>
      <c r="ML40" s="13"/>
      <c r="MM40" s="13"/>
      <c r="MN40" s="32"/>
      <c r="MO40" s="13"/>
      <c r="MP40" s="13"/>
      <c r="MQ40" s="13"/>
      <c r="MR40" s="13"/>
      <c r="MS40" s="13"/>
      <c r="MT40" s="13"/>
      <c r="MU40" s="13"/>
      <c r="MV40" s="13"/>
      <c r="MW40" s="13"/>
      <c r="MX40" s="13"/>
      <c r="MY40" s="13"/>
      <c r="MZ40" s="13"/>
      <c r="NA40" s="13"/>
      <c r="NB40" s="13"/>
      <c r="NC40" s="31"/>
      <c r="ND40" s="2"/>
      <c r="NE40" s="98"/>
      <c r="NF40" s="99"/>
      <c r="NG40" s="99"/>
      <c r="NH40" s="99"/>
      <c r="NI40" s="99"/>
      <c r="NJ40" s="99"/>
      <c r="NK40" s="99"/>
      <c r="NL40" s="99"/>
      <c r="NM40" s="99"/>
      <c r="NN40" s="99"/>
      <c r="NO40" s="99"/>
      <c r="NP40" s="99"/>
      <c r="NQ40" s="99"/>
      <c r="NR40" s="99"/>
      <c r="NS40" s="100"/>
    </row>
    <row r="41" spans="1:383" ht="13.5" customHeight="1" x14ac:dyDescent="0.2">
      <c r="A41" s="2"/>
      <c r="B41" s="29"/>
      <c r="C41" s="13"/>
      <c r="D41" s="13"/>
      <c r="E41" s="13"/>
      <c r="F41" s="13"/>
      <c r="G41" s="13"/>
      <c r="H41" s="13"/>
      <c r="I41" s="13"/>
      <c r="J41" s="13"/>
      <c r="K41" s="13"/>
      <c r="L41" s="13"/>
      <c r="M41" s="13"/>
      <c r="N41" s="13"/>
      <c r="O41" s="13"/>
      <c r="P41" s="13"/>
      <c r="Q41" s="32"/>
      <c r="R41" s="13"/>
      <c r="S41" s="13"/>
      <c r="T41" s="13"/>
      <c r="U41" s="13"/>
      <c r="V41" s="13"/>
      <c r="W41" s="13"/>
      <c r="X41" s="13"/>
      <c r="Y41" s="13"/>
      <c r="Z41" s="13"/>
      <c r="AA41" s="13"/>
      <c r="AB41" s="13"/>
      <c r="AC41" s="13"/>
      <c r="AD41" s="13"/>
      <c r="AE41" s="13"/>
      <c r="AF41" s="32"/>
      <c r="AG41" s="13"/>
      <c r="AH41" s="13"/>
      <c r="AI41" s="13"/>
      <c r="AJ41" s="13"/>
      <c r="AK41" s="13"/>
      <c r="AL41" s="13"/>
      <c r="AM41" s="13"/>
      <c r="AN41" s="13"/>
      <c r="AO41" s="13"/>
      <c r="AP41" s="13"/>
      <c r="AQ41" s="13"/>
      <c r="AR41" s="13"/>
      <c r="AS41" s="13"/>
      <c r="AT41" s="13"/>
      <c r="AU41" s="32"/>
      <c r="AV41" s="13"/>
      <c r="AW41" s="13"/>
      <c r="AX41" s="13"/>
      <c r="AY41" s="13"/>
      <c r="AZ41" s="13"/>
      <c r="BA41" s="13"/>
      <c r="BB41" s="13"/>
      <c r="BC41" s="13"/>
      <c r="BD41" s="13"/>
      <c r="BE41" s="13"/>
      <c r="BF41" s="13"/>
      <c r="BG41" s="13"/>
      <c r="BH41" s="13"/>
      <c r="BI41" s="13"/>
      <c r="BJ41" s="30"/>
      <c r="BK41" s="30"/>
      <c r="BL41" s="13"/>
      <c r="BM41" s="13"/>
      <c r="BN41" s="13"/>
      <c r="BO41" s="13"/>
      <c r="BP41" s="13"/>
      <c r="BQ41" s="13"/>
      <c r="BR41" s="13"/>
      <c r="BS41" s="13"/>
      <c r="BT41" s="13"/>
      <c r="BU41" s="13"/>
      <c r="BV41" s="13"/>
      <c r="BW41" s="13"/>
      <c r="BX41" s="13"/>
      <c r="BY41" s="13"/>
      <c r="BZ41" s="32"/>
      <c r="CA41" s="13"/>
      <c r="CB41" s="13"/>
      <c r="CC41" s="13"/>
      <c r="CD41" s="13"/>
      <c r="CE41" s="13"/>
      <c r="CF41" s="13"/>
      <c r="CG41" s="13"/>
      <c r="CH41" s="13"/>
      <c r="CI41" s="13"/>
      <c r="CJ41" s="13"/>
      <c r="CK41" s="13"/>
      <c r="CL41" s="13"/>
      <c r="CM41" s="13"/>
      <c r="CN41" s="13"/>
      <c r="CO41" s="32"/>
      <c r="CP41" s="13"/>
      <c r="CQ41" s="13"/>
      <c r="CR41" s="13"/>
      <c r="CS41" s="13"/>
      <c r="CT41" s="13"/>
      <c r="CU41" s="13"/>
      <c r="CV41" s="13"/>
      <c r="CW41" s="13"/>
      <c r="CX41" s="13"/>
      <c r="CY41" s="13"/>
      <c r="CZ41" s="13"/>
      <c r="DA41" s="13"/>
      <c r="DB41" s="13"/>
      <c r="DC41" s="13"/>
      <c r="DD41" s="32"/>
      <c r="DE41" s="13"/>
      <c r="DF41" s="13"/>
      <c r="DG41" s="13"/>
      <c r="DH41" s="13"/>
      <c r="DI41" s="13"/>
      <c r="DJ41" s="13"/>
      <c r="DK41" s="13"/>
      <c r="DL41" s="13"/>
      <c r="DM41" s="13"/>
      <c r="DN41" s="13"/>
      <c r="DO41" s="13"/>
      <c r="DP41" s="13"/>
      <c r="DQ41" s="13"/>
      <c r="DR41" s="13"/>
      <c r="DS41" s="30"/>
      <c r="DT41" s="30"/>
      <c r="DU41" s="13"/>
      <c r="DV41" s="13"/>
      <c r="DW41" s="13"/>
      <c r="DX41" s="13"/>
      <c r="DY41" s="13"/>
      <c r="DZ41" s="13"/>
      <c r="EA41" s="13"/>
      <c r="EB41" s="13"/>
      <c r="EC41" s="13"/>
      <c r="ED41" s="13"/>
      <c r="EE41" s="13"/>
      <c r="EF41" s="13"/>
      <c r="EG41" s="13"/>
      <c r="EH41" s="13"/>
      <c r="EI41" s="32"/>
      <c r="EJ41" s="13"/>
      <c r="EK41" s="13"/>
      <c r="EL41" s="13"/>
      <c r="EM41" s="13"/>
      <c r="EN41" s="13"/>
      <c r="EO41" s="13"/>
      <c r="EP41" s="13"/>
      <c r="EQ41" s="13"/>
      <c r="ER41" s="13"/>
      <c r="ES41" s="13"/>
      <c r="ET41" s="13"/>
      <c r="EU41" s="13"/>
      <c r="EV41" s="13"/>
      <c r="EW41" s="13"/>
      <c r="EX41" s="32"/>
      <c r="EY41" s="13"/>
      <c r="EZ41" s="13"/>
      <c r="FA41" s="13"/>
      <c r="FB41" s="13"/>
      <c r="FC41" s="13"/>
      <c r="FD41" s="13"/>
      <c r="FE41" s="13"/>
      <c r="FF41" s="13"/>
      <c r="FG41" s="13"/>
      <c r="FH41" s="13"/>
      <c r="FI41" s="13"/>
      <c r="FJ41" s="13"/>
      <c r="FK41" s="13"/>
      <c r="FL41" s="13"/>
      <c r="FM41" s="32"/>
      <c r="FN41" s="13"/>
      <c r="FO41" s="13"/>
      <c r="FP41" s="13"/>
      <c r="FQ41" s="13"/>
      <c r="FR41" s="13"/>
      <c r="FS41" s="13"/>
      <c r="FT41" s="13"/>
      <c r="FU41" s="13"/>
      <c r="FV41" s="13"/>
      <c r="FW41" s="13"/>
      <c r="FX41" s="13"/>
      <c r="FY41" s="13"/>
      <c r="FZ41" s="13"/>
      <c r="GA41" s="13"/>
      <c r="GB41" s="30"/>
      <c r="GC41" s="30"/>
      <c r="GD41" s="13"/>
      <c r="GE41" s="13"/>
      <c r="GF41" s="13"/>
      <c r="GG41" s="13"/>
      <c r="GH41" s="13"/>
      <c r="GI41" s="13"/>
      <c r="GJ41" s="13"/>
      <c r="GK41" s="13"/>
      <c r="GL41" s="13"/>
      <c r="GM41" s="13"/>
      <c r="GN41" s="13"/>
      <c r="GO41" s="13"/>
      <c r="GP41" s="13"/>
      <c r="GQ41" s="13"/>
      <c r="GR41" s="32"/>
      <c r="GS41" s="13"/>
      <c r="GT41" s="13"/>
      <c r="GU41" s="13"/>
      <c r="GV41" s="13"/>
      <c r="GW41" s="13"/>
      <c r="GX41" s="13"/>
      <c r="GY41" s="13"/>
      <c r="GZ41" s="13"/>
      <c r="HA41" s="13"/>
      <c r="HB41" s="13"/>
      <c r="HC41" s="13"/>
      <c r="HD41" s="13"/>
      <c r="HE41" s="13"/>
      <c r="HF41" s="13"/>
      <c r="HG41" s="32"/>
      <c r="HH41" s="13"/>
      <c r="HI41" s="13"/>
      <c r="HJ41" s="13"/>
      <c r="HK41" s="13"/>
      <c r="HL41" s="13"/>
      <c r="HM41" s="13"/>
      <c r="HN41" s="13"/>
      <c r="HO41" s="13"/>
      <c r="HP41" s="13"/>
      <c r="HQ41" s="13"/>
      <c r="HR41" s="13"/>
      <c r="HS41" s="13"/>
      <c r="HT41" s="13"/>
      <c r="HU41" s="13"/>
      <c r="HV41" s="32"/>
      <c r="HW41" s="13"/>
      <c r="HX41" s="13"/>
      <c r="HY41" s="13"/>
      <c r="HZ41" s="13"/>
      <c r="IA41" s="13"/>
      <c r="IB41" s="13"/>
      <c r="IC41" s="13"/>
      <c r="ID41" s="13"/>
      <c r="IE41" s="13"/>
      <c r="IF41" s="13"/>
      <c r="IG41" s="13"/>
      <c r="IH41" s="13"/>
      <c r="II41" s="13"/>
      <c r="IJ41" s="13"/>
      <c r="IK41" s="30"/>
      <c r="IL41" s="30"/>
      <c r="IM41" s="13"/>
      <c r="IN41" s="13"/>
      <c r="IO41" s="13"/>
      <c r="IP41" s="13"/>
      <c r="IQ41" s="13"/>
      <c r="IR41" s="13"/>
      <c r="IS41" s="13"/>
      <c r="IT41" s="13"/>
      <c r="IU41" s="13"/>
      <c r="IV41" s="13"/>
      <c r="IW41" s="13"/>
      <c r="IX41" s="13"/>
      <c r="IY41" s="13"/>
      <c r="IZ41" s="13"/>
      <c r="JA41" s="32"/>
      <c r="JB41" s="13"/>
      <c r="JC41" s="13"/>
      <c r="JD41" s="13"/>
      <c r="JE41" s="13"/>
      <c r="JF41" s="13"/>
      <c r="JG41" s="13"/>
      <c r="JH41" s="13"/>
      <c r="JI41" s="13"/>
      <c r="JJ41" s="13"/>
      <c r="JK41" s="13"/>
      <c r="JL41" s="13"/>
      <c r="JM41" s="13"/>
      <c r="JN41" s="13"/>
      <c r="JO41" s="13"/>
      <c r="JP41" s="32"/>
      <c r="JQ41" s="13"/>
      <c r="JR41" s="13"/>
      <c r="JS41" s="13"/>
      <c r="JT41" s="13"/>
      <c r="JU41" s="13"/>
      <c r="JV41" s="13"/>
      <c r="JW41" s="13"/>
      <c r="JX41" s="13"/>
      <c r="JY41" s="13"/>
      <c r="JZ41" s="13"/>
      <c r="KA41" s="13"/>
      <c r="KB41" s="13"/>
      <c r="KC41" s="13"/>
      <c r="KD41" s="13"/>
      <c r="KE41" s="32"/>
      <c r="KF41" s="13"/>
      <c r="KG41" s="13"/>
      <c r="KH41" s="13"/>
      <c r="KI41" s="13"/>
      <c r="KJ41" s="13"/>
      <c r="KK41" s="13"/>
      <c r="KL41" s="13"/>
      <c r="KM41" s="13"/>
      <c r="KN41" s="13"/>
      <c r="KO41" s="13"/>
      <c r="KP41" s="13"/>
      <c r="KQ41" s="13"/>
      <c r="KR41" s="13"/>
      <c r="KS41" s="13"/>
      <c r="KT41" s="30"/>
      <c r="KU41" s="30"/>
      <c r="KV41" s="13"/>
      <c r="KW41" s="13"/>
      <c r="KX41" s="13"/>
      <c r="KY41" s="13"/>
      <c r="KZ41" s="13"/>
      <c r="LA41" s="13"/>
      <c r="LB41" s="13"/>
      <c r="LC41" s="13"/>
      <c r="LD41" s="13"/>
      <c r="LE41" s="13"/>
      <c r="LF41" s="13"/>
      <c r="LG41" s="13"/>
      <c r="LH41" s="13"/>
      <c r="LI41" s="13"/>
      <c r="LJ41" s="32"/>
      <c r="LK41" s="13"/>
      <c r="LL41" s="13"/>
      <c r="LM41" s="13"/>
      <c r="LN41" s="13"/>
      <c r="LO41" s="13"/>
      <c r="LP41" s="13"/>
      <c r="LQ41" s="13"/>
      <c r="LR41" s="13"/>
      <c r="LS41" s="13"/>
      <c r="LT41" s="13"/>
      <c r="LU41" s="13"/>
      <c r="LV41" s="13"/>
      <c r="LW41" s="13"/>
      <c r="LX41" s="13"/>
      <c r="LY41" s="32"/>
      <c r="LZ41" s="13"/>
      <c r="MA41" s="13"/>
      <c r="MB41" s="13"/>
      <c r="MC41" s="13"/>
      <c r="MD41" s="13"/>
      <c r="ME41" s="13"/>
      <c r="MF41" s="13"/>
      <c r="MG41" s="13"/>
      <c r="MH41" s="13"/>
      <c r="MI41" s="13"/>
      <c r="MJ41" s="13"/>
      <c r="MK41" s="13"/>
      <c r="ML41" s="13"/>
      <c r="MM41" s="13"/>
      <c r="MN41" s="32"/>
      <c r="MO41" s="13"/>
      <c r="MP41" s="13"/>
      <c r="MQ41" s="13"/>
      <c r="MR41" s="13"/>
      <c r="MS41" s="13"/>
      <c r="MT41" s="13"/>
      <c r="MU41" s="13"/>
      <c r="MV41" s="13"/>
      <c r="MW41" s="13"/>
      <c r="MX41" s="13"/>
      <c r="MY41" s="13"/>
      <c r="MZ41" s="13"/>
      <c r="NA41" s="13"/>
      <c r="NB41" s="13"/>
      <c r="NC41" s="31"/>
      <c r="ND41" s="2"/>
      <c r="NE41" s="98"/>
      <c r="NF41" s="99"/>
      <c r="NG41" s="99"/>
      <c r="NH41" s="99"/>
      <c r="NI41" s="99"/>
      <c r="NJ41" s="99"/>
      <c r="NK41" s="99"/>
      <c r="NL41" s="99"/>
      <c r="NM41" s="99"/>
      <c r="NN41" s="99"/>
      <c r="NO41" s="99"/>
      <c r="NP41" s="99"/>
      <c r="NQ41" s="99"/>
      <c r="NR41" s="99"/>
      <c r="NS41" s="100"/>
    </row>
    <row r="42" spans="1:383" ht="13.5" customHeight="1" x14ac:dyDescent="0.2">
      <c r="A42" s="2"/>
      <c r="B42" s="29"/>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1"/>
      <c r="ND42" s="2"/>
      <c r="NE42" s="98"/>
      <c r="NF42" s="99"/>
      <c r="NG42" s="99"/>
      <c r="NH42" s="99"/>
      <c r="NI42" s="99"/>
      <c r="NJ42" s="99"/>
      <c r="NK42" s="99"/>
      <c r="NL42" s="99"/>
      <c r="NM42" s="99"/>
      <c r="NN42" s="99"/>
      <c r="NO42" s="99"/>
      <c r="NP42" s="99"/>
      <c r="NQ42" s="99"/>
      <c r="NR42" s="99"/>
      <c r="NS42" s="100"/>
    </row>
    <row r="43" spans="1:383" ht="13.5" customHeight="1" x14ac:dyDescent="0.2">
      <c r="A43" s="2"/>
      <c r="B43" s="29"/>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1"/>
      <c r="ND43" s="2"/>
      <c r="NE43" s="98"/>
      <c r="NF43" s="99"/>
      <c r="NG43" s="99"/>
      <c r="NH43" s="99"/>
      <c r="NI43" s="99"/>
      <c r="NJ43" s="99"/>
      <c r="NK43" s="99"/>
      <c r="NL43" s="99"/>
      <c r="NM43" s="99"/>
      <c r="NN43" s="99"/>
      <c r="NO43" s="99"/>
      <c r="NP43" s="99"/>
      <c r="NQ43" s="99"/>
      <c r="NR43" s="99"/>
      <c r="NS43" s="100"/>
    </row>
    <row r="44" spans="1:383" ht="13.5" customHeight="1" x14ac:dyDescent="0.2">
      <c r="A44" s="2"/>
      <c r="B44" s="29"/>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1"/>
      <c r="ND44" s="2"/>
      <c r="NE44" s="98"/>
      <c r="NF44" s="99"/>
      <c r="NG44" s="99"/>
      <c r="NH44" s="99"/>
      <c r="NI44" s="99"/>
      <c r="NJ44" s="99"/>
      <c r="NK44" s="99"/>
      <c r="NL44" s="99"/>
      <c r="NM44" s="99"/>
      <c r="NN44" s="99"/>
      <c r="NO44" s="99"/>
      <c r="NP44" s="99"/>
      <c r="NQ44" s="99"/>
      <c r="NR44" s="99"/>
      <c r="NS44" s="100"/>
    </row>
    <row r="45" spans="1:383" ht="13.5" customHeight="1" x14ac:dyDescent="0.2">
      <c r="A45" s="2"/>
      <c r="B45" s="29"/>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1"/>
      <c r="ND45" s="2"/>
      <c r="NE45" s="98"/>
      <c r="NF45" s="99"/>
      <c r="NG45" s="99"/>
      <c r="NH45" s="99"/>
      <c r="NI45" s="99"/>
      <c r="NJ45" s="99"/>
      <c r="NK45" s="99"/>
      <c r="NL45" s="99"/>
      <c r="NM45" s="99"/>
      <c r="NN45" s="99"/>
      <c r="NO45" s="99"/>
      <c r="NP45" s="99"/>
      <c r="NQ45" s="99"/>
      <c r="NR45" s="99"/>
      <c r="NS45" s="100"/>
    </row>
    <row r="46" spans="1:383" ht="13.5" customHeight="1" x14ac:dyDescent="0.2">
      <c r="A46" s="2"/>
      <c r="B46" s="2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1"/>
      <c r="ND46" s="2"/>
      <c r="NE46" s="98"/>
      <c r="NF46" s="99"/>
      <c r="NG46" s="99"/>
      <c r="NH46" s="99"/>
      <c r="NI46" s="99"/>
      <c r="NJ46" s="99"/>
      <c r="NK46" s="99"/>
      <c r="NL46" s="99"/>
      <c r="NM46" s="99"/>
      <c r="NN46" s="99"/>
      <c r="NO46" s="99"/>
      <c r="NP46" s="99"/>
      <c r="NQ46" s="99"/>
      <c r="NR46" s="99"/>
      <c r="NS46" s="100"/>
    </row>
    <row r="47" spans="1:383" ht="13.5" customHeight="1" x14ac:dyDescent="0.2">
      <c r="A47" s="2"/>
      <c r="B47" s="29"/>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1"/>
      <c r="ND47" s="2"/>
      <c r="NE47" s="98"/>
      <c r="NF47" s="99"/>
      <c r="NG47" s="99"/>
      <c r="NH47" s="99"/>
      <c r="NI47" s="99"/>
      <c r="NJ47" s="99"/>
      <c r="NK47" s="99"/>
      <c r="NL47" s="99"/>
      <c r="NM47" s="99"/>
      <c r="NN47" s="99"/>
      <c r="NO47" s="99"/>
      <c r="NP47" s="99"/>
      <c r="NQ47" s="99"/>
      <c r="NR47" s="99"/>
      <c r="NS47" s="100"/>
    </row>
    <row r="48" spans="1:383" ht="13.5" customHeight="1" x14ac:dyDescent="0.2">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1"/>
      <c r="ND48" s="2"/>
      <c r="NE48" s="98"/>
      <c r="NF48" s="99"/>
      <c r="NG48" s="99"/>
      <c r="NH48" s="99"/>
      <c r="NI48" s="99"/>
      <c r="NJ48" s="99"/>
      <c r="NK48" s="99"/>
      <c r="NL48" s="99"/>
      <c r="NM48" s="99"/>
      <c r="NN48" s="99"/>
      <c r="NO48" s="99"/>
      <c r="NP48" s="99"/>
      <c r="NQ48" s="99"/>
      <c r="NR48" s="99"/>
      <c r="NS48" s="100"/>
    </row>
    <row r="49" spans="1:383" ht="13.5" customHeight="1" x14ac:dyDescent="0.2">
      <c r="A49" s="2"/>
      <c r="B49" s="29"/>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1"/>
      <c r="ND49" s="2"/>
      <c r="NE49" s="98"/>
      <c r="NF49" s="99"/>
      <c r="NG49" s="99"/>
      <c r="NH49" s="99"/>
      <c r="NI49" s="99"/>
      <c r="NJ49" s="99"/>
      <c r="NK49" s="99"/>
      <c r="NL49" s="99"/>
      <c r="NM49" s="99"/>
      <c r="NN49" s="99"/>
      <c r="NO49" s="99"/>
      <c r="NP49" s="99"/>
      <c r="NQ49" s="99"/>
      <c r="NR49" s="99"/>
      <c r="NS49" s="100"/>
    </row>
    <row r="50" spans="1:383" ht="13.5" customHeight="1" x14ac:dyDescent="0.2">
      <c r="A50" s="2"/>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1"/>
      <c r="ND50" s="2"/>
      <c r="NE50" s="98"/>
      <c r="NF50" s="99"/>
      <c r="NG50" s="99"/>
      <c r="NH50" s="99"/>
      <c r="NI50" s="99"/>
      <c r="NJ50" s="99"/>
      <c r="NK50" s="99"/>
      <c r="NL50" s="99"/>
      <c r="NM50" s="99"/>
      <c r="NN50" s="99"/>
      <c r="NO50" s="99"/>
      <c r="NP50" s="99"/>
      <c r="NQ50" s="99"/>
      <c r="NR50" s="99"/>
      <c r="NS50" s="100"/>
    </row>
    <row r="51" spans="1:383" ht="13.5" customHeight="1" x14ac:dyDescent="0.2">
      <c r="A51" s="2"/>
      <c r="B51" s="29"/>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1"/>
      <c r="ND51" s="2"/>
      <c r="NE51" s="98"/>
      <c r="NF51" s="99"/>
      <c r="NG51" s="99"/>
      <c r="NH51" s="99"/>
      <c r="NI51" s="99"/>
      <c r="NJ51" s="99"/>
      <c r="NK51" s="99"/>
      <c r="NL51" s="99"/>
      <c r="NM51" s="99"/>
      <c r="NN51" s="99"/>
      <c r="NO51" s="99"/>
      <c r="NP51" s="99"/>
      <c r="NQ51" s="99"/>
      <c r="NR51" s="99"/>
      <c r="NS51" s="100"/>
    </row>
    <row r="52" spans="1:383" ht="13.5" customHeight="1" x14ac:dyDescent="0.2">
      <c r="A52" s="2"/>
      <c r="B52" s="29"/>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1"/>
      <c r="ND52" s="2"/>
      <c r="NE52" s="101"/>
      <c r="NF52" s="102"/>
      <c r="NG52" s="102"/>
      <c r="NH52" s="102"/>
      <c r="NI52" s="102"/>
      <c r="NJ52" s="102"/>
      <c r="NK52" s="102"/>
      <c r="NL52" s="102"/>
      <c r="NM52" s="102"/>
      <c r="NN52" s="102"/>
      <c r="NO52" s="102"/>
      <c r="NP52" s="102"/>
      <c r="NQ52" s="102"/>
      <c r="NR52" s="102"/>
      <c r="NS52" s="103"/>
    </row>
    <row r="53" spans="1:383" ht="13.5" customHeight="1" x14ac:dyDescent="0.2">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1"/>
      <c r="ND53" s="2"/>
      <c r="NE53" s="92" t="s">
        <v>
21</v>
      </c>
      <c r="NF53" s="93"/>
      <c r="NG53" s="93"/>
      <c r="NH53" s="93"/>
      <c r="NI53" s="93"/>
      <c r="NJ53" s="93"/>
      <c r="NK53" s="93"/>
      <c r="NL53" s="93"/>
      <c r="NM53" s="93"/>
      <c r="NN53" s="93"/>
      <c r="NO53" s="93"/>
      <c r="NP53" s="93"/>
      <c r="NQ53" s="93"/>
      <c r="NR53" s="93"/>
      <c r="NS53" s="94"/>
    </row>
    <row r="54" spans="1:383" ht="13.5" customHeight="1" x14ac:dyDescent="0.2">
      <c r="A54" s="2"/>
      <c r="B54" s="29"/>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1"/>
      <c r="ND54" s="2"/>
      <c r="NE54" s="95"/>
      <c r="NF54" s="96"/>
      <c r="NG54" s="96"/>
      <c r="NH54" s="96"/>
      <c r="NI54" s="96"/>
      <c r="NJ54" s="96"/>
      <c r="NK54" s="96"/>
      <c r="NL54" s="96"/>
      <c r="NM54" s="96"/>
      <c r="NN54" s="96"/>
      <c r="NO54" s="96"/>
      <c r="NP54" s="96"/>
      <c r="NQ54" s="96"/>
      <c r="NR54" s="96"/>
      <c r="NS54" s="97"/>
    </row>
    <row r="55" spans="1:383" ht="13.5" customHeight="1" x14ac:dyDescent="0.2">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1"/>
      <c r="ND55" s="2"/>
      <c r="NE55" s="98" t="s">
        <v>
135</v>
      </c>
      <c r="NF55" s="99"/>
      <c r="NG55" s="99"/>
      <c r="NH55" s="99"/>
      <c r="NI55" s="99"/>
      <c r="NJ55" s="99"/>
      <c r="NK55" s="99"/>
      <c r="NL55" s="99"/>
      <c r="NM55" s="99"/>
      <c r="NN55" s="99"/>
      <c r="NO55" s="99"/>
      <c r="NP55" s="99"/>
      <c r="NQ55" s="99"/>
      <c r="NR55" s="99"/>
      <c r="NS55" s="100"/>
    </row>
    <row r="56" spans="1:383" ht="13.5" customHeight="1" x14ac:dyDescent="0.2">
      <c r="A56" s="2"/>
      <c r="B56" s="29"/>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1"/>
      <c r="ND56" s="2"/>
      <c r="NE56" s="98"/>
      <c r="NF56" s="99"/>
      <c r="NG56" s="99"/>
      <c r="NH56" s="99"/>
      <c r="NI56" s="99"/>
      <c r="NJ56" s="99"/>
      <c r="NK56" s="99"/>
      <c r="NL56" s="99"/>
      <c r="NM56" s="99"/>
      <c r="NN56" s="99"/>
      <c r="NO56" s="99"/>
      <c r="NP56" s="99"/>
      <c r="NQ56" s="99"/>
      <c r="NR56" s="99"/>
      <c r="NS56" s="100"/>
    </row>
    <row r="57" spans="1:383" ht="13.5" customHeight="1" x14ac:dyDescent="0.2">
      <c r="A57" s="2"/>
      <c r="B57" s="29"/>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1"/>
      <c r="ND57" s="2"/>
      <c r="NE57" s="98"/>
      <c r="NF57" s="99"/>
      <c r="NG57" s="99"/>
      <c r="NH57" s="99"/>
      <c r="NI57" s="99"/>
      <c r="NJ57" s="99"/>
      <c r="NK57" s="99"/>
      <c r="NL57" s="99"/>
      <c r="NM57" s="99"/>
      <c r="NN57" s="99"/>
      <c r="NO57" s="99"/>
      <c r="NP57" s="99"/>
      <c r="NQ57" s="99"/>
      <c r="NR57" s="99"/>
      <c r="NS57" s="100"/>
    </row>
    <row r="58" spans="1:383" ht="13.5" customHeight="1" x14ac:dyDescent="0.2">
      <c r="A58" s="2"/>
      <c r="B58" s="29"/>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1"/>
      <c r="ND58" s="2"/>
      <c r="NE58" s="98"/>
      <c r="NF58" s="99"/>
      <c r="NG58" s="99"/>
      <c r="NH58" s="99"/>
      <c r="NI58" s="99"/>
      <c r="NJ58" s="99"/>
      <c r="NK58" s="99"/>
      <c r="NL58" s="99"/>
      <c r="NM58" s="99"/>
      <c r="NN58" s="99"/>
      <c r="NO58" s="99"/>
      <c r="NP58" s="99"/>
      <c r="NQ58" s="99"/>
      <c r="NR58" s="99"/>
      <c r="NS58" s="100"/>
    </row>
    <row r="59" spans="1:383" ht="13.5" customHeight="1" x14ac:dyDescent="0.2">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1"/>
      <c r="ND59" s="2"/>
      <c r="NE59" s="98"/>
      <c r="NF59" s="99"/>
      <c r="NG59" s="99"/>
      <c r="NH59" s="99"/>
      <c r="NI59" s="99"/>
      <c r="NJ59" s="99"/>
      <c r="NK59" s="99"/>
      <c r="NL59" s="99"/>
      <c r="NM59" s="99"/>
      <c r="NN59" s="99"/>
      <c r="NO59" s="99"/>
      <c r="NP59" s="99"/>
      <c r="NQ59" s="99"/>
      <c r="NR59" s="99"/>
      <c r="NS59" s="100"/>
    </row>
    <row r="60" spans="1:383" ht="13.5" customHeight="1" x14ac:dyDescent="0.2">
      <c r="A60" s="2"/>
      <c r="B60" s="29"/>
      <c r="C60" s="30"/>
      <c r="D60" s="30"/>
      <c r="E60" s="30"/>
      <c r="F60" s="30"/>
      <c r="G60" s="89"/>
      <c r="H60" s="89"/>
      <c r="I60" s="89"/>
      <c r="J60" s="89"/>
      <c r="K60" s="89"/>
      <c r="L60" s="89"/>
      <c r="M60" s="89"/>
      <c r="N60" s="89"/>
      <c r="O60" s="89"/>
      <c r="P60" s="89"/>
      <c r="Q60" s="89"/>
      <c r="R60" s="33"/>
      <c r="S60" s="88" t="str">
        <f>
データ!CC10</f>
        <v>
H29</v>
      </c>
      <c r="T60" s="88"/>
      <c r="U60" s="88"/>
      <c r="V60" s="88"/>
      <c r="W60" s="88"/>
      <c r="X60" s="88"/>
      <c r="Y60" s="88"/>
      <c r="Z60" s="88"/>
      <c r="AA60" s="88"/>
      <c r="AB60" s="88"/>
      <c r="AC60" s="88"/>
      <c r="AD60" s="88"/>
      <c r="AE60" s="88"/>
      <c r="AF60" s="88"/>
      <c r="AG60" s="88" t="str">
        <f>
データ!CD10</f>
        <v>
H30</v>
      </c>
      <c r="AH60" s="88"/>
      <c r="AI60" s="88"/>
      <c r="AJ60" s="88"/>
      <c r="AK60" s="88"/>
      <c r="AL60" s="88"/>
      <c r="AM60" s="88"/>
      <c r="AN60" s="88"/>
      <c r="AO60" s="88"/>
      <c r="AP60" s="88"/>
      <c r="AQ60" s="88"/>
      <c r="AR60" s="88"/>
      <c r="AS60" s="88"/>
      <c r="AT60" s="88"/>
      <c r="AU60" s="88" t="str">
        <f>
データ!CE10</f>
        <v>
R01</v>
      </c>
      <c r="AV60" s="88"/>
      <c r="AW60" s="88"/>
      <c r="AX60" s="88"/>
      <c r="AY60" s="88"/>
      <c r="AZ60" s="88"/>
      <c r="BA60" s="88"/>
      <c r="BB60" s="88"/>
      <c r="BC60" s="88"/>
      <c r="BD60" s="88"/>
      <c r="BE60" s="88"/>
      <c r="BF60" s="88"/>
      <c r="BG60" s="88"/>
      <c r="BH60" s="88"/>
      <c r="BI60" s="88" t="str">
        <f>
データ!CF10</f>
        <v>
R02</v>
      </c>
      <c r="BJ60" s="88"/>
      <c r="BK60" s="88"/>
      <c r="BL60" s="88"/>
      <c r="BM60" s="88"/>
      <c r="BN60" s="88"/>
      <c r="BO60" s="88"/>
      <c r="BP60" s="88"/>
      <c r="BQ60" s="88"/>
      <c r="BR60" s="88"/>
      <c r="BS60" s="88"/>
      <c r="BT60" s="88"/>
      <c r="BU60" s="88"/>
      <c r="BV60" s="88"/>
      <c r="BW60" s="88" t="str">
        <f>
データ!CG10</f>
        <v>
R03</v>
      </c>
      <c r="BX60" s="88"/>
      <c r="BY60" s="88"/>
      <c r="BZ60" s="88"/>
      <c r="CA60" s="88"/>
      <c r="CB60" s="88"/>
      <c r="CC60" s="88"/>
      <c r="CD60" s="88"/>
      <c r="CE60" s="88"/>
      <c r="CF60" s="88"/>
      <c r="CG60" s="88"/>
      <c r="CH60" s="88"/>
      <c r="CI60" s="88"/>
      <c r="CJ60" s="88"/>
      <c r="CK60" s="30"/>
      <c r="CL60" s="30"/>
      <c r="CM60" s="30"/>
      <c r="CN60" s="30"/>
      <c r="CO60" s="30"/>
      <c r="CP60" s="30"/>
      <c r="CQ60" s="30"/>
      <c r="CR60" s="30"/>
      <c r="CS60" s="89"/>
      <c r="CT60" s="89"/>
      <c r="CU60" s="89"/>
      <c r="CV60" s="89"/>
      <c r="CW60" s="89"/>
      <c r="CX60" s="89"/>
      <c r="CY60" s="89"/>
      <c r="CZ60" s="89"/>
      <c r="DA60" s="89"/>
      <c r="DB60" s="89"/>
      <c r="DC60" s="89"/>
      <c r="DD60" s="88" t="str">
        <f>
データ!CW10</f>
        <v>
H29</v>
      </c>
      <c r="DE60" s="88"/>
      <c r="DF60" s="88"/>
      <c r="DG60" s="88"/>
      <c r="DH60" s="88"/>
      <c r="DI60" s="88"/>
      <c r="DJ60" s="88"/>
      <c r="DK60" s="88"/>
      <c r="DL60" s="88"/>
      <c r="DM60" s="88"/>
      <c r="DN60" s="88"/>
      <c r="DO60" s="88"/>
      <c r="DP60" s="88"/>
      <c r="DQ60" s="88"/>
      <c r="DR60" s="88" t="str">
        <f>
データ!CX10</f>
        <v>
H30</v>
      </c>
      <c r="DS60" s="88"/>
      <c r="DT60" s="88"/>
      <c r="DU60" s="88"/>
      <c r="DV60" s="88"/>
      <c r="DW60" s="88"/>
      <c r="DX60" s="88"/>
      <c r="DY60" s="88"/>
      <c r="DZ60" s="88"/>
      <c r="EA60" s="88"/>
      <c r="EB60" s="88"/>
      <c r="EC60" s="88"/>
      <c r="ED60" s="88"/>
      <c r="EE60" s="88"/>
      <c r="EF60" s="88" t="str">
        <f>
データ!CY10</f>
        <v>
R01</v>
      </c>
      <c r="EG60" s="88"/>
      <c r="EH60" s="88"/>
      <c r="EI60" s="88"/>
      <c r="EJ60" s="88"/>
      <c r="EK60" s="88"/>
      <c r="EL60" s="88"/>
      <c r="EM60" s="88"/>
      <c r="EN60" s="88"/>
      <c r="EO60" s="88"/>
      <c r="EP60" s="88"/>
      <c r="EQ60" s="88"/>
      <c r="ER60" s="88"/>
      <c r="ES60" s="88"/>
      <c r="ET60" s="88" t="str">
        <f>
データ!CZ10</f>
        <v>
R02</v>
      </c>
      <c r="EU60" s="88"/>
      <c r="EV60" s="88"/>
      <c r="EW60" s="88"/>
      <c r="EX60" s="88"/>
      <c r="EY60" s="88"/>
      <c r="EZ60" s="88"/>
      <c r="FA60" s="88"/>
      <c r="FB60" s="88"/>
      <c r="FC60" s="88"/>
      <c r="FD60" s="88"/>
      <c r="FE60" s="88"/>
      <c r="FF60" s="88"/>
      <c r="FG60" s="88"/>
      <c r="FH60" s="88" t="str">
        <f>
データ!DA10</f>
        <v>
R03</v>
      </c>
      <c r="FI60" s="88"/>
      <c r="FJ60" s="88"/>
      <c r="FK60" s="88"/>
      <c r="FL60" s="88"/>
      <c r="FM60" s="88"/>
      <c r="FN60" s="88"/>
      <c r="FO60" s="88"/>
      <c r="FP60" s="88"/>
      <c r="FQ60" s="88"/>
      <c r="FR60" s="88"/>
      <c r="FS60" s="88"/>
      <c r="FT60" s="88"/>
      <c r="FU60" s="88"/>
      <c r="FV60" s="30"/>
      <c r="FW60" s="30"/>
      <c r="FX60" s="30"/>
      <c r="FY60" s="30"/>
      <c r="FZ60" s="30"/>
      <c r="GA60" s="30"/>
      <c r="GB60" s="30"/>
      <c r="GC60" s="30"/>
      <c r="GD60" s="30"/>
      <c r="GE60" s="30"/>
      <c r="GF60" s="30"/>
      <c r="GG60" s="30"/>
      <c r="GH60" s="30"/>
      <c r="GI60" s="30"/>
      <c r="GJ60" s="30"/>
      <c r="GK60" s="89"/>
      <c r="GL60" s="89"/>
      <c r="GM60" s="89"/>
      <c r="GN60" s="89"/>
      <c r="GO60" s="89"/>
      <c r="GP60" s="89"/>
      <c r="GQ60" s="89"/>
      <c r="GR60" s="89"/>
      <c r="GS60" s="89"/>
      <c r="GT60" s="89"/>
      <c r="GU60" s="89"/>
      <c r="GV60" s="88" t="str">
        <f>
データ!DG10</f>
        <v>
H29</v>
      </c>
      <c r="GW60" s="88"/>
      <c r="GX60" s="88"/>
      <c r="GY60" s="88"/>
      <c r="GZ60" s="88"/>
      <c r="HA60" s="88"/>
      <c r="HB60" s="88"/>
      <c r="HC60" s="88"/>
      <c r="HD60" s="88"/>
      <c r="HE60" s="88"/>
      <c r="HF60" s="88"/>
      <c r="HG60" s="88"/>
      <c r="HH60" s="88"/>
      <c r="HI60" s="88"/>
      <c r="HJ60" s="88" t="str">
        <f>
データ!DH10</f>
        <v>
H30</v>
      </c>
      <c r="HK60" s="88"/>
      <c r="HL60" s="88"/>
      <c r="HM60" s="88"/>
      <c r="HN60" s="88"/>
      <c r="HO60" s="88"/>
      <c r="HP60" s="88"/>
      <c r="HQ60" s="88"/>
      <c r="HR60" s="88"/>
      <c r="HS60" s="88"/>
      <c r="HT60" s="88"/>
      <c r="HU60" s="88"/>
      <c r="HV60" s="88"/>
      <c r="HW60" s="88"/>
      <c r="HX60" s="88" t="str">
        <f>
データ!DI10</f>
        <v>
R01</v>
      </c>
      <c r="HY60" s="88"/>
      <c r="HZ60" s="88"/>
      <c r="IA60" s="88"/>
      <c r="IB60" s="88"/>
      <c r="IC60" s="88"/>
      <c r="ID60" s="88"/>
      <c r="IE60" s="88"/>
      <c r="IF60" s="88"/>
      <c r="IG60" s="88"/>
      <c r="IH60" s="88"/>
      <c r="II60" s="88"/>
      <c r="IJ60" s="88"/>
      <c r="IK60" s="88"/>
      <c r="IL60" s="88" t="str">
        <f>
データ!DJ10</f>
        <v>
R02</v>
      </c>
      <c r="IM60" s="88"/>
      <c r="IN60" s="88"/>
      <c r="IO60" s="88"/>
      <c r="IP60" s="88"/>
      <c r="IQ60" s="88"/>
      <c r="IR60" s="88"/>
      <c r="IS60" s="88"/>
      <c r="IT60" s="88"/>
      <c r="IU60" s="88"/>
      <c r="IV60" s="88"/>
      <c r="IW60" s="88"/>
      <c r="IX60" s="88"/>
      <c r="IY60" s="88"/>
      <c r="IZ60" s="88" t="str">
        <f>
データ!DK10</f>
        <v>
R03</v>
      </c>
      <c r="JA60" s="88"/>
      <c r="JB60" s="88"/>
      <c r="JC60" s="88"/>
      <c r="JD60" s="88"/>
      <c r="JE60" s="88"/>
      <c r="JF60" s="88"/>
      <c r="JG60" s="88"/>
      <c r="JH60" s="88"/>
      <c r="JI60" s="88"/>
      <c r="JJ60" s="88"/>
      <c r="JK60" s="88"/>
      <c r="JL60" s="88"/>
      <c r="JM60" s="88"/>
      <c r="JN60" s="30"/>
      <c r="JO60" s="30"/>
      <c r="JP60" s="30"/>
      <c r="JQ60" s="30"/>
      <c r="JR60" s="30"/>
      <c r="JS60" s="30"/>
      <c r="JT60" s="30"/>
      <c r="JU60" s="89"/>
      <c r="JV60" s="89"/>
      <c r="JW60" s="89"/>
      <c r="JX60" s="89"/>
      <c r="JY60" s="89"/>
      <c r="JZ60" s="89"/>
      <c r="KA60" s="89"/>
      <c r="KB60" s="89"/>
      <c r="KC60" s="89"/>
      <c r="KD60" s="89"/>
      <c r="KE60" s="89"/>
      <c r="KF60" s="88" t="str">
        <f>
データ!DQ10</f>
        <v>
H29</v>
      </c>
      <c r="KG60" s="88"/>
      <c r="KH60" s="88"/>
      <c r="KI60" s="88"/>
      <c r="KJ60" s="88"/>
      <c r="KK60" s="88"/>
      <c r="KL60" s="88"/>
      <c r="KM60" s="88"/>
      <c r="KN60" s="88"/>
      <c r="KO60" s="88"/>
      <c r="KP60" s="88"/>
      <c r="KQ60" s="88"/>
      <c r="KR60" s="88"/>
      <c r="KS60" s="88"/>
      <c r="KT60" s="88" t="str">
        <f>
データ!DR10</f>
        <v>
H30</v>
      </c>
      <c r="KU60" s="88"/>
      <c r="KV60" s="88"/>
      <c r="KW60" s="88"/>
      <c r="KX60" s="88"/>
      <c r="KY60" s="88"/>
      <c r="KZ60" s="88"/>
      <c r="LA60" s="88"/>
      <c r="LB60" s="88"/>
      <c r="LC60" s="88"/>
      <c r="LD60" s="88"/>
      <c r="LE60" s="88"/>
      <c r="LF60" s="88"/>
      <c r="LG60" s="88"/>
      <c r="LH60" s="88" t="str">
        <f>
データ!DS10</f>
        <v>
R01</v>
      </c>
      <c r="LI60" s="88"/>
      <c r="LJ60" s="88"/>
      <c r="LK60" s="88"/>
      <c r="LL60" s="88"/>
      <c r="LM60" s="88"/>
      <c r="LN60" s="88"/>
      <c r="LO60" s="88"/>
      <c r="LP60" s="88"/>
      <c r="LQ60" s="88"/>
      <c r="LR60" s="88"/>
      <c r="LS60" s="88"/>
      <c r="LT60" s="88"/>
      <c r="LU60" s="88"/>
      <c r="LV60" s="88" t="str">
        <f>
データ!DT10</f>
        <v>
R02</v>
      </c>
      <c r="LW60" s="88"/>
      <c r="LX60" s="88"/>
      <c r="LY60" s="88"/>
      <c r="LZ60" s="88"/>
      <c r="MA60" s="88"/>
      <c r="MB60" s="88"/>
      <c r="MC60" s="88"/>
      <c r="MD60" s="88"/>
      <c r="ME60" s="88"/>
      <c r="MF60" s="88"/>
      <c r="MG60" s="88"/>
      <c r="MH60" s="88"/>
      <c r="MI60" s="88"/>
      <c r="MJ60" s="88" t="str">
        <f>
データ!DU10</f>
        <v>
R03</v>
      </c>
      <c r="MK60" s="88"/>
      <c r="ML60" s="88"/>
      <c r="MM60" s="88"/>
      <c r="MN60" s="88"/>
      <c r="MO60" s="88"/>
      <c r="MP60" s="88"/>
      <c r="MQ60" s="88"/>
      <c r="MR60" s="88"/>
      <c r="MS60" s="88"/>
      <c r="MT60" s="88"/>
      <c r="MU60" s="88"/>
      <c r="MV60" s="88"/>
      <c r="MW60" s="88"/>
      <c r="MX60" s="30"/>
      <c r="MY60" s="30"/>
      <c r="MZ60" s="30"/>
      <c r="NA60" s="30"/>
      <c r="NB60" s="30"/>
      <c r="NC60" s="31"/>
      <c r="ND60" s="2"/>
      <c r="NE60" s="98"/>
      <c r="NF60" s="99"/>
      <c r="NG60" s="99"/>
      <c r="NH60" s="99"/>
      <c r="NI60" s="99"/>
      <c r="NJ60" s="99"/>
      <c r="NK60" s="99"/>
      <c r="NL60" s="99"/>
      <c r="NM60" s="99"/>
      <c r="NN60" s="99"/>
      <c r="NO60" s="99"/>
      <c r="NP60" s="99"/>
      <c r="NQ60" s="99"/>
      <c r="NR60" s="99"/>
      <c r="NS60" s="100"/>
    </row>
    <row r="61" spans="1:383" ht="13.5" customHeight="1" x14ac:dyDescent="0.2">
      <c r="A61" s="2"/>
      <c r="B61" s="29"/>
      <c r="C61" s="30"/>
      <c r="D61" s="30"/>
      <c r="E61" s="30"/>
      <c r="F61" s="104" t="s">
        <v>
22</v>
      </c>
      <c r="G61" s="105"/>
      <c r="H61" s="105"/>
      <c r="I61" s="105"/>
      <c r="J61" s="105"/>
      <c r="K61" s="105"/>
      <c r="L61" s="105"/>
      <c r="M61" s="105"/>
      <c r="N61" s="105"/>
      <c r="O61" s="105"/>
      <c r="P61" s="105"/>
      <c r="Q61" s="105"/>
      <c r="R61" s="106"/>
      <c r="S61" s="107">
        <f>
データ!CC11</f>
        <v>
645.79999999999995</v>
      </c>
      <c r="T61" s="86"/>
      <c r="U61" s="86"/>
      <c r="V61" s="86"/>
      <c r="W61" s="86"/>
      <c r="X61" s="86"/>
      <c r="Y61" s="86"/>
      <c r="Z61" s="86"/>
      <c r="AA61" s="86"/>
      <c r="AB61" s="86"/>
      <c r="AC61" s="86"/>
      <c r="AD61" s="86"/>
      <c r="AE61" s="86"/>
      <c r="AF61" s="86"/>
      <c r="AG61" s="86">
        <f>
データ!CD11</f>
        <v>
670.5</v>
      </c>
      <c r="AH61" s="86"/>
      <c r="AI61" s="86"/>
      <c r="AJ61" s="86"/>
      <c r="AK61" s="86"/>
      <c r="AL61" s="86"/>
      <c r="AM61" s="86"/>
      <c r="AN61" s="86"/>
      <c r="AO61" s="86"/>
      <c r="AP61" s="86"/>
      <c r="AQ61" s="86"/>
      <c r="AR61" s="86"/>
      <c r="AS61" s="86"/>
      <c r="AT61" s="86"/>
      <c r="AU61" s="86">
        <f>
データ!CE11</f>
        <v>
1062.3</v>
      </c>
      <c r="AV61" s="86"/>
      <c r="AW61" s="86"/>
      <c r="AX61" s="86"/>
      <c r="AY61" s="86"/>
      <c r="AZ61" s="86"/>
      <c r="BA61" s="86"/>
      <c r="BB61" s="86"/>
      <c r="BC61" s="86"/>
      <c r="BD61" s="86"/>
      <c r="BE61" s="86"/>
      <c r="BF61" s="86"/>
      <c r="BG61" s="86"/>
      <c r="BH61" s="86"/>
      <c r="BI61" s="86">
        <f>
データ!CF11</f>
        <v>
2377.4</v>
      </c>
      <c r="BJ61" s="86"/>
      <c r="BK61" s="86"/>
      <c r="BL61" s="86"/>
      <c r="BM61" s="86"/>
      <c r="BN61" s="86"/>
      <c r="BO61" s="86"/>
      <c r="BP61" s="86"/>
      <c r="BQ61" s="86"/>
      <c r="BR61" s="86"/>
      <c r="BS61" s="86"/>
      <c r="BT61" s="86"/>
      <c r="BU61" s="86"/>
      <c r="BV61" s="86"/>
      <c r="BW61" s="86">
        <f>
データ!CG11</f>
        <v>
1554.8</v>
      </c>
      <c r="BX61" s="86"/>
      <c r="BY61" s="86"/>
      <c r="BZ61" s="86"/>
      <c r="CA61" s="86"/>
      <c r="CB61" s="86"/>
      <c r="CC61" s="86"/>
      <c r="CD61" s="86"/>
      <c r="CE61" s="86"/>
      <c r="CF61" s="86"/>
      <c r="CG61" s="86"/>
      <c r="CH61" s="86"/>
      <c r="CI61" s="86"/>
      <c r="CJ61" s="86"/>
      <c r="CK61" s="30"/>
      <c r="CL61" s="30"/>
      <c r="CM61" s="30"/>
      <c r="CN61" s="30"/>
      <c r="CO61" s="30"/>
      <c r="CP61" s="30"/>
      <c r="CQ61" s="30"/>
      <c r="CR61" s="30"/>
      <c r="CS61" s="85" t="s">
        <v>
19</v>
      </c>
      <c r="CT61" s="85"/>
      <c r="CU61" s="85"/>
      <c r="CV61" s="85"/>
      <c r="CW61" s="85"/>
      <c r="CX61" s="85"/>
      <c r="CY61" s="85"/>
      <c r="CZ61" s="85"/>
      <c r="DA61" s="85"/>
      <c r="DB61" s="85"/>
      <c r="DC61" s="85"/>
      <c r="DD61" s="86">
        <f>
データ!CW11</f>
        <v>
32.4</v>
      </c>
      <c r="DE61" s="86"/>
      <c r="DF61" s="86"/>
      <c r="DG61" s="86"/>
      <c r="DH61" s="86"/>
      <c r="DI61" s="86"/>
      <c r="DJ61" s="86"/>
      <c r="DK61" s="86"/>
      <c r="DL61" s="86"/>
      <c r="DM61" s="86"/>
      <c r="DN61" s="86"/>
      <c r="DO61" s="86"/>
      <c r="DP61" s="86"/>
      <c r="DQ61" s="86"/>
      <c r="DR61" s="86">
        <f>
データ!CX11</f>
        <v>
31.5</v>
      </c>
      <c r="DS61" s="86"/>
      <c r="DT61" s="86"/>
      <c r="DU61" s="86"/>
      <c r="DV61" s="86"/>
      <c r="DW61" s="86"/>
      <c r="DX61" s="86"/>
      <c r="DY61" s="86"/>
      <c r="DZ61" s="86"/>
      <c r="EA61" s="86"/>
      <c r="EB61" s="86"/>
      <c r="EC61" s="86"/>
      <c r="ED61" s="86"/>
      <c r="EE61" s="86"/>
      <c r="EF61" s="86">
        <f>
データ!CY11</f>
        <v>
38.799999999999997</v>
      </c>
      <c r="EG61" s="86"/>
      <c r="EH61" s="86"/>
      <c r="EI61" s="86"/>
      <c r="EJ61" s="86"/>
      <c r="EK61" s="86"/>
      <c r="EL61" s="86"/>
      <c r="EM61" s="86"/>
      <c r="EN61" s="86"/>
      <c r="EO61" s="86"/>
      <c r="EP61" s="86"/>
      <c r="EQ61" s="86"/>
      <c r="ER61" s="86"/>
      <c r="ES61" s="86"/>
      <c r="ET61" s="86">
        <f>
データ!CZ11</f>
        <v>
55.5</v>
      </c>
      <c r="EU61" s="86"/>
      <c r="EV61" s="86"/>
      <c r="EW61" s="86"/>
      <c r="EX61" s="86"/>
      <c r="EY61" s="86"/>
      <c r="EZ61" s="86"/>
      <c r="FA61" s="86"/>
      <c r="FB61" s="86"/>
      <c r="FC61" s="86"/>
      <c r="FD61" s="86"/>
      <c r="FE61" s="86"/>
      <c r="FF61" s="86"/>
      <c r="FG61" s="86"/>
      <c r="FH61" s="86">
        <f>
データ!DA11</f>
        <v>
44.9</v>
      </c>
      <c r="FI61" s="86"/>
      <c r="FJ61" s="86"/>
      <c r="FK61" s="86"/>
      <c r="FL61" s="86"/>
      <c r="FM61" s="86"/>
      <c r="FN61" s="86"/>
      <c r="FO61" s="86"/>
      <c r="FP61" s="86"/>
      <c r="FQ61" s="86"/>
      <c r="FR61" s="86"/>
      <c r="FS61" s="86"/>
      <c r="FT61" s="86"/>
      <c r="FU61" s="86"/>
      <c r="FV61" s="30"/>
      <c r="FW61" s="30"/>
      <c r="FX61" s="30"/>
      <c r="FY61" s="30"/>
      <c r="FZ61" s="30"/>
      <c r="GA61" s="30"/>
      <c r="GB61" s="30"/>
      <c r="GC61" s="30"/>
      <c r="GD61" s="30"/>
      <c r="GE61" s="30"/>
      <c r="GF61" s="30"/>
      <c r="GG61" s="30"/>
      <c r="GH61" s="30"/>
      <c r="GI61" s="30"/>
      <c r="GJ61" s="30"/>
      <c r="GK61" s="85" t="s">
        <v>
19</v>
      </c>
      <c r="GL61" s="85"/>
      <c r="GM61" s="85"/>
      <c r="GN61" s="85"/>
      <c r="GO61" s="85"/>
      <c r="GP61" s="85"/>
      <c r="GQ61" s="85"/>
      <c r="GR61" s="85"/>
      <c r="GS61" s="85"/>
      <c r="GT61" s="85"/>
      <c r="GU61" s="85"/>
      <c r="GV61" s="86">
        <f>
データ!DG11</f>
        <v>
0</v>
      </c>
      <c r="GW61" s="86"/>
      <c r="GX61" s="86"/>
      <c r="GY61" s="86"/>
      <c r="GZ61" s="86"/>
      <c r="HA61" s="86"/>
      <c r="HB61" s="86"/>
      <c r="HC61" s="86"/>
      <c r="HD61" s="86"/>
      <c r="HE61" s="86"/>
      <c r="HF61" s="86"/>
      <c r="HG61" s="86"/>
      <c r="HH61" s="86"/>
      <c r="HI61" s="86"/>
      <c r="HJ61" s="86">
        <f>
データ!DH11</f>
        <v>
0</v>
      </c>
      <c r="HK61" s="86"/>
      <c r="HL61" s="86"/>
      <c r="HM61" s="86"/>
      <c r="HN61" s="86"/>
      <c r="HO61" s="86"/>
      <c r="HP61" s="86"/>
      <c r="HQ61" s="86"/>
      <c r="HR61" s="86"/>
      <c r="HS61" s="86"/>
      <c r="HT61" s="86"/>
      <c r="HU61" s="86"/>
      <c r="HV61" s="86"/>
      <c r="HW61" s="86"/>
      <c r="HX61" s="86">
        <f>
データ!DI11</f>
        <v>
0</v>
      </c>
      <c r="HY61" s="86"/>
      <c r="HZ61" s="86"/>
      <c r="IA61" s="86"/>
      <c r="IB61" s="86"/>
      <c r="IC61" s="86"/>
      <c r="ID61" s="86"/>
      <c r="IE61" s="86"/>
      <c r="IF61" s="86"/>
      <c r="IG61" s="86"/>
      <c r="IH61" s="86"/>
      <c r="II61" s="86"/>
      <c r="IJ61" s="86"/>
      <c r="IK61" s="86"/>
      <c r="IL61" s="86">
        <f>
データ!DJ11</f>
        <v>
0</v>
      </c>
      <c r="IM61" s="86"/>
      <c r="IN61" s="86"/>
      <c r="IO61" s="86"/>
      <c r="IP61" s="86"/>
      <c r="IQ61" s="86"/>
      <c r="IR61" s="86"/>
      <c r="IS61" s="86"/>
      <c r="IT61" s="86"/>
      <c r="IU61" s="86"/>
      <c r="IV61" s="86"/>
      <c r="IW61" s="86"/>
      <c r="IX61" s="86"/>
      <c r="IY61" s="86"/>
      <c r="IZ61" s="86">
        <f>
データ!DK11</f>
        <v>
0</v>
      </c>
      <c r="JA61" s="86"/>
      <c r="JB61" s="86"/>
      <c r="JC61" s="86"/>
      <c r="JD61" s="86"/>
      <c r="JE61" s="86"/>
      <c r="JF61" s="86"/>
      <c r="JG61" s="86"/>
      <c r="JH61" s="86"/>
      <c r="JI61" s="86"/>
      <c r="JJ61" s="86"/>
      <c r="JK61" s="86"/>
      <c r="JL61" s="86"/>
      <c r="JM61" s="86"/>
      <c r="JN61" s="30"/>
      <c r="JO61" s="30"/>
      <c r="JP61" s="30"/>
      <c r="JQ61" s="30"/>
      <c r="JR61" s="30"/>
      <c r="JS61" s="30"/>
      <c r="JT61" s="30"/>
      <c r="JU61" s="85" t="s">
        <v>
19</v>
      </c>
      <c r="JV61" s="85"/>
      <c r="JW61" s="85"/>
      <c r="JX61" s="85"/>
      <c r="JY61" s="85"/>
      <c r="JZ61" s="85"/>
      <c r="KA61" s="85"/>
      <c r="KB61" s="85"/>
      <c r="KC61" s="85"/>
      <c r="KD61" s="85"/>
      <c r="KE61" s="85"/>
      <c r="KF61" s="86">
        <f>
データ!DQ11</f>
        <v>
87.6</v>
      </c>
      <c r="KG61" s="86"/>
      <c r="KH61" s="86"/>
      <c r="KI61" s="86"/>
      <c r="KJ61" s="86"/>
      <c r="KK61" s="86"/>
      <c r="KL61" s="86"/>
      <c r="KM61" s="86"/>
      <c r="KN61" s="86"/>
      <c r="KO61" s="86"/>
      <c r="KP61" s="86"/>
      <c r="KQ61" s="86"/>
      <c r="KR61" s="86"/>
      <c r="KS61" s="86"/>
      <c r="KT61" s="86">
        <f>
データ!DR11</f>
        <v>
85.9</v>
      </c>
      <c r="KU61" s="86"/>
      <c r="KV61" s="86"/>
      <c r="KW61" s="86"/>
      <c r="KX61" s="86"/>
      <c r="KY61" s="86"/>
      <c r="KZ61" s="86"/>
      <c r="LA61" s="86"/>
      <c r="LB61" s="86"/>
      <c r="LC61" s="86"/>
      <c r="LD61" s="86"/>
      <c r="LE61" s="86"/>
      <c r="LF61" s="86"/>
      <c r="LG61" s="86"/>
      <c r="LH61" s="86">
        <f>
データ!DS11</f>
        <v>
89.9</v>
      </c>
      <c r="LI61" s="86"/>
      <c r="LJ61" s="86"/>
      <c r="LK61" s="86"/>
      <c r="LL61" s="86"/>
      <c r="LM61" s="86"/>
      <c r="LN61" s="86"/>
      <c r="LO61" s="86"/>
      <c r="LP61" s="86"/>
      <c r="LQ61" s="86"/>
      <c r="LR61" s="86"/>
      <c r="LS61" s="86"/>
      <c r="LT61" s="86"/>
      <c r="LU61" s="86"/>
      <c r="LV61" s="86">
        <f>
データ!DT11</f>
        <v>
64.2</v>
      </c>
      <c r="LW61" s="86"/>
      <c r="LX61" s="86"/>
      <c r="LY61" s="86"/>
      <c r="LZ61" s="86"/>
      <c r="MA61" s="86"/>
      <c r="MB61" s="86"/>
      <c r="MC61" s="86"/>
      <c r="MD61" s="86"/>
      <c r="ME61" s="86"/>
      <c r="MF61" s="86"/>
      <c r="MG61" s="86"/>
      <c r="MH61" s="86"/>
      <c r="MI61" s="86"/>
      <c r="MJ61" s="86">
        <f>
データ!DU11</f>
        <v>
63.7</v>
      </c>
      <c r="MK61" s="86"/>
      <c r="ML61" s="86"/>
      <c r="MM61" s="86"/>
      <c r="MN61" s="86"/>
      <c r="MO61" s="86"/>
      <c r="MP61" s="86"/>
      <c r="MQ61" s="86"/>
      <c r="MR61" s="86"/>
      <c r="MS61" s="86"/>
      <c r="MT61" s="86"/>
      <c r="MU61" s="86"/>
      <c r="MV61" s="86"/>
      <c r="MW61" s="86"/>
      <c r="MX61" s="30"/>
      <c r="MY61" s="30"/>
      <c r="MZ61" s="30"/>
      <c r="NA61" s="30"/>
      <c r="NB61" s="30"/>
      <c r="NC61" s="31"/>
      <c r="ND61" s="2"/>
      <c r="NE61" s="98"/>
      <c r="NF61" s="99"/>
      <c r="NG61" s="99"/>
      <c r="NH61" s="99"/>
      <c r="NI61" s="99"/>
      <c r="NJ61" s="99"/>
      <c r="NK61" s="99"/>
      <c r="NL61" s="99"/>
      <c r="NM61" s="99"/>
      <c r="NN61" s="99"/>
      <c r="NO61" s="99"/>
      <c r="NP61" s="99"/>
      <c r="NQ61" s="99"/>
      <c r="NR61" s="99"/>
      <c r="NS61" s="100"/>
    </row>
    <row r="62" spans="1:383" ht="13.5" customHeight="1" x14ac:dyDescent="0.2">
      <c r="A62" s="2"/>
      <c r="B62" s="29"/>
      <c r="C62" s="30"/>
      <c r="D62" s="30"/>
      <c r="E62" s="30"/>
      <c r="F62" s="104" t="s">
        <v>
23</v>
      </c>
      <c r="G62" s="105"/>
      <c r="H62" s="105"/>
      <c r="I62" s="105"/>
      <c r="J62" s="105"/>
      <c r="K62" s="105"/>
      <c r="L62" s="105"/>
      <c r="M62" s="105"/>
      <c r="N62" s="105"/>
      <c r="O62" s="105"/>
      <c r="P62" s="105"/>
      <c r="Q62" s="105"/>
      <c r="R62" s="106"/>
      <c r="S62" s="107">
        <f>
データ!CC12</f>
        <v>
1991.7</v>
      </c>
      <c r="T62" s="86"/>
      <c r="U62" s="86"/>
      <c r="V62" s="86"/>
      <c r="W62" s="86"/>
      <c r="X62" s="86"/>
      <c r="Y62" s="86"/>
      <c r="Z62" s="86"/>
      <c r="AA62" s="86"/>
      <c r="AB62" s="86"/>
      <c r="AC62" s="86"/>
      <c r="AD62" s="86"/>
      <c r="AE62" s="86"/>
      <c r="AF62" s="86"/>
      <c r="AG62" s="86">
        <f>
データ!CD12</f>
        <v>
2128.5</v>
      </c>
      <c r="AH62" s="86"/>
      <c r="AI62" s="86"/>
      <c r="AJ62" s="86"/>
      <c r="AK62" s="86"/>
      <c r="AL62" s="86"/>
      <c r="AM62" s="86"/>
      <c r="AN62" s="86"/>
      <c r="AO62" s="86"/>
      <c r="AP62" s="86"/>
      <c r="AQ62" s="86"/>
      <c r="AR62" s="86"/>
      <c r="AS62" s="86"/>
      <c r="AT62" s="86"/>
      <c r="AU62" s="86">
        <f>
データ!CE12</f>
        <v>
2740.8</v>
      </c>
      <c r="AV62" s="86"/>
      <c r="AW62" s="86"/>
      <c r="AX62" s="86"/>
      <c r="AY62" s="86"/>
      <c r="AZ62" s="86"/>
      <c r="BA62" s="86"/>
      <c r="BB62" s="86"/>
      <c r="BC62" s="86"/>
      <c r="BD62" s="86"/>
      <c r="BE62" s="86"/>
      <c r="BF62" s="86"/>
      <c r="BG62" s="86"/>
      <c r="BH62" s="86"/>
      <c r="BI62" s="86">
        <f>
データ!CF12</f>
        <v>
4287.2</v>
      </c>
      <c r="BJ62" s="86"/>
      <c r="BK62" s="86"/>
      <c r="BL62" s="86"/>
      <c r="BM62" s="86"/>
      <c r="BN62" s="86"/>
      <c r="BO62" s="86"/>
      <c r="BP62" s="86"/>
      <c r="BQ62" s="86"/>
      <c r="BR62" s="86"/>
      <c r="BS62" s="86"/>
      <c r="BT62" s="86"/>
      <c r="BU62" s="86"/>
      <c r="BV62" s="86"/>
      <c r="BW62" s="86">
        <f>
データ!CG12</f>
        <v>
3465.5</v>
      </c>
      <c r="BX62" s="86"/>
      <c r="BY62" s="86"/>
      <c r="BZ62" s="86"/>
      <c r="CA62" s="86"/>
      <c r="CB62" s="86"/>
      <c r="CC62" s="86"/>
      <c r="CD62" s="86"/>
      <c r="CE62" s="86"/>
      <c r="CF62" s="86"/>
      <c r="CG62" s="86"/>
      <c r="CH62" s="86"/>
      <c r="CI62" s="86"/>
      <c r="CJ62" s="86"/>
      <c r="CK62" s="30"/>
      <c r="CL62" s="30"/>
      <c r="CM62" s="30"/>
      <c r="CN62" s="30"/>
      <c r="CO62" s="30"/>
      <c r="CP62" s="30"/>
      <c r="CQ62" s="30"/>
      <c r="CR62" s="30"/>
      <c r="CS62" s="85" t="s">
        <v>
20</v>
      </c>
      <c r="CT62" s="85"/>
      <c r="CU62" s="85"/>
      <c r="CV62" s="85"/>
      <c r="CW62" s="85"/>
      <c r="CX62" s="85"/>
      <c r="CY62" s="85"/>
      <c r="CZ62" s="85"/>
      <c r="DA62" s="85"/>
      <c r="DB62" s="85"/>
      <c r="DC62" s="85"/>
      <c r="DD62" s="86">
        <f>
データ!CW12</f>
        <v>
8</v>
      </c>
      <c r="DE62" s="86"/>
      <c r="DF62" s="86"/>
      <c r="DG62" s="86"/>
      <c r="DH62" s="86"/>
      <c r="DI62" s="86"/>
      <c r="DJ62" s="86"/>
      <c r="DK62" s="86"/>
      <c r="DL62" s="86"/>
      <c r="DM62" s="86"/>
      <c r="DN62" s="86"/>
      <c r="DO62" s="86"/>
      <c r="DP62" s="86"/>
      <c r="DQ62" s="86"/>
      <c r="DR62" s="86">
        <f>
データ!CX12</f>
        <v>
8</v>
      </c>
      <c r="DS62" s="86"/>
      <c r="DT62" s="86"/>
      <c r="DU62" s="86"/>
      <c r="DV62" s="86"/>
      <c r="DW62" s="86"/>
      <c r="DX62" s="86"/>
      <c r="DY62" s="86"/>
      <c r="DZ62" s="86"/>
      <c r="EA62" s="86"/>
      <c r="EB62" s="86"/>
      <c r="EC62" s="86"/>
      <c r="ED62" s="86"/>
      <c r="EE62" s="86"/>
      <c r="EF62" s="86">
        <f>
データ!CY12</f>
        <v>
7.5</v>
      </c>
      <c r="EG62" s="86"/>
      <c r="EH62" s="86"/>
      <c r="EI62" s="86"/>
      <c r="EJ62" s="86"/>
      <c r="EK62" s="86"/>
      <c r="EL62" s="86"/>
      <c r="EM62" s="86"/>
      <c r="EN62" s="86"/>
      <c r="EO62" s="86"/>
      <c r="EP62" s="86"/>
      <c r="EQ62" s="86"/>
      <c r="ER62" s="86"/>
      <c r="ES62" s="86"/>
      <c r="ET62" s="86">
        <f>
データ!CZ12</f>
        <v>
9.6</v>
      </c>
      <c r="EU62" s="86"/>
      <c r="EV62" s="86"/>
      <c r="EW62" s="86"/>
      <c r="EX62" s="86"/>
      <c r="EY62" s="86"/>
      <c r="EZ62" s="86"/>
      <c r="FA62" s="86"/>
      <c r="FB62" s="86"/>
      <c r="FC62" s="86"/>
      <c r="FD62" s="86"/>
      <c r="FE62" s="86"/>
      <c r="FF62" s="86"/>
      <c r="FG62" s="86"/>
      <c r="FH62" s="86">
        <f>
データ!DA12</f>
        <v>
10.3</v>
      </c>
      <c r="FI62" s="86"/>
      <c r="FJ62" s="86"/>
      <c r="FK62" s="86"/>
      <c r="FL62" s="86"/>
      <c r="FM62" s="86"/>
      <c r="FN62" s="86"/>
      <c r="FO62" s="86"/>
      <c r="FP62" s="86"/>
      <c r="FQ62" s="86"/>
      <c r="FR62" s="86"/>
      <c r="FS62" s="86"/>
      <c r="FT62" s="86"/>
      <c r="FU62" s="86"/>
      <c r="FV62" s="30"/>
      <c r="FW62" s="30"/>
      <c r="FX62" s="30"/>
      <c r="FY62" s="30"/>
      <c r="FZ62" s="30"/>
      <c r="GA62" s="30"/>
      <c r="GB62" s="30"/>
      <c r="GC62" s="30"/>
      <c r="GD62" s="30"/>
      <c r="GE62" s="30"/>
      <c r="GF62" s="30"/>
      <c r="GG62" s="30"/>
      <c r="GH62" s="30"/>
      <c r="GI62" s="30"/>
      <c r="GJ62" s="30"/>
      <c r="GK62" s="85" t="s">
        <v>
20</v>
      </c>
      <c r="GL62" s="85"/>
      <c r="GM62" s="85"/>
      <c r="GN62" s="85"/>
      <c r="GO62" s="85"/>
      <c r="GP62" s="85"/>
      <c r="GQ62" s="85"/>
      <c r="GR62" s="85"/>
      <c r="GS62" s="85"/>
      <c r="GT62" s="85"/>
      <c r="GU62" s="85"/>
      <c r="GV62" s="86">
        <f>
データ!DG12</f>
        <v>
21.9</v>
      </c>
      <c r="GW62" s="86"/>
      <c r="GX62" s="86"/>
      <c r="GY62" s="86"/>
      <c r="GZ62" s="86"/>
      <c r="HA62" s="86"/>
      <c r="HB62" s="86"/>
      <c r="HC62" s="86"/>
      <c r="HD62" s="86"/>
      <c r="HE62" s="86"/>
      <c r="HF62" s="86"/>
      <c r="HG62" s="86"/>
      <c r="HH62" s="86"/>
      <c r="HI62" s="86"/>
      <c r="HJ62" s="86">
        <f>
データ!DH12</f>
        <v>
23.3</v>
      </c>
      <c r="HK62" s="86"/>
      <c r="HL62" s="86"/>
      <c r="HM62" s="86"/>
      <c r="HN62" s="86"/>
      <c r="HO62" s="86"/>
      <c r="HP62" s="86"/>
      <c r="HQ62" s="86"/>
      <c r="HR62" s="86"/>
      <c r="HS62" s="86"/>
      <c r="HT62" s="86"/>
      <c r="HU62" s="86"/>
      <c r="HV62" s="86"/>
      <c r="HW62" s="86"/>
      <c r="HX62" s="86">
        <f>
データ!DI12</f>
        <v>
29.5</v>
      </c>
      <c r="HY62" s="86"/>
      <c r="HZ62" s="86"/>
      <c r="IA62" s="86"/>
      <c r="IB62" s="86"/>
      <c r="IC62" s="86"/>
      <c r="ID62" s="86"/>
      <c r="IE62" s="86"/>
      <c r="IF62" s="86"/>
      <c r="IG62" s="86"/>
      <c r="IH62" s="86"/>
      <c r="II62" s="86"/>
      <c r="IJ62" s="86"/>
      <c r="IK62" s="86"/>
      <c r="IL62" s="86">
        <f>
データ!DJ12</f>
        <v>
53.2</v>
      </c>
      <c r="IM62" s="86"/>
      <c r="IN62" s="86"/>
      <c r="IO62" s="86"/>
      <c r="IP62" s="86"/>
      <c r="IQ62" s="86"/>
      <c r="IR62" s="86"/>
      <c r="IS62" s="86"/>
      <c r="IT62" s="86"/>
      <c r="IU62" s="86"/>
      <c r="IV62" s="86"/>
      <c r="IW62" s="86"/>
      <c r="IX62" s="86"/>
      <c r="IY62" s="86"/>
      <c r="IZ62" s="86">
        <f>
データ!DK12</f>
        <v>
56.9</v>
      </c>
      <c r="JA62" s="86"/>
      <c r="JB62" s="86"/>
      <c r="JC62" s="86"/>
      <c r="JD62" s="86"/>
      <c r="JE62" s="86"/>
      <c r="JF62" s="86"/>
      <c r="JG62" s="86"/>
      <c r="JH62" s="86"/>
      <c r="JI62" s="86"/>
      <c r="JJ62" s="86"/>
      <c r="JK62" s="86"/>
      <c r="JL62" s="86"/>
      <c r="JM62" s="86"/>
      <c r="JN62" s="30"/>
      <c r="JO62" s="30"/>
      <c r="JP62" s="30"/>
      <c r="JQ62" s="30"/>
      <c r="JR62" s="30"/>
      <c r="JS62" s="30"/>
      <c r="JT62" s="30"/>
      <c r="JU62" s="85" t="s">
        <v>
20</v>
      </c>
      <c r="JV62" s="85"/>
      <c r="JW62" s="85"/>
      <c r="JX62" s="85"/>
      <c r="JY62" s="85"/>
      <c r="JZ62" s="85"/>
      <c r="KA62" s="85"/>
      <c r="KB62" s="85"/>
      <c r="KC62" s="85"/>
      <c r="KD62" s="85"/>
      <c r="KE62" s="85"/>
      <c r="KF62" s="86">
        <f>
データ!DQ12</f>
        <v>
77.8</v>
      </c>
      <c r="KG62" s="86"/>
      <c r="KH62" s="86"/>
      <c r="KI62" s="86"/>
      <c r="KJ62" s="86"/>
      <c r="KK62" s="86"/>
      <c r="KL62" s="86"/>
      <c r="KM62" s="86"/>
      <c r="KN62" s="86"/>
      <c r="KO62" s="86"/>
      <c r="KP62" s="86"/>
      <c r="KQ62" s="86"/>
      <c r="KR62" s="86"/>
      <c r="KS62" s="86"/>
      <c r="KT62" s="86">
        <f>
データ!DR12</f>
        <v>
77.400000000000006</v>
      </c>
      <c r="KU62" s="86"/>
      <c r="KV62" s="86"/>
      <c r="KW62" s="86"/>
      <c r="KX62" s="86"/>
      <c r="KY62" s="86"/>
      <c r="KZ62" s="86"/>
      <c r="LA62" s="86"/>
      <c r="LB62" s="86"/>
      <c r="LC62" s="86"/>
      <c r="LD62" s="86"/>
      <c r="LE62" s="86"/>
      <c r="LF62" s="86"/>
      <c r="LG62" s="86"/>
      <c r="LH62" s="86">
        <f>
データ!DS12</f>
        <v>
74.900000000000006</v>
      </c>
      <c r="LI62" s="86"/>
      <c r="LJ62" s="86"/>
      <c r="LK62" s="86"/>
      <c r="LL62" s="86"/>
      <c r="LM62" s="86"/>
      <c r="LN62" s="86"/>
      <c r="LO62" s="86"/>
      <c r="LP62" s="86"/>
      <c r="LQ62" s="86"/>
      <c r="LR62" s="86"/>
      <c r="LS62" s="86"/>
      <c r="LT62" s="86"/>
      <c r="LU62" s="86"/>
      <c r="LV62" s="86">
        <f>
データ!DT12</f>
        <v>
74.5</v>
      </c>
      <c r="LW62" s="86"/>
      <c r="LX62" s="86"/>
      <c r="LY62" s="86"/>
      <c r="LZ62" s="86"/>
      <c r="MA62" s="86"/>
      <c r="MB62" s="86"/>
      <c r="MC62" s="86"/>
      <c r="MD62" s="86"/>
      <c r="ME62" s="86"/>
      <c r="MF62" s="86"/>
      <c r="MG62" s="86"/>
      <c r="MH62" s="86"/>
      <c r="MI62" s="86"/>
      <c r="MJ62" s="86">
        <f>
データ!DU12</f>
        <v>
75.400000000000006</v>
      </c>
      <c r="MK62" s="86"/>
      <c r="ML62" s="86"/>
      <c r="MM62" s="86"/>
      <c r="MN62" s="86"/>
      <c r="MO62" s="86"/>
      <c r="MP62" s="86"/>
      <c r="MQ62" s="86"/>
      <c r="MR62" s="86"/>
      <c r="MS62" s="86"/>
      <c r="MT62" s="86"/>
      <c r="MU62" s="86"/>
      <c r="MV62" s="86"/>
      <c r="MW62" s="86"/>
      <c r="MX62" s="30"/>
      <c r="MY62" s="30"/>
      <c r="MZ62" s="30"/>
      <c r="NA62" s="30"/>
      <c r="NB62" s="30"/>
      <c r="NC62" s="31"/>
      <c r="ND62" s="2"/>
      <c r="NE62" s="98"/>
      <c r="NF62" s="99"/>
      <c r="NG62" s="99"/>
      <c r="NH62" s="99"/>
      <c r="NI62" s="99"/>
      <c r="NJ62" s="99"/>
      <c r="NK62" s="99"/>
      <c r="NL62" s="99"/>
      <c r="NM62" s="99"/>
      <c r="NN62" s="99"/>
      <c r="NO62" s="99"/>
      <c r="NP62" s="99"/>
      <c r="NQ62" s="99"/>
      <c r="NR62" s="99"/>
      <c r="NS62" s="100"/>
    </row>
    <row r="63" spans="1:383" ht="13.5" customHeight="1" x14ac:dyDescent="0.2">
      <c r="A63" s="2"/>
      <c r="B63" s="29"/>
      <c r="C63" s="30"/>
      <c r="D63" s="30"/>
      <c r="E63" s="30"/>
      <c r="F63" s="104" t="s">
        <v>
24</v>
      </c>
      <c r="G63" s="105"/>
      <c r="H63" s="105"/>
      <c r="I63" s="105"/>
      <c r="J63" s="105"/>
      <c r="K63" s="105"/>
      <c r="L63" s="105"/>
      <c r="M63" s="105"/>
      <c r="N63" s="105"/>
      <c r="O63" s="105"/>
      <c r="P63" s="105"/>
      <c r="Q63" s="105"/>
      <c r="R63" s="106"/>
      <c r="S63" s="107">
        <f>
データ!CC13</f>
        <v>
14.5</v>
      </c>
      <c r="T63" s="86"/>
      <c r="U63" s="86"/>
      <c r="V63" s="86"/>
      <c r="W63" s="86"/>
      <c r="X63" s="86"/>
      <c r="Y63" s="86"/>
      <c r="Z63" s="86"/>
      <c r="AA63" s="86"/>
      <c r="AB63" s="86"/>
      <c r="AC63" s="86"/>
      <c r="AD63" s="86"/>
      <c r="AE63" s="86"/>
      <c r="AF63" s="86"/>
      <c r="AG63" s="86">
        <f>
データ!CD13</f>
        <v>
14.7</v>
      </c>
      <c r="AH63" s="86"/>
      <c r="AI63" s="86"/>
      <c r="AJ63" s="86"/>
      <c r="AK63" s="86"/>
      <c r="AL63" s="86"/>
      <c r="AM63" s="86"/>
      <c r="AN63" s="86"/>
      <c r="AO63" s="86"/>
      <c r="AP63" s="86"/>
      <c r="AQ63" s="86"/>
      <c r="AR63" s="86"/>
      <c r="AS63" s="86"/>
      <c r="AT63" s="86"/>
      <c r="AU63" s="86">
        <f>
データ!CE13</f>
        <v>
14.2</v>
      </c>
      <c r="AV63" s="86"/>
      <c r="AW63" s="86"/>
      <c r="AX63" s="86"/>
      <c r="AY63" s="86"/>
      <c r="AZ63" s="86"/>
      <c r="BA63" s="86"/>
      <c r="BB63" s="86"/>
      <c r="BC63" s="86"/>
      <c r="BD63" s="86"/>
      <c r="BE63" s="86"/>
      <c r="BF63" s="86"/>
      <c r="BG63" s="86"/>
      <c r="BH63" s="86"/>
      <c r="BI63" s="86">
        <f>
データ!CF13</f>
        <v>
23.4</v>
      </c>
      <c r="BJ63" s="86"/>
      <c r="BK63" s="86"/>
      <c r="BL63" s="86"/>
      <c r="BM63" s="86"/>
      <c r="BN63" s="86"/>
      <c r="BO63" s="86"/>
      <c r="BP63" s="86"/>
      <c r="BQ63" s="86"/>
      <c r="BR63" s="86"/>
      <c r="BS63" s="86"/>
      <c r="BT63" s="86"/>
      <c r="BU63" s="86"/>
      <c r="BV63" s="86"/>
      <c r="BW63" s="86">
        <f>
データ!CG13</f>
        <v>
23.9</v>
      </c>
      <c r="BX63" s="86"/>
      <c r="BY63" s="86"/>
      <c r="BZ63" s="86"/>
      <c r="CA63" s="86"/>
      <c r="CB63" s="86"/>
      <c r="CC63" s="86"/>
      <c r="CD63" s="86"/>
      <c r="CE63" s="86"/>
      <c r="CF63" s="86"/>
      <c r="CG63" s="86"/>
      <c r="CH63" s="86"/>
      <c r="CI63" s="86"/>
      <c r="CJ63" s="86"/>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1"/>
      <c r="ND63" s="2"/>
      <c r="NE63" s="98"/>
      <c r="NF63" s="99"/>
      <c r="NG63" s="99"/>
      <c r="NH63" s="99"/>
      <c r="NI63" s="99"/>
      <c r="NJ63" s="99"/>
      <c r="NK63" s="99"/>
      <c r="NL63" s="99"/>
      <c r="NM63" s="99"/>
      <c r="NN63" s="99"/>
      <c r="NO63" s="99"/>
      <c r="NP63" s="99"/>
      <c r="NQ63" s="99"/>
      <c r="NR63" s="99"/>
      <c r="NS63" s="100"/>
    </row>
    <row r="64" spans="1:383" ht="13.5" customHeight="1" x14ac:dyDescent="0.2">
      <c r="A64" s="2"/>
      <c r="B64" s="29"/>
      <c r="C64" s="13"/>
      <c r="D64" s="13"/>
      <c r="E64" s="13"/>
      <c r="F64" s="104" t="s">
        <v>
25</v>
      </c>
      <c r="G64" s="105"/>
      <c r="H64" s="105"/>
      <c r="I64" s="105"/>
      <c r="J64" s="105"/>
      <c r="K64" s="105"/>
      <c r="L64" s="105"/>
      <c r="M64" s="105"/>
      <c r="N64" s="105"/>
      <c r="O64" s="105"/>
      <c r="P64" s="105"/>
      <c r="Q64" s="105"/>
      <c r="R64" s="106"/>
      <c r="S64" s="107">
        <f>
データ!CC14</f>
        <v>
180.1</v>
      </c>
      <c r="T64" s="86"/>
      <c r="U64" s="86"/>
      <c r="V64" s="86"/>
      <c r="W64" s="86"/>
      <c r="X64" s="86"/>
      <c r="Y64" s="86"/>
      <c r="Z64" s="86"/>
      <c r="AA64" s="86"/>
      <c r="AB64" s="86"/>
      <c r="AC64" s="86"/>
      <c r="AD64" s="86"/>
      <c r="AE64" s="86"/>
      <c r="AF64" s="86"/>
      <c r="AG64" s="86">
        <f>
データ!CD14</f>
        <v>
182.9</v>
      </c>
      <c r="AH64" s="86"/>
      <c r="AI64" s="86"/>
      <c r="AJ64" s="86"/>
      <c r="AK64" s="86"/>
      <c r="AL64" s="86"/>
      <c r="AM64" s="86"/>
      <c r="AN64" s="86"/>
      <c r="AO64" s="86"/>
      <c r="AP64" s="86"/>
      <c r="AQ64" s="86"/>
      <c r="AR64" s="86"/>
      <c r="AS64" s="86"/>
      <c r="AT64" s="86"/>
      <c r="AU64" s="86">
        <f>
データ!CE14</f>
        <v>
190.5</v>
      </c>
      <c r="AV64" s="86"/>
      <c r="AW64" s="86"/>
      <c r="AX64" s="86"/>
      <c r="AY64" s="86"/>
      <c r="AZ64" s="86"/>
      <c r="BA64" s="86"/>
      <c r="BB64" s="86"/>
      <c r="BC64" s="86"/>
      <c r="BD64" s="86"/>
      <c r="BE64" s="86"/>
      <c r="BF64" s="86"/>
      <c r="BG64" s="86"/>
      <c r="BH64" s="86"/>
      <c r="BI64" s="86">
        <f>
データ!CF14</f>
        <v>
244.7</v>
      </c>
      <c r="BJ64" s="86"/>
      <c r="BK64" s="86"/>
      <c r="BL64" s="86"/>
      <c r="BM64" s="86"/>
      <c r="BN64" s="86"/>
      <c r="BO64" s="86"/>
      <c r="BP64" s="86"/>
      <c r="BQ64" s="86"/>
      <c r="BR64" s="86"/>
      <c r="BS64" s="86"/>
      <c r="BT64" s="86"/>
      <c r="BU64" s="86"/>
      <c r="BV64" s="86"/>
      <c r="BW64" s="86">
        <f>
データ!CG14</f>
        <v>
231.7</v>
      </c>
      <c r="BX64" s="86"/>
      <c r="BY64" s="86"/>
      <c r="BZ64" s="86"/>
      <c r="CA64" s="86"/>
      <c r="CB64" s="86"/>
      <c r="CC64" s="86"/>
      <c r="CD64" s="86"/>
      <c r="CE64" s="86"/>
      <c r="CF64" s="86"/>
      <c r="CG64" s="86"/>
      <c r="CH64" s="86"/>
      <c r="CI64" s="86"/>
      <c r="CJ64" s="86"/>
      <c r="CK64" s="13"/>
      <c r="CL64" s="13"/>
      <c r="CM64" s="13"/>
      <c r="CN64" s="13"/>
      <c r="CO64" s="32"/>
      <c r="CP64" s="13"/>
      <c r="CQ64" s="13"/>
      <c r="CR64" s="13"/>
      <c r="CS64" s="13"/>
      <c r="CT64" s="13"/>
      <c r="CU64" s="13"/>
      <c r="CV64" s="13"/>
      <c r="CW64" s="13"/>
      <c r="CX64" s="13"/>
      <c r="CY64" s="13"/>
      <c r="CZ64" s="13"/>
      <c r="DA64" s="13"/>
      <c r="DB64" s="13"/>
      <c r="DC64" s="13"/>
      <c r="DD64" s="32"/>
      <c r="DE64" s="13"/>
      <c r="DF64" s="13"/>
      <c r="DG64" s="13"/>
      <c r="DH64" s="13"/>
      <c r="DI64" s="13"/>
      <c r="DJ64" s="13"/>
      <c r="DK64" s="13"/>
      <c r="DL64" s="13"/>
      <c r="DM64" s="13"/>
      <c r="DN64" s="13"/>
      <c r="DO64" s="13"/>
      <c r="DP64" s="13"/>
      <c r="DQ64" s="13"/>
      <c r="DR64" s="13"/>
      <c r="DS64" s="30"/>
      <c r="DT64" s="30"/>
      <c r="DU64" s="13"/>
      <c r="DV64" s="13"/>
      <c r="DW64" s="13"/>
      <c r="DX64" s="13"/>
      <c r="DY64" s="13"/>
      <c r="DZ64" s="13"/>
      <c r="EA64" s="13"/>
      <c r="EB64" s="13"/>
      <c r="EC64" s="13"/>
      <c r="ED64" s="13"/>
      <c r="EE64" s="13"/>
      <c r="EF64" s="13"/>
      <c r="EG64" s="13"/>
      <c r="EH64" s="13"/>
      <c r="EI64" s="32"/>
      <c r="EJ64" s="13"/>
      <c r="EK64" s="13"/>
      <c r="EL64" s="13"/>
      <c r="EM64" s="13"/>
      <c r="EN64" s="13"/>
      <c r="EO64" s="13"/>
      <c r="EP64" s="13"/>
      <c r="EQ64" s="13"/>
      <c r="ER64" s="13"/>
      <c r="ES64" s="13"/>
      <c r="ET64" s="13"/>
      <c r="EU64" s="13"/>
      <c r="EV64" s="13"/>
      <c r="EW64" s="13"/>
      <c r="EX64" s="32"/>
      <c r="EY64" s="13"/>
      <c r="EZ64" s="13"/>
      <c r="FA64" s="13"/>
      <c r="FB64" s="13"/>
      <c r="FC64" s="13"/>
      <c r="FD64" s="13"/>
      <c r="FE64" s="13"/>
      <c r="FF64" s="13"/>
      <c r="FG64" s="13"/>
      <c r="FH64" s="13"/>
      <c r="FI64" s="13"/>
      <c r="FJ64" s="13"/>
      <c r="FK64" s="13"/>
      <c r="FL64" s="13"/>
      <c r="FM64" s="32"/>
      <c r="FN64" s="13"/>
      <c r="FO64" s="13"/>
      <c r="FP64" s="13"/>
      <c r="FQ64" s="13"/>
      <c r="FR64" s="13"/>
      <c r="FS64" s="13"/>
      <c r="FT64" s="13"/>
      <c r="FU64" s="13"/>
      <c r="FV64" s="13"/>
      <c r="FW64" s="13"/>
      <c r="FX64" s="13"/>
      <c r="FY64" s="13"/>
      <c r="FZ64" s="13"/>
      <c r="GA64" s="13"/>
      <c r="GB64" s="30"/>
      <c r="GC64" s="30"/>
      <c r="GD64" s="13"/>
      <c r="GE64" s="13"/>
      <c r="GF64" s="13"/>
      <c r="GG64" s="13"/>
      <c r="GH64" s="13"/>
      <c r="GI64" s="13"/>
      <c r="GJ64" s="13"/>
      <c r="GK64" s="13"/>
      <c r="GL64" s="13"/>
      <c r="GM64" s="13"/>
      <c r="GN64" s="13"/>
      <c r="GO64" s="13"/>
      <c r="GP64" s="13"/>
      <c r="GQ64" s="13"/>
      <c r="GR64" s="32"/>
      <c r="GS64" s="13"/>
      <c r="GT64" s="13"/>
      <c r="GU64" s="13"/>
      <c r="GV64" s="13"/>
      <c r="GW64" s="13"/>
      <c r="GX64" s="13"/>
      <c r="GY64" s="13"/>
      <c r="GZ64" s="13"/>
      <c r="HA64" s="13"/>
      <c r="HB64" s="13"/>
      <c r="HC64" s="13"/>
      <c r="HD64" s="13"/>
      <c r="HE64" s="13"/>
      <c r="HF64" s="13"/>
      <c r="HG64" s="32"/>
      <c r="HH64" s="13"/>
      <c r="HI64" s="13"/>
      <c r="HJ64" s="13"/>
      <c r="HK64" s="13"/>
      <c r="HL64" s="13"/>
      <c r="HM64" s="13"/>
      <c r="HN64" s="13"/>
      <c r="HO64" s="13"/>
      <c r="HP64" s="13"/>
      <c r="HQ64" s="13"/>
      <c r="HR64" s="13"/>
      <c r="HS64" s="13"/>
      <c r="HT64" s="13"/>
      <c r="HU64" s="13"/>
      <c r="HV64" s="32"/>
      <c r="HW64" s="13"/>
      <c r="HX64" s="13"/>
      <c r="HY64" s="13"/>
      <c r="HZ64" s="13"/>
      <c r="IA64" s="13"/>
      <c r="IB64" s="13"/>
      <c r="IC64" s="13"/>
      <c r="ID64" s="13"/>
      <c r="IE64" s="13"/>
      <c r="IF64" s="13"/>
      <c r="IG64" s="13"/>
      <c r="IH64" s="13"/>
      <c r="II64" s="13"/>
      <c r="IJ64" s="13"/>
      <c r="IK64" s="30"/>
      <c r="IL64" s="30"/>
      <c r="IM64" s="13"/>
      <c r="IN64" s="13"/>
      <c r="IO64" s="13"/>
      <c r="IP64" s="13"/>
      <c r="IQ64" s="13"/>
      <c r="IR64" s="13"/>
      <c r="IS64" s="13"/>
      <c r="IT64" s="13"/>
      <c r="IU64" s="13"/>
      <c r="IV64" s="13"/>
      <c r="IW64" s="13"/>
      <c r="IX64" s="13"/>
      <c r="IY64" s="13"/>
      <c r="IZ64" s="13"/>
      <c r="JA64" s="32"/>
      <c r="JB64" s="13"/>
      <c r="JC64" s="13"/>
      <c r="JD64" s="13"/>
      <c r="JE64" s="13"/>
      <c r="JF64" s="13"/>
      <c r="JG64" s="13"/>
      <c r="JH64" s="13"/>
      <c r="JI64" s="13"/>
      <c r="JJ64" s="13"/>
      <c r="JK64" s="13"/>
      <c r="JL64" s="13"/>
      <c r="JM64" s="13"/>
      <c r="JN64" s="13"/>
      <c r="JO64" s="13"/>
      <c r="JP64" s="32"/>
      <c r="JQ64" s="13"/>
      <c r="JR64" s="13"/>
      <c r="JS64" s="13"/>
      <c r="JT64" s="13"/>
      <c r="JU64" s="13"/>
      <c r="JV64" s="13"/>
      <c r="JW64" s="13"/>
      <c r="JX64" s="13"/>
      <c r="JY64" s="13"/>
      <c r="JZ64" s="13"/>
      <c r="KA64" s="13"/>
      <c r="KB64" s="13"/>
      <c r="KC64" s="13"/>
      <c r="KD64" s="13"/>
      <c r="KE64" s="32"/>
      <c r="KF64" s="13"/>
      <c r="KG64" s="13"/>
      <c r="KH64" s="13"/>
      <c r="KI64" s="13"/>
      <c r="KJ64" s="13"/>
      <c r="KK64" s="13"/>
      <c r="KL64" s="13"/>
      <c r="KM64" s="13"/>
      <c r="KN64" s="13"/>
      <c r="KO64" s="13"/>
      <c r="KP64" s="13"/>
      <c r="KQ64" s="13"/>
      <c r="KR64" s="13"/>
      <c r="KS64" s="13"/>
      <c r="KT64" s="30"/>
      <c r="KU64" s="30"/>
      <c r="KV64" s="13"/>
      <c r="KW64" s="13"/>
      <c r="KX64" s="13"/>
      <c r="KY64" s="13"/>
      <c r="KZ64" s="13"/>
      <c r="LA64" s="13"/>
      <c r="LB64" s="13"/>
      <c r="LC64" s="13"/>
      <c r="LD64" s="13"/>
      <c r="LE64" s="13"/>
      <c r="LF64" s="13"/>
      <c r="LG64" s="13"/>
      <c r="LH64" s="13"/>
      <c r="LI64" s="13"/>
      <c r="LJ64" s="32"/>
      <c r="LK64" s="13"/>
      <c r="LL64" s="13"/>
      <c r="LM64" s="13"/>
      <c r="LN64" s="13"/>
      <c r="LO64" s="13"/>
      <c r="LP64" s="13"/>
      <c r="LQ64" s="13"/>
      <c r="LR64" s="13"/>
      <c r="LS64" s="13"/>
      <c r="LT64" s="13"/>
      <c r="LU64" s="13"/>
      <c r="LV64" s="13"/>
      <c r="LW64" s="13"/>
      <c r="LX64" s="13"/>
      <c r="LY64" s="32"/>
      <c r="LZ64" s="13"/>
      <c r="MA64" s="13"/>
      <c r="MB64" s="13"/>
      <c r="MC64" s="13"/>
      <c r="MD64" s="13"/>
      <c r="ME64" s="13"/>
      <c r="MF64" s="13"/>
      <c r="MG64" s="13"/>
      <c r="MH64" s="13"/>
      <c r="MI64" s="13"/>
      <c r="MJ64" s="13"/>
      <c r="MK64" s="13"/>
      <c r="ML64" s="13"/>
      <c r="MM64" s="13"/>
      <c r="MN64" s="32"/>
      <c r="MO64" s="13"/>
      <c r="MP64" s="13"/>
      <c r="MQ64" s="13"/>
      <c r="MR64" s="13"/>
      <c r="MS64" s="13"/>
      <c r="MT64" s="13"/>
      <c r="MU64" s="13"/>
      <c r="MV64" s="13"/>
      <c r="MW64" s="13"/>
      <c r="MX64" s="13"/>
      <c r="MY64" s="13"/>
      <c r="MZ64" s="13"/>
      <c r="NA64" s="13"/>
      <c r="NB64" s="13"/>
      <c r="NC64" s="31"/>
      <c r="ND64" s="2"/>
      <c r="NE64" s="98"/>
      <c r="NF64" s="99"/>
      <c r="NG64" s="99"/>
      <c r="NH64" s="99"/>
      <c r="NI64" s="99"/>
      <c r="NJ64" s="99"/>
      <c r="NK64" s="99"/>
      <c r="NL64" s="99"/>
      <c r="NM64" s="99"/>
      <c r="NN64" s="99"/>
      <c r="NO64" s="99"/>
      <c r="NP64" s="99"/>
      <c r="NQ64" s="99"/>
      <c r="NR64" s="99"/>
      <c r="NS64" s="100"/>
    </row>
    <row r="65" spans="1:383" ht="13.5" customHeight="1" thickBot="1" x14ac:dyDescent="0.25">
      <c r="A65" s="2"/>
      <c r="B65" s="34"/>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6"/>
      <c r="ND65" s="2"/>
      <c r="NE65" s="98"/>
      <c r="NF65" s="99"/>
      <c r="NG65" s="99"/>
      <c r="NH65" s="99"/>
      <c r="NI65" s="99"/>
      <c r="NJ65" s="99"/>
      <c r="NK65" s="99"/>
      <c r="NL65" s="99"/>
      <c r="NM65" s="99"/>
      <c r="NN65" s="99"/>
      <c r="NO65" s="99"/>
      <c r="NP65" s="99"/>
      <c r="NQ65" s="99"/>
      <c r="NR65" s="99"/>
      <c r="NS65" s="100"/>
    </row>
    <row r="66" spans="1:383" ht="13.5" customHeight="1" thickTop="1" x14ac:dyDescent="0.2">
      <c r="A66" s="2"/>
      <c r="B66" s="90" t="s">
        <v>
26</v>
      </c>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c r="IW66" s="90"/>
      <c r="IX66" s="90"/>
      <c r="IY66" s="90"/>
      <c r="IZ66" s="90"/>
      <c r="JA66" s="90"/>
      <c r="JB66" s="90"/>
      <c r="JC66" s="90"/>
      <c r="JD66" s="90"/>
      <c r="JE66" s="90"/>
      <c r="JF66" s="90"/>
      <c r="JG66" s="90"/>
      <c r="JH66" s="90"/>
      <c r="JI66" s="90"/>
      <c r="JJ66" s="90"/>
      <c r="JK66" s="90"/>
      <c r="JL66" s="90"/>
      <c r="JM66" s="90"/>
      <c r="JN66" s="90"/>
      <c r="JO66" s="90"/>
      <c r="JP66" s="90"/>
      <c r="JQ66" s="90"/>
      <c r="JR66" s="90"/>
      <c r="JS66" s="90"/>
      <c r="JT66" s="90"/>
      <c r="JU66" s="90"/>
      <c r="JV66" s="90"/>
      <c r="JW66" s="90"/>
      <c r="JX66" s="90"/>
      <c r="JY66" s="90"/>
      <c r="JZ66" s="90"/>
      <c r="KA66" s="90"/>
      <c r="KB66" s="90"/>
      <c r="KC66" s="90"/>
      <c r="KD66" s="90"/>
      <c r="KE66" s="90"/>
      <c r="KF66" s="90"/>
      <c r="KG66" s="90"/>
      <c r="KH66" s="90"/>
      <c r="KI66" s="90"/>
      <c r="KJ66" s="90"/>
      <c r="KK66" s="90"/>
      <c r="KL66" s="90"/>
      <c r="KM66" s="90"/>
      <c r="KN66" s="90"/>
      <c r="KO66" s="90"/>
      <c r="KP66" s="90"/>
      <c r="KQ66" s="90"/>
      <c r="KR66" s="90"/>
      <c r="KS66" s="90"/>
      <c r="KT66" s="90"/>
      <c r="KU66" s="90"/>
      <c r="KV66" s="90"/>
      <c r="KW66" s="90"/>
      <c r="KX66" s="90"/>
      <c r="KY66" s="90"/>
      <c r="KZ66" s="90"/>
      <c r="LA66" s="90"/>
      <c r="LB66" s="90"/>
      <c r="LC66" s="90"/>
      <c r="LD66" s="90"/>
      <c r="LE66" s="90"/>
      <c r="LF66" s="90"/>
      <c r="LG66" s="90"/>
      <c r="LH66" s="90"/>
      <c r="LI66" s="90"/>
      <c r="LJ66" s="90"/>
      <c r="LK66" s="90"/>
      <c r="LL66" s="90"/>
      <c r="LM66" s="90"/>
      <c r="LN66" s="90"/>
      <c r="LO66" s="90"/>
      <c r="LP66" s="90"/>
      <c r="LQ66" s="90"/>
      <c r="LR66" s="90"/>
      <c r="LS66" s="90"/>
      <c r="LT66" s="90"/>
      <c r="LU66" s="90"/>
      <c r="LV66" s="90"/>
      <c r="LW66" s="90"/>
      <c r="LX66" s="90"/>
      <c r="LY66" s="90"/>
      <c r="LZ66" s="90"/>
      <c r="MA66" s="90"/>
      <c r="MB66" s="90"/>
      <c r="MC66" s="90"/>
      <c r="MD66" s="90"/>
      <c r="ME66" s="90"/>
      <c r="MF66" s="90"/>
      <c r="MG66" s="90"/>
      <c r="MH66" s="90"/>
      <c r="MI66" s="90"/>
      <c r="MJ66" s="90"/>
      <c r="MK66" s="90"/>
      <c r="ML66" s="90"/>
      <c r="MM66" s="90"/>
      <c r="MN66" s="90"/>
      <c r="MO66" s="90"/>
      <c r="MP66" s="90"/>
      <c r="MQ66" s="90"/>
      <c r="MR66" s="90"/>
      <c r="MS66" s="90"/>
      <c r="MT66" s="90"/>
      <c r="MU66" s="90"/>
      <c r="MV66" s="90"/>
      <c r="MW66" s="90"/>
      <c r="MX66" s="90"/>
      <c r="MY66" s="90"/>
      <c r="MZ66" s="90"/>
      <c r="NA66" s="90"/>
      <c r="NB66" s="90"/>
      <c r="NC66" s="90"/>
      <c r="ND66" s="2"/>
      <c r="NE66" s="98"/>
      <c r="NF66" s="99"/>
      <c r="NG66" s="99"/>
      <c r="NH66" s="99"/>
      <c r="NI66" s="99"/>
      <c r="NJ66" s="99"/>
      <c r="NK66" s="99"/>
      <c r="NL66" s="99"/>
      <c r="NM66" s="99"/>
      <c r="NN66" s="99"/>
      <c r="NO66" s="99"/>
      <c r="NP66" s="99"/>
      <c r="NQ66" s="99"/>
      <c r="NR66" s="99"/>
      <c r="NS66" s="100"/>
    </row>
    <row r="67" spans="1:383" ht="13.5" customHeight="1" thickBot="1" x14ac:dyDescent="0.25">
      <c r="A67" s="2"/>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1"/>
      <c r="CH67" s="91"/>
      <c r="CI67" s="91"/>
      <c r="CJ67" s="91"/>
      <c r="CK67" s="91"/>
      <c r="CL67" s="91"/>
      <c r="CM67" s="91"/>
      <c r="CN67" s="91"/>
      <c r="CO67" s="91"/>
      <c r="CP67" s="91"/>
      <c r="CQ67" s="91"/>
      <c r="CR67" s="91"/>
      <c r="CS67" s="91"/>
      <c r="CT67" s="91"/>
      <c r="CU67" s="91"/>
      <c r="CV67" s="91"/>
      <c r="CW67" s="91"/>
      <c r="CX67" s="91"/>
      <c r="CY67" s="91"/>
      <c r="CZ67" s="91"/>
      <c r="DA67" s="91"/>
      <c r="DB67" s="91"/>
      <c r="DC67" s="91"/>
      <c r="DD67" s="91"/>
      <c r="DE67" s="91"/>
      <c r="DF67" s="91"/>
      <c r="DG67" s="91"/>
      <c r="DH67" s="91"/>
      <c r="DI67" s="91"/>
      <c r="DJ67" s="91"/>
      <c r="DK67" s="91"/>
      <c r="DL67" s="91"/>
      <c r="DM67" s="91"/>
      <c r="DN67" s="91"/>
      <c r="DO67" s="91"/>
      <c r="DP67" s="91"/>
      <c r="DQ67" s="91"/>
      <c r="DR67" s="91"/>
      <c r="DS67" s="91"/>
      <c r="DT67" s="91"/>
      <c r="DU67" s="91"/>
      <c r="DV67" s="91"/>
      <c r="DW67" s="91"/>
      <c r="DX67" s="91"/>
      <c r="DY67" s="91"/>
      <c r="DZ67" s="91"/>
      <c r="EA67" s="91"/>
      <c r="EB67" s="91"/>
      <c r="EC67" s="91"/>
      <c r="ED67" s="91"/>
      <c r="EE67" s="91"/>
      <c r="EF67" s="91"/>
      <c r="EG67" s="91"/>
      <c r="EH67" s="91"/>
      <c r="EI67" s="91"/>
      <c r="EJ67" s="91"/>
      <c r="EK67" s="91"/>
      <c r="EL67" s="91"/>
      <c r="EM67" s="91"/>
      <c r="EN67" s="91"/>
      <c r="EO67" s="91"/>
      <c r="EP67" s="91"/>
      <c r="EQ67" s="91"/>
      <c r="ER67" s="91"/>
      <c r="ES67" s="91"/>
      <c r="ET67" s="91"/>
      <c r="EU67" s="91"/>
      <c r="EV67" s="91"/>
      <c r="EW67" s="91"/>
      <c r="EX67" s="91"/>
      <c r="EY67" s="91"/>
      <c r="EZ67" s="91"/>
      <c r="FA67" s="91"/>
      <c r="FB67" s="91"/>
      <c r="FC67" s="91"/>
      <c r="FD67" s="91"/>
      <c r="FE67" s="91"/>
      <c r="FF67" s="91"/>
      <c r="FG67" s="91"/>
      <c r="FH67" s="91"/>
      <c r="FI67" s="91"/>
      <c r="FJ67" s="91"/>
      <c r="FK67" s="91"/>
      <c r="FL67" s="91"/>
      <c r="FM67" s="91"/>
      <c r="FN67" s="91"/>
      <c r="FO67" s="91"/>
      <c r="FP67" s="91"/>
      <c r="FQ67" s="91"/>
      <c r="FR67" s="91"/>
      <c r="FS67" s="91"/>
      <c r="FT67" s="91"/>
      <c r="FU67" s="91"/>
      <c r="FV67" s="91"/>
      <c r="FW67" s="91"/>
      <c r="FX67" s="91"/>
      <c r="FY67" s="91"/>
      <c r="FZ67" s="91"/>
      <c r="GA67" s="91"/>
      <c r="GB67" s="91"/>
      <c r="GC67" s="91"/>
      <c r="GD67" s="91"/>
      <c r="GE67" s="91"/>
      <c r="GF67" s="91"/>
      <c r="GG67" s="91"/>
      <c r="GH67" s="91"/>
      <c r="GI67" s="91"/>
      <c r="GJ67" s="91"/>
      <c r="GK67" s="91"/>
      <c r="GL67" s="91"/>
      <c r="GM67" s="91"/>
      <c r="GN67" s="91"/>
      <c r="GO67" s="91"/>
      <c r="GP67" s="91"/>
      <c r="GQ67" s="91"/>
      <c r="GR67" s="91"/>
      <c r="GS67" s="91"/>
      <c r="GT67" s="91"/>
      <c r="GU67" s="91"/>
      <c r="GV67" s="91"/>
      <c r="GW67" s="91"/>
      <c r="GX67" s="91"/>
      <c r="GY67" s="91"/>
      <c r="GZ67" s="91"/>
      <c r="HA67" s="91"/>
      <c r="HB67" s="91"/>
      <c r="HC67" s="91"/>
      <c r="HD67" s="91"/>
      <c r="HE67" s="91"/>
      <c r="HF67" s="91"/>
      <c r="HG67" s="91"/>
      <c r="HH67" s="91"/>
      <c r="HI67" s="91"/>
      <c r="HJ67" s="91"/>
      <c r="HK67" s="91"/>
      <c r="HL67" s="91"/>
      <c r="HM67" s="91"/>
      <c r="HN67" s="91"/>
      <c r="HO67" s="91"/>
      <c r="HP67" s="91"/>
      <c r="HQ67" s="91"/>
      <c r="HR67" s="91"/>
      <c r="HS67" s="91"/>
      <c r="HT67" s="91"/>
      <c r="HU67" s="91"/>
      <c r="HV67" s="91"/>
      <c r="HW67" s="91"/>
      <c r="HX67" s="91"/>
      <c r="HY67" s="91"/>
      <c r="HZ67" s="91"/>
      <c r="IA67" s="91"/>
      <c r="IB67" s="91"/>
      <c r="IC67" s="91"/>
      <c r="ID67" s="91"/>
      <c r="IE67" s="91"/>
      <c r="IF67" s="91"/>
      <c r="IG67" s="91"/>
      <c r="IH67" s="91"/>
      <c r="II67" s="91"/>
      <c r="IJ67" s="91"/>
      <c r="IK67" s="91"/>
      <c r="IL67" s="91"/>
      <c r="IM67" s="91"/>
      <c r="IN67" s="91"/>
      <c r="IO67" s="91"/>
      <c r="IP67" s="91"/>
      <c r="IQ67" s="91"/>
      <c r="IR67" s="91"/>
      <c r="IS67" s="91"/>
      <c r="IT67" s="91"/>
      <c r="IU67" s="91"/>
      <c r="IV67" s="91"/>
      <c r="IW67" s="91"/>
      <c r="IX67" s="91"/>
      <c r="IY67" s="91"/>
      <c r="IZ67" s="91"/>
      <c r="JA67" s="91"/>
      <c r="JB67" s="91"/>
      <c r="JC67" s="91"/>
      <c r="JD67" s="91"/>
      <c r="JE67" s="91"/>
      <c r="JF67" s="91"/>
      <c r="JG67" s="91"/>
      <c r="JH67" s="91"/>
      <c r="JI67" s="91"/>
      <c r="JJ67" s="91"/>
      <c r="JK67" s="91"/>
      <c r="JL67" s="91"/>
      <c r="JM67" s="91"/>
      <c r="JN67" s="91"/>
      <c r="JO67" s="91"/>
      <c r="JP67" s="91"/>
      <c r="JQ67" s="91"/>
      <c r="JR67" s="91"/>
      <c r="JS67" s="91"/>
      <c r="JT67" s="91"/>
      <c r="JU67" s="91"/>
      <c r="JV67" s="91"/>
      <c r="JW67" s="91"/>
      <c r="JX67" s="91"/>
      <c r="JY67" s="91"/>
      <c r="JZ67" s="91"/>
      <c r="KA67" s="91"/>
      <c r="KB67" s="91"/>
      <c r="KC67" s="91"/>
      <c r="KD67" s="91"/>
      <c r="KE67" s="91"/>
      <c r="KF67" s="91"/>
      <c r="KG67" s="91"/>
      <c r="KH67" s="91"/>
      <c r="KI67" s="91"/>
      <c r="KJ67" s="91"/>
      <c r="KK67" s="91"/>
      <c r="KL67" s="91"/>
      <c r="KM67" s="91"/>
      <c r="KN67" s="91"/>
      <c r="KO67" s="91"/>
      <c r="KP67" s="91"/>
      <c r="KQ67" s="91"/>
      <c r="KR67" s="91"/>
      <c r="KS67" s="91"/>
      <c r="KT67" s="91"/>
      <c r="KU67" s="91"/>
      <c r="KV67" s="91"/>
      <c r="KW67" s="91"/>
      <c r="KX67" s="91"/>
      <c r="KY67" s="91"/>
      <c r="KZ67" s="91"/>
      <c r="LA67" s="91"/>
      <c r="LB67" s="91"/>
      <c r="LC67" s="91"/>
      <c r="LD67" s="91"/>
      <c r="LE67" s="91"/>
      <c r="LF67" s="91"/>
      <c r="LG67" s="91"/>
      <c r="LH67" s="91"/>
      <c r="LI67" s="91"/>
      <c r="LJ67" s="91"/>
      <c r="LK67" s="91"/>
      <c r="LL67" s="91"/>
      <c r="LM67" s="91"/>
      <c r="LN67" s="91"/>
      <c r="LO67" s="91"/>
      <c r="LP67" s="91"/>
      <c r="LQ67" s="91"/>
      <c r="LR67" s="91"/>
      <c r="LS67" s="91"/>
      <c r="LT67" s="91"/>
      <c r="LU67" s="91"/>
      <c r="LV67" s="91"/>
      <c r="LW67" s="91"/>
      <c r="LX67" s="91"/>
      <c r="LY67" s="91"/>
      <c r="LZ67" s="91"/>
      <c r="MA67" s="91"/>
      <c r="MB67" s="91"/>
      <c r="MC67" s="91"/>
      <c r="MD67" s="91"/>
      <c r="ME67" s="91"/>
      <c r="MF67" s="91"/>
      <c r="MG67" s="91"/>
      <c r="MH67" s="91"/>
      <c r="MI67" s="91"/>
      <c r="MJ67" s="91"/>
      <c r="MK67" s="91"/>
      <c r="ML67" s="91"/>
      <c r="MM67" s="91"/>
      <c r="MN67" s="91"/>
      <c r="MO67" s="91"/>
      <c r="MP67" s="91"/>
      <c r="MQ67" s="91"/>
      <c r="MR67" s="91"/>
      <c r="MS67" s="91"/>
      <c r="MT67" s="91"/>
      <c r="MU67" s="91"/>
      <c r="MV67" s="91"/>
      <c r="MW67" s="91"/>
      <c r="MX67" s="91"/>
      <c r="MY67" s="91"/>
      <c r="MZ67" s="91"/>
      <c r="NA67" s="91"/>
      <c r="NB67" s="91"/>
      <c r="NC67" s="91"/>
      <c r="ND67" s="2"/>
      <c r="NE67" s="98"/>
      <c r="NF67" s="99"/>
      <c r="NG67" s="99"/>
      <c r="NH67" s="99"/>
      <c r="NI67" s="99"/>
      <c r="NJ67" s="99"/>
      <c r="NK67" s="99"/>
      <c r="NL67" s="99"/>
      <c r="NM67" s="99"/>
      <c r="NN67" s="99"/>
      <c r="NO67" s="99"/>
      <c r="NP67" s="99"/>
      <c r="NQ67" s="99"/>
      <c r="NR67" s="99"/>
      <c r="NS67" s="100"/>
    </row>
    <row r="68" spans="1:383" ht="13.5" customHeight="1" thickTop="1" x14ac:dyDescent="0.2">
      <c r="A68" s="2"/>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23"/>
      <c r="JH68" s="23"/>
      <c r="JI68" s="23"/>
      <c r="JJ68" s="23"/>
      <c r="JK68" s="23"/>
      <c r="JL68" s="23"/>
      <c r="JM68" s="23"/>
      <c r="JN68" s="23"/>
      <c r="JO68" s="23"/>
      <c r="JP68" s="23"/>
      <c r="JQ68" s="23"/>
      <c r="JR68" s="37"/>
      <c r="JS68" s="23"/>
      <c r="JT68" s="23"/>
      <c r="JU68" s="23"/>
      <c r="JV68" s="23"/>
      <c r="JW68" s="23"/>
      <c r="JX68" s="23"/>
      <c r="JY68" s="23"/>
      <c r="JZ68" s="23"/>
      <c r="KA68" s="23"/>
      <c r="KB68" s="23"/>
      <c r="KC68" s="23"/>
      <c r="KD68" s="23"/>
      <c r="KE68" s="23"/>
      <c r="KF68" s="23"/>
      <c r="KG68" s="23"/>
      <c r="KH68" s="23"/>
      <c r="KI68" s="23"/>
      <c r="KJ68" s="23"/>
      <c r="KK68" s="23"/>
      <c r="KL68" s="23"/>
      <c r="KM68" s="23"/>
      <c r="KN68" s="23"/>
      <c r="KO68" s="23"/>
      <c r="KP68" s="23"/>
      <c r="KQ68" s="23"/>
      <c r="KR68" s="23"/>
      <c r="KS68" s="23"/>
      <c r="KT68" s="23"/>
      <c r="KU68" s="23"/>
      <c r="KV68" s="23"/>
      <c r="KW68" s="23"/>
      <c r="KX68" s="23"/>
      <c r="KY68" s="23"/>
      <c r="KZ68" s="23"/>
      <c r="LA68" s="23"/>
      <c r="LB68" s="23"/>
      <c r="LC68" s="23"/>
      <c r="LD68" s="23"/>
      <c r="LE68" s="23"/>
      <c r="LF68" s="23"/>
      <c r="LG68" s="23"/>
      <c r="LH68" s="23"/>
      <c r="LI68" s="23"/>
      <c r="LJ68" s="23"/>
      <c r="LK68" s="23"/>
      <c r="LL68" s="23"/>
      <c r="LM68" s="23"/>
      <c r="LN68" s="23"/>
      <c r="LO68" s="23"/>
      <c r="LP68" s="23"/>
      <c r="LQ68" s="23"/>
      <c r="LR68" s="23"/>
      <c r="LS68" s="23"/>
      <c r="LT68" s="23"/>
      <c r="LU68" s="23"/>
      <c r="LV68" s="23"/>
      <c r="LW68" s="23"/>
      <c r="LX68" s="23"/>
      <c r="LY68" s="23"/>
      <c r="LZ68" s="23"/>
      <c r="MA68" s="23"/>
      <c r="MB68" s="23"/>
      <c r="MC68" s="23"/>
      <c r="MD68" s="23"/>
      <c r="ME68" s="23"/>
      <c r="MF68" s="23"/>
      <c r="MG68" s="23"/>
      <c r="MH68" s="23"/>
      <c r="MI68" s="23"/>
      <c r="MJ68" s="23"/>
      <c r="MK68" s="23"/>
      <c r="ML68" s="23"/>
      <c r="MM68" s="23"/>
      <c r="MN68" s="23"/>
      <c r="MO68" s="23"/>
      <c r="MP68" s="23"/>
      <c r="MQ68" s="23"/>
      <c r="MR68" s="23"/>
      <c r="MS68" s="23"/>
      <c r="MT68" s="23"/>
      <c r="MU68" s="23"/>
      <c r="MV68" s="23"/>
      <c r="MW68" s="23"/>
      <c r="MX68" s="23"/>
      <c r="MY68" s="23"/>
      <c r="MZ68" s="23"/>
      <c r="NA68" s="23"/>
      <c r="NB68" s="23"/>
      <c r="NC68" s="24"/>
      <c r="ND68" s="2"/>
      <c r="NE68" s="98"/>
      <c r="NF68" s="99"/>
      <c r="NG68" s="99"/>
      <c r="NH68" s="99"/>
      <c r="NI68" s="99"/>
      <c r="NJ68" s="99"/>
      <c r="NK68" s="99"/>
      <c r="NL68" s="99"/>
      <c r="NM68" s="99"/>
      <c r="NN68" s="99"/>
      <c r="NO68" s="99"/>
      <c r="NP68" s="99"/>
      <c r="NQ68" s="99"/>
      <c r="NR68" s="99"/>
      <c r="NS68" s="100"/>
    </row>
    <row r="69" spans="1:383" ht="13.5" customHeight="1" x14ac:dyDescent="0.2">
      <c r="A69" s="2"/>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26"/>
      <c r="JH69" s="26"/>
      <c r="JI69" s="26"/>
      <c r="JJ69" s="26"/>
      <c r="JK69" s="26"/>
      <c r="JL69" s="26"/>
      <c r="JM69" s="26"/>
      <c r="JN69" s="26"/>
      <c r="JO69" s="26"/>
      <c r="JP69" s="26"/>
      <c r="JQ69" s="26"/>
      <c r="JR69" s="38"/>
      <c r="JS69" s="26"/>
      <c r="JT69" s="26"/>
      <c r="JU69" s="26"/>
      <c r="JV69" s="26"/>
      <c r="JW69" s="26"/>
      <c r="JX69" s="26"/>
      <c r="JY69" s="26"/>
      <c r="JZ69" s="26"/>
      <c r="KA69" s="26"/>
      <c r="KB69" s="26"/>
      <c r="KC69" s="26"/>
      <c r="KD69" s="26"/>
      <c r="KE69" s="26"/>
      <c r="KF69" s="26"/>
      <c r="KG69" s="26"/>
      <c r="KH69" s="26"/>
      <c r="KI69" s="26"/>
      <c r="KJ69" s="26"/>
      <c r="KK69" s="26"/>
      <c r="KL69" s="26"/>
      <c r="KM69" s="26"/>
      <c r="KN69" s="26"/>
      <c r="KO69" s="26"/>
      <c r="KP69" s="26"/>
      <c r="KQ69" s="26"/>
      <c r="KR69" s="26"/>
      <c r="KS69" s="26"/>
      <c r="KT69" s="26"/>
      <c r="KU69" s="26"/>
      <c r="KV69" s="26"/>
      <c r="KW69" s="26"/>
      <c r="KX69" s="26"/>
      <c r="KY69" s="26"/>
      <c r="KZ69" s="26"/>
      <c r="LA69" s="26"/>
      <c r="LB69" s="26"/>
      <c r="LC69" s="26"/>
      <c r="LD69" s="26"/>
      <c r="LE69" s="26"/>
      <c r="LF69" s="26"/>
      <c r="LG69" s="26"/>
      <c r="LH69" s="26"/>
      <c r="LI69" s="26"/>
      <c r="LJ69" s="26"/>
      <c r="LK69" s="26"/>
      <c r="LL69" s="26"/>
      <c r="LM69" s="26"/>
      <c r="LN69" s="26"/>
      <c r="LO69" s="26"/>
      <c r="LP69" s="26"/>
      <c r="LQ69" s="26"/>
      <c r="LR69" s="26"/>
      <c r="LS69" s="26"/>
      <c r="LT69" s="26"/>
      <c r="LU69" s="26"/>
      <c r="LV69" s="26"/>
      <c r="LW69" s="26"/>
      <c r="LX69" s="26"/>
      <c r="LY69" s="26"/>
      <c r="LZ69" s="26"/>
      <c r="MA69" s="26"/>
      <c r="MB69" s="26"/>
      <c r="MC69" s="26"/>
      <c r="MD69" s="26"/>
      <c r="ME69" s="26"/>
      <c r="MF69" s="26"/>
      <c r="MG69" s="26"/>
      <c r="MH69" s="26"/>
      <c r="MI69" s="26"/>
      <c r="MJ69" s="26"/>
      <c r="MK69" s="26"/>
      <c r="ML69" s="26"/>
      <c r="MM69" s="26"/>
      <c r="MN69" s="26"/>
      <c r="MO69" s="26"/>
      <c r="MP69" s="26"/>
      <c r="MQ69" s="26"/>
      <c r="MR69" s="26"/>
      <c r="MS69" s="26"/>
      <c r="MT69" s="26"/>
      <c r="MU69" s="26"/>
      <c r="MV69" s="26"/>
      <c r="MW69" s="26"/>
      <c r="MX69" s="26"/>
      <c r="MY69" s="26"/>
      <c r="MZ69" s="26"/>
      <c r="NA69" s="26"/>
      <c r="NB69" s="26"/>
      <c r="NC69" s="27"/>
      <c r="ND69" s="2"/>
      <c r="NE69" s="98"/>
      <c r="NF69" s="99"/>
      <c r="NG69" s="99"/>
      <c r="NH69" s="99"/>
      <c r="NI69" s="99"/>
      <c r="NJ69" s="99"/>
      <c r="NK69" s="99"/>
      <c r="NL69" s="99"/>
      <c r="NM69" s="99"/>
      <c r="NN69" s="99"/>
      <c r="NO69" s="99"/>
      <c r="NP69" s="99"/>
      <c r="NQ69" s="99"/>
      <c r="NR69" s="99"/>
      <c r="NS69" s="100"/>
    </row>
    <row r="70" spans="1:383" ht="13.5" customHeight="1" x14ac:dyDescent="0.2">
      <c r="A70" s="2"/>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26"/>
      <c r="JH70" s="26"/>
      <c r="JI70" s="26"/>
      <c r="JJ70" s="26"/>
      <c r="JK70" s="26"/>
      <c r="JL70" s="26"/>
      <c r="JM70" s="26"/>
      <c r="JN70" s="26"/>
      <c r="JO70" s="26"/>
      <c r="JP70" s="26"/>
      <c r="JQ70" s="26"/>
      <c r="JR70" s="38"/>
      <c r="JS70" s="26"/>
      <c r="JT70" s="26"/>
      <c r="JU70" s="26"/>
      <c r="JV70" s="26"/>
      <c r="JW70" s="26"/>
      <c r="JX70" s="26"/>
      <c r="JY70" s="26"/>
      <c r="JZ70" s="26"/>
      <c r="KA70" s="26"/>
      <c r="KB70" s="26"/>
      <c r="KC70" s="26"/>
      <c r="KD70" s="26"/>
      <c r="KE70" s="26"/>
      <c r="KF70" s="26"/>
      <c r="KG70" s="26"/>
      <c r="KH70" s="26"/>
      <c r="KI70" s="26"/>
      <c r="KJ70" s="26"/>
      <c r="KK70" s="26"/>
      <c r="KL70" s="26"/>
      <c r="KM70" s="26"/>
      <c r="KN70" s="26"/>
      <c r="KO70" s="26"/>
      <c r="KP70" s="26"/>
      <c r="KQ70" s="26"/>
      <c r="KR70" s="26"/>
      <c r="KS70" s="26"/>
      <c r="KT70" s="26"/>
      <c r="KU70" s="26"/>
      <c r="KV70" s="26"/>
      <c r="KW70" s="26"/>
      <c r="KX70" s="26"/>
      <c r="KY70" s="26"/>
      <c r="KZ70" s="26"/>
      <c r="LA70" s="26"/>
      <c r="LB70" s="26"/>
      <c r="LC70" s="26"/>
      <c r="LD70" s="26"/>
      <c r="LE70" s="26"/>
      <c r="LF70" s="26"/>
      <c r="LG70" s="26"/>
      <c r="LH70" s="26"/>
      <c r="LI70" s="26"/>
      <c r="LJ70" s="26"/>
      <c r="LK70" s="26"/>
      <c r="LL70" s="26"/>
      <c r="LM70" s="26"/>
      <c r="LN70" s="26"/>
      <c r="LO70" s="26"/>
      <c r="LP70" s="26"/>
      <c r="LQ70" s="26"/>
      <c r="LR70" s="26"/>
      <c r="LS70" s="26"/>
      <c r="LT70" s="26"/>
      <c r="LU70" s="26"/>
      <c r="LV70" s="26"/>
      <c r="LW70" s="26"/>
      <c r="LX70" s="26"/>
      <c r="LY70" s="26"/>
      <c r="LZ70" s="26"/>
      <c r="MA70" s="26"/>
      <c r="MB70" s="26"/>
      <c r="MC70" s="26"/>
      <c r="MD70" s="26"/>
      <c r="ME70" s="26"/>
      <c r="MF70" s="26"/>
      <c r="MG70" s="26"/>
      <c r="MH70" s="26"/>
      <c r="MI70" s="26"/>
      <c r="MJ70" s="26"/>
      <c r="MK70" s="26"/>
      <c r="ML70" s="26"/>
      <c r="MM70" s="26"/>
      <c r="MN70" s="26"/>
      <c r="MO70" s="26"/>
      <c r="MP70" s="26"/>
      <c r="MQ70" s="26"/>
      <c r="MR70" s="26"/>
      <c r="MS70" s="26"/>
      <c r="MT70" s="26"/>
      <c r="MU70" s="26"/>
      <c r="MV70" s="26"/>
      <c r="MW70" s="26"/>
      <c r="MX70" s="26"/>
      <c r="MY70" s="26"/>
      <c r="MZ70" s="26"/>
      <c r="NA70" s="26"/>
      <c r="NB70" s="26"/>
      <c r="NC70" s="27"/>
      <c r="ND70" s="2"/>
      <c r="NE70" s="98"/>
      <c r="NF70" s="99"/>
      <c r="NG70" s="99"/>
      <c r="NH70" s="99"/>
      <c r="NI70" s="99"/>
      <c r="NJ70" s="99"/>
      <c r="NK70" s="99"/>
      <c r="NL70" s="99"/>
      <c r="NM70" s="99"/>
      <c r="NN70" s="99"/>
      <c r="NO70" s="99"/>
      <c r="NP70" s="99"/>
      <c r="NQ70" s="99"/>
      <c r="NR70" s="99"/>
      <c r="NS70" s="100"/>
    </row>
    <row r="71" spans="1:383" ht="13.5" customHeight="1" x14ac:dyDescent="0.2">
      <c r="A71" s="2"/>
      <c r="B71" s="29"/>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9"/>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1"/>
      <c r="ND71" s="2"/>
      <c r="NE71" s="98"/>
      <c r="NF71" s="99"/>
      <c r="NG71" s="99"/>
      <c r="NH71" s="99"/>
      <c r="NI71" s="99"/>
      <c r="NJ71" s="99"/>
      <c r="NK71" s="99"/>
      <c r="NL71" s="99"/>
      <c r="NM71" s="99"/>
      <c r="NN71" s="99"/>
      <c r="NO71" s="99"/>
      <c r="NP71" s="99"/>
      <c r="NQ71" s="99"/>
      <c r="NR71" s="99"/>
      <c r="NS71" s="100"/>
    </row>
    <row r="72" spans="1:383" ht="13.5" customHeight="1" x14ac:dyDescent="0.2">
      <c r="A72" s="2"/>
      <c r="B72" s="29"/>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9"/>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1"/>
      <c r="ND72" s="2"/>
      <c r="NE72" s="98"/>
      <c r="NF72" s="99"/>
      <c r="NG72" s="99"/>
      <c r="NH72" s="99"/>
      <c r="NI72" s="99"/>
      <c r="NJ72" s="99"/>
      <c r="NK72" s="99"/>
      <c r="NL72" s="99"/>
      <c r="NM72" s="99"/>
      <c r="NN72" s="99"/>
      <c r="NO72" s="99"/>
      <c r="NP72" s="99"/>
      <c r="NQ72" s="99"/>
      <c r="NR72" s="99"/>
      <c r="NS72" s="100"/>
    </row>
    <row r="73" spans="1:383" ht="13.5" customHeight="1" x14ac:dyDescent="0.2">
      <c r="A73" s="2"/>
      <c r="B73" s="29"/>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9"/>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1"/>
      <c r="ND73" s="2"/>
      <c r="NE73" s="92" t="s">
        <v>
27</v>
      </c>
      <c r="NF73" s="93"/>
      <c r="NG73" s="93"/>
      <c r="NH73" s="93"/>
      <c r="NI73" s="93"/>
      <c r="NJ73" s="93"/>
      <c r="NK73" s="93"/>
      <c r="NL73" s="93"/>
      <c r="NM73" s="93"/>
      <c r="NN73" s="93"/>
      <c r="NO73" s="93"/>
      <c r="NP73" s="93"/>
      <c r="NQ73" s="93"/>
      <c r="NR73" s="93"/>
      <c r="NS73" s="94"/>
    </row>
    <row r="74" spans="1:383" ht="13.5" customHeight="1" x14ac:dyDescent="0.2">
      <c r="A74" s="2"/>
      <c r="B74" s="29"/>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9"/>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1"/>
      <c r="ND74" s="2"/>
      <c r="NE74" s="95"/>
      <c r="NF74" s="96"/>
      <c r="NG74" s="96"/>
      <c r="NH74" s="96"/>
      <c r="NI74" s="96"/>
      <c r="NJ74" s="96"/>
      <c r="NK74" s="96"/>
      <c r="NL74" s="96"/>
      <c r="NM74" s="96"/>
      <c r="NN74" s="96"/>
      <c r="NO74" s="96"/>
      <c r="NP74" s="96"/>
      <c r="NQ74" s="96"/>
      <c r="NR74" s="96"/>
      <c r="NS74" s="97"/>
    </row>
    <row r="75" spans="1:383" ht="13.5" customHeight="1" x14ac:dyDescent="0.2">
      <c r="A75" s="2"/>
      <c r="B75" s="29"/>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9"/>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1"/>
      <c r="ND75" s="2"/>
      <c r="NE75" s="98" t="s">
        <v>
134</v>
      </c>
      <c r="NF75" s="99"/>
      <c r="NG75" s="99"/>
      <c r="NH75" s="99"/>
      <c r="NI75" s="99"/>
      <c r="NJ75" s="99"/>
      <c r="NK75" s="99"/>
      <c r="NL75" s="99"/>
      <c r="NM75" s="99"/>
      <c r="NN75" s="99"/>
      <c r="NO75" s="99"/>
      <c r="NP75" s="99"/>
      <c r="NQ75" s="99"/>
      <c r="NR75" s="99"/>
      <c r="NS75" s="100"/>
    </row>
    <row r="76" spans="1:383" ht="13.5" customHeight="1" x14ac:dyDescent="0.2">
      <c r="A76" s="2"/>
      <c r="B76" s="29"/>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9"/>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1"/>
      <c r="ND76" s="2"/>
      <c r="NE76" s="98"/>
      <c r="NF76" s="99"/>
      <c r="NG76" s="99"/>
      <c r="NH76" s="99"/>
      <c r="NI76" s="99"/>
      <c r="NJ76" s="99"/>
      <c r="NK76" s="99"/>
      <c r="NL76" s="99"/>
      <c r="NM76" s="99"/>
      <c r="NN76" s="99"/>
      <c r="NO76" s="99"/>
      <c r="NP76" s="99"/>
      <c r="NQ76" s="99"/>
      <c r="NR76" s="99"/>
      <c r="NS76" s="100"/>
    </row>
    <row r="77" spans="1:383" ht="13.5" customHeight="1" x14ac:dyDescent="0.2">
      <c r="A77" s="2"/>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9"/>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1"/>
      <c r="ND77" s="2"/>
      <c r="NE77" s="98"/>
      <c r="NF77" s="99"/>
      <c r="NG77" s="99"/>
      <c r="NH77" s="99"/>
      <c r="NI77" s="99"/>
      <c r="NJ77" s="99"/>
      <c r="NK77" s="99"/>
      <c r="NL77" s="99"/>
      <c r="NM77" s="99"/>
      <c r="NN77" s="99"/>
      <c r="NO77" s="99"/>
      <c r="NP77" s="99"/>
      <c r="NQ77" s="99"/>
      <c r="NR77" s="99"/>
      <c r="NS77" s="100"/>
    </row>
    <row r="78" spans="1:383" ht="13.5" customHeight="1" x14ac:dyDescent="0.2">
      <c r="A78" s="2"/>
      <c r="B78" s="29"/>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9"/>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1"/>
      <c r="ND78" s="2"/>
      <c r="NE78" s="98"/>
      <c r="NF78" s="99"/>
      <c r="NG78" s="99"/>
      <c r="NH78" s="99"/>
      <c r="NI78" s="99"/>
      <c r="NJ78" s="99"/>
      <c r="NK78" s="99"/>
      <c r="NL78" s="99"/>
      <c r="NM78" s="99"/>
      <c r="NN78" s="99"/>
      <c r="NO78" s="99"/>
      <c r="NP78" s="99"/>
      <c r="NQ78" s="99"/>
      <c r="NR78" s="99"/>
      <c r="NS78" s="100"/>
    </row>
    <row r="79" spans="1:383" ht="13.5" customHeight="1" x14ac:dyDescent="0.2">
      <c r="A79" s="2"/>
      <c r="B79" s="29"/>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9"/>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1"/>
      <c r="ND79" s="2"/>
      <c r="NE79" s="98"/>
      <c r="NF79" s="99"/>
      <c r="NG79" s="99"/>
      <c r="NH79" s="99"/>
      <c r="NI79" s="99"/>
      <c r="NJ79" s="99"/>
      <c r="NK79" s="99"/>
      <c r="NL79" s="99"/>
      <c r="NM79" s="99"/>
      <c r="NN79" s="99"/>
      <c r="NO79" s="99"/>
      <c r="NP79" s="99"/>
      <c r="NQ79" s="99"/>
      <c r="NR79" s="99"/>
      <c r="NS79" s="100"/>
    </row>
    <row r="80" spans="1:383" ht="13.5" customHeight="1" x14ac:dyDescent="0.2">
      <c r="A80" s="2"/>
      <c r="B80" s="29"/>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9"/>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1"/>
      <c r="ND80" s="2"/>
      <c r="NE80" s="98"/>
      <c r="NF80" s="99"/>
      <c r="NG80" s="99"/>
      <c r="NH80" s="99"/>
      <c r="NI80" s="99"/>
      <c r="NJ80" s="99"/>
      <c r="NK80" s="99"/>
      <c r="NL80" s="99"/>
      <c r="NM80" s="99"/>
      <c r="NN80" s="99"/>
      <c r="NO80" s="99"/>
      <c r="NP80" s="99"/>
      <c r="NQ80" s="99"/>
      <c r="NR80" s="99"/>
      <c r="NS80" s="100"/>
    </row>
    <row r="81" spans="1:383" ht="13.5" customHeight="1" x14ac:dyDescent="0.2">
      <c r="A81" s="2"/>
      <c r="B81" s="29"/>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9"/>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1"/>
      <c r="ND81" s="2"/>
      <c r="NE81" s="98"/>
      <c r="NF81" s="99"/>
      <c r="NG81" s="99"/>
      <c r="NH81" s="99"/>
      <c r="NI81" s="99"/>
      <c r="NJ81" s="99"/>
      <c r="NK81" s="99"/>
      <c r="NL81" s="99"/>
      <c r="NM81" s="99"/>
      <c r="NN81" s="99"/>
      <c r="NO81" s="99"/>
      <c r="NP81" s="99"/>
      <c r="NQ81" s="99"/>
      <c r="NR81" s="99"/>
      <c r="NS81" s="100"/>
    </row>
    <row r="82" spans="1:383" ht="13.5" customHeight="1" x14ac:dyDescent="0.2">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9"/>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1"/>
      <c r="ND82" s="2"/>
      <c r="NE82" s="98"/>
      <c r="NF82" s="99"/>
      <c r="NG82" s="99"/>
      <c r="NH82" s="99"/>
      <c r="NI82" s="99"/>
      <c r="NJ82" s="99"/>
      <c r="NK82" s="99"/>
      <c r="NL82" s="99"/>
      <c r="NM82" s="99"/>
      <c r="NN82" s="99"/>
      <c r="NO82" s="99"/>
      <c r="NP82" s="99"/>
      <c r="NQ82" s="99"/>
      <c r="NR82" s="99"/>
      <c r="NS82" s="100"/>
    </row>
    <row r="83" spans="1:383" ht="13.5" customHeight="1" x14ac:dyDescent="0.2">
      <c r="A83" s="2"/>
      <c r="B83" s="29"/>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9"/>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1"/>
      <c r="ND83" s="2"/>
      <c r="NE83" s="98"/>
      <c r="NF83" s="99"/>
      <c r="NG83" s="99"/>
      <c r="NH83" s="99"/>
      <c r="NI83" s="99"/>
      <c r="NJ83" s="99"/>
      <c r="NK83" s="99"/>
      <c r="NL83" s="99"/>
      <c r="NM83" s="99"/>
      <c r="NN83" s="99"/>
      <c r="NO83" s="99"/>
      <c r="NP83" s="99"/>
      <c r="NQ83" s="99"/>
      <c r="NR83" s="99"/>
      <c r="NS83" s="100"/>
    </row>
    <row r="84" spans="1:383" ht="13.5" customHeight="1" x14ac:dyDescent="0.2">
      <c r="A84" s="2"/>
      <c r="B84" s="29"/>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9"/>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1"/>
      <c r="ND84" s="2"/>
      <c r="NE84" s="98"/>
      <c r="NF84" s="99"/>
      <c r="NG84" s="99"/>
      <c r="NH84" s="99"/>
      <c r="NI84" s="99"/>
      <c r="NJ84" s="99"/>
      <c r="NK84" s="99"/>
      <c r="NL84" s="99"/>
      <c r="NM84" s="99"/>
      <c r="NN84" s="99"/>
      <c r="NO84" s="99"/>
      <c r="NP84" s="99"/>
      <c r="NQ84" s="99"/>
      <c r="NR84" s="99"/>
      <c r="NS84" s="100"/>
    </row>
    <row r="85" spans="1:383" ht="13.5" customHeight="1" x14ac:dyDescent="0.2">
      <c r="A85" s="2"/>
      <c r="B85" s="29"/>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9"/>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1"/>
      <c r="ND85" s="2"/>
      <c r="NE85" s="98"/>
      <c r="NF85" s="99"/>
      <c r="NG85" s="99"/>
      <c r="NH85" s="99"/>
      <c r="NI85" s="99"/>
      <c r="NJ85" s="99"/>
      <c r="NK85" s="99"/>
      <c r="NL85" s="99"/>
      <c r="NM85" s="99"/>
      <c r="NN85" s="99"/>
      <c r="NO85" s="99"/>
      <c r="NP85" s="99"/>
      <c r="NQ85" s="99"/>
      <c r="NR85" s="99"/>
      <c r="NS85" s="100"/>
    </row>
    <row r="86" spans="1:383" ht="13.5" customHeight="1" x14ac:dyDescent="0.2">
      <c r="A86" s="2"/>
      <c r="B86" s="29"/>
      <c r="C86" s="30"/>
      <c r="D86" s="30"/>
      <c r="E86" s="30"/>
      <c r="F86" s="30"/>
      <c r="G86" s="89"/>
      <c r="H86" s="89"/>
      <c r="I86" s="89"/>
      <c r="J86" s="89"/>
      <c r="K86" s="89"/>
      <c r="L86" s="89"/>
      <c r="M86" s="89"/>
      <c r="N86" s="89"/>
      <c r="O86" s="89"/>
      <c r="P86" s="89"/>
      <c r="Q86" s="89"/>
      <c r="R86" s="88" t="str">
        <f>
データ!EA10</f>
        <v>
H29</v>
      </c>
      <c r="S86" s="88"/>
      <c r="T86" s="88"/>
      <c r="U86" s="88"/>
      <c r="V86" s="88"/>
      <c r="W86" s="88"/>
      <c r="X86" s="88"/>
      <c r="Y86" s="88"/>
      <c r="Z86" s="88"/>
      <c r="AA86" s="88"/>
      <c r="AB86" s="88"/>
      <c r="AC86" s="88"/>
      <c r="AD86" s="88"/>
      <c r="AE86" s="88"/>
      <c r="AF86" s="88" t="str">
        <f>
データ!EB10</f>
        <v>
H30</v>
      </c>
      <c r="AG86" s="88"/>
      <c r="AH86" s="88"/>
      <c r="AI86" s="88"/>
      <c r="AJ86" s="88"/>
      <c r="AK86" s="88"/>
      <c r="AL86" s="88"/>
      <c r="AM86" s="88"/>
      <c r="AN86" s="88"/>
      <c r="AO86" s="88"/>
      <c r="AP86" s="88"/>
      <c r="AQ86" s="88"/>
      <c r="AR86" s="88"/>
      <c r="AS86" s="88"/>
      <c r="AT86" s="88" t="str">
        <f>
データ!EC10</f>
        <v>
R01</v>
      </c>
      <c r="AU86" s="88"/>
      <c r="AV86" s="88"/>
      <c r="AW86" s="88"/>
      <c r="AX86" s="88"/>
      <c r="AY86" s="88"/>
      <c r="AZ86" s="88"/>
      <c r="BA86" s="88"/>
      <c r="BB86" s="88"/>
      <c r="BC86" s="88"/>
      <c r="BD86" s="88"/>
      <c r="BE86" s="88"/>
      <c r="BF86" s="88"/>
      <c r="BG86" s="88"/>
      <c r="BH86" s="88" t="str">
        <f>
データ!ED10</f>
        <v>
R02</v>
      </c>
      <c r="BI86" s="88"/>
      <c r="BJ86" s="88"/>
      <c r="BK86" s="88"/>
      <c r="BL86" s="88"/>
      <c r="BM86" s="88"/>
      <c r="BN86" s="88"/>
      <c r="BO86" s="88"/>
      <c r="BP86" s="88"/>
      <c r="BQ86" s="88"/>
      <c r="BR86" s="88"/>
      <c r="BS86" s="88"/>
      <c r="BT86" s="88"/>
      <c r="BU86" s="88"/>
      <c r="BV86" s="88" t="str">
        <f>
データ!EE10</f>
        <v>
R03</v>
      </c>
      <c r="BW86" s="88"/>
      <c r="BX86" s="88"/>
      <c r="BY86" s="88"/>
      <c r="BZ86" s="88"/>
      <c r="CA86" s="88"/>
      <c r="CB86" s="88"/>
      <c r="CC86" s="88"/>
      <c r="CD86" s="88"/>
      <c r="CE86" s="88"/>
      <c r="CF86" s="88"/>
      <c r="CG86" s="88"/>
      <c r="CH86" s="88"/>
      <c r="CI86" s="88"/>
      <c r="CJ86" s="30"/>
      <c r="CK86" s="30"/>
      <c r="CL86" s="30"/>
      <c r="CM86" s="30"/>
      <c r="CN86" s="30"/>
      <c r="CO86" s="30"/>
      <c r="CP86" s="30"/>
      <c r="CQ86" s="30"/>
      <c r="CR86" s="30"/>
      <c r="CS86" s="30"/>
      <c r="CT86" s="30"/>
      <c r="CU86" s="89"/>
      <c r="CV86" s="89"/>
      <c r="CW86" s="89"/>
      <c r="CX86" s="89"/>
      <c r="CY86" s="89"/>
      <c r="CZ86" s="89"/>
      <c r="DA86" s="89"/>
      <c r="DB86" s="89"/>
      <c r="DC86" s="89"/>
      <c r="DD86" s="89"/>
      <c r="DE86" s="89"/>
      <c r="DF86" s="88" t="str">
        <f>
データ!EK10</f>
        <v>
H29</v>
      </c>
      <c r="DG86" s="88"/>
      <c r="DH86" s="88"/>
      <c r="DI86" s="88"/>
      <c r="DJ86" s="88"/>
      <c r="DK86" s="88"/>
      <c r="DL86" s="88"/>
      <c r="DM86" s="88"/>
      <c r="DN86" s="88"/>
      <c r="DO86" s="88"/>
      <c r="DP86" s="88"/>
      <c r="DQ86" s="88"/>
      <c r="DR86" s="88"/>
      <c r="DS86" s="88"/>
      <c r="DT86" s="88" t="str">
        <f>
データ!EL10</f>
        <v>
H30</v>
      </c>
      <c r="DU86" s="88"/>
      <c r="DV86" s="88"/>
      <c r="DW86" s="88"/>
      <c r="DX86" s="88"/>
      <c r="DY86" s="88"/>
      <c r="DZ86" s="88"/>
      <c r="EA86" s="88"/>
      <c r="EB86" s="88"/>
      <c r="EC86" s="88"/>
      <c r="ED86" s="88"/>
      <c r="EE86" s="88"/>
      <c r="EF86" s="88"/>
      <c r="EG86" s="88"/>
      <c r="EH86" s="88" t="str">
        <f>
データ!EM10</f>
        <v>
R01</v>
      </c>
      <c r="EI86" s="88"/>
      <c r="EJ86" s="88"/>
      <c r="EK86" s="88"/>
      <c r="EL86" s="88"/>
      <c r="EM86" s="88"/>
      <c r="EN86" s="88"/>
      <c r="EO86" s="88"/>
      <c r="EP86" s="88"/>
      <c r="EQ86" s="88"/>
      <c r="ER86" s="88"/>
      <c r="ES86" s="88"/>
      <c r="ET86" s="88"/>
      <c r="EU86" s="88"/>
      <c r="EV86" s="88" t="str">
        <f>
データ!EN10</f>
        <v>
R02</v>
      </c>
      <c r="EW86" s="88"/>
      <c r="EX86" s="88"/>
      <c r="EY86" s="88"/>
      <c r="EZ86" s="88"/>
      <c r="FA86" s="88"/>
      <c r="FB86" s="88"/>
      <c r="FC86" s="88"/>
      <c r="FD86" s="88"/>
      <c r="FE86" s="88"/>
      <c r="FF86" s="88"/>
      <c r="FG86" s="88"/>
      <c r="FH86" s="88"/>
      <c r="FI86" s="88"/>
      <c r="FJ86" s="88" t="str">
        <f>
データ!EO10</f>
        <v>
R03</v>
      </c>
      <c r="FK86" s="88"/>
      <c r="FL86" s="88"/>
      <c r="FM86" s="88"/>
      <c r="FN86" s="88"/>
      <c r="FO86" s="88"/>
      <c r="FP86" s="88"/>
      <c r="FQ86" s="88"/>
      <c r="FR86" s="88"/>
      <c r="FS86" s="88"/>
      <c r="FT86" s="88"/>
      <c r="FU86" s="88"/>
      <c r="FV86" s="88"/>
      <c r="FW86" s="88"/>
      <c r="FX86" s="30"/>
      <c r="FY86" s="30"/>
      <c r="FZ86" s="30"/>
      <c r="GA86" s="30"/>
      <c r="GB86" s="30"/>
      <c r="GC86" s="30"/>
      <c r="GD86" s="30"/>
      <c r="GE86" s="30"/>
      <c r="GF86" s="30"/>
      <c r="GG86" s="30"/>
      <c r="GH86" s="30"/>
      <c r="GI86" s="89"/>
      <c r="GJ86" s="89"/>
      <c r="GK86" s="89"/>
      <c r="GL86" s="89"/>
      <c r="GM86" s="89"/>
      <c r="GN86" s="89"/>
      <c r="GO86" s="89"/>
      <c r="GP86" s="89"/>
      <c r="GQ86" s="89"/>
      <c r="GR86" s="89"/>
      <c r="GS86" s="89"/>
      <c r="GT86" s="88" t="str">
        <f>
データ!EU10</f>
        <v>
H29</v>
      </c>
      <c r="GU86" s="88"/>
      <c r="GV86" s="88"/>
      <c r="GW86" s="88"/>
      <c r="GX86" s="88"/>
      <c r="GY86" s="88"/>
      <c r="GZ86" s="88"/>
      <c r="HA86" s="88"/>
      <c r="HB86" s="88"/>
      <c r="HC86" s="88"/>
      <c r="HD86" s="88"/>
      <c r="HE86" s="88"/>
      <c r="HF86" s="88"/>
      <c r="HG86" s="88"/>
      <c r="HH86" s="88" t="str">
        <f>
データ!EV10</f>
        <v>
H30</v>
      </c>
      <c r="HI86" s="88"/>
      <c r="HJ86" s="88"/>
      <c r="HK86" s="88"/>
      <c r="HL86" s="88"/>
      <c r="HM86" s="88"/>
      <c r="HN86" s="88"/>
      <c r="HO86" s="88"/>
      <c r="HP86" s="88"/>
      <c r="HQ86" s="88"/>
      <c r="HR86" s="88"/>
      <c r="HS86" s="88"/>
      <c r="HT86" s="88"/>
      <c r="HU86" s="88"/>
      <c r="HV86" s="88" t="str">
        <f>
データ!EW10</f>
        <v>
R01</v>
      </c>
      <c r="HW86" s="88"/>
      <c r="HX86" s="88"/>
      <c r="HY86" s="88"/>
      <c r="HZ86" s="88"/>
      <c r="IA86" s="88"/>
      <c r="IB86" s="88"/>
      <c r="IC86" s="88"/>
      <c r="ID86" s="88"/>
      <c r="IE86" s="88"/>
      <c r="IF86" s="88"/>
      <c r="IG86" s="88"/>
      <c r="IH86" s="88"/>
      <c r="II86" s="88"/>
      <c r="IJ86" s="88" t="str">
        <f>
データ!EX10</f>
        <v>
R02</v>
      </c>
      <c r="IK86" s="88"/>
      <c r="IL86" s="88"/>
      <c r="IM86" s="88"/>
      <c r="IN86" s="88"/>
      <c r="IO86" s="88"/>
      <c r="IP86" s="88"/>
      <c r="IQ86" s="88"/>
      <c r="IR86" s="88"/>
      <c r="IS86" s="88"/>
      <c r="IT86" s="88"/>
      <c r="IU86" s="88"/>
      <c r="IV86" s="88"/>
      <c r="IW86" s="88"/>
      <c r="IX86" s="88" t="str">
        <f>
データ!EY10</f>
        <v>
R03</v>
      </c>
      <c r="IY86" s="88"/>
      <c r="IZ86" s="88"/>
      <c r="JA86" s="88"/>
      <c r="JB86" s="88"/>
      <c r="JC86" s="88"/>
      <c r="JD86" s="88"/>
      <c r="JE86" s="88"/>
      <c r="JF86" s="88"/>
      <c r="JG86" s="88"/>
      <c r="JH86" s="88"/>
      <c r="JI86" s="88"/>
      <c r="JJ86" s="88"/>
      <c r="JK86" s="88"/>
      <c r="JL86" s="30"/>
      <c r="JM86" s="30"/>
      <c r="JN86" s="30"/>
      <c r="JO86" s="30"/>
      <c r="JP86" s="30"/>
      <c r="JQ86" s="30"/>
      <c r="JR86" s="39"/>
      <c r="JS86" s="30"/>
      <c r="JT86" s="30"/>
      <c r="JU86" s="30"/>
      <c r="JV86" s="30"/>
      <c r="JW86" s="89"/>
      <c r="JX86" s="89"/>
      <c r="JY86" s="89"/>
      <c r="JZ86" s="89"/>
      <c r="KA86" s="89"/>
      <c r="KB86" s="89"/>
      <c r="KC86" s="89"/>
      <c r="KD86" s="89"/>
      <c r="KE86" s="89"/>
      <c r="KF86" s="89"/>
      <c r="KG86" s="89"/>
      <c r="KH86" s="88" t="str">
        <f>
データ!FE10</f>
        <v>
H29</v>
      </c>
      <c r="KI86" s="88"/>
      <c r="KJ86" s="88"/>
      <c r="KK86" s="88"/>
      <c r="KL86" s="88"/>
      <c r="KM86" s="88"/>
      <c r="KN86" s="88"/>
      <c r="KO86" s="88"/>
      <c r="KP86" s="88"/>
      <c r="KQ86" s="88"/>
      <c r="KR86" s="88"/>
      <c r="KS86" s="88"/>
      <c r="KT86" s="88"/>
      <c r="KU86" s="88"/>
      <c r="KV86" s="88" t="str">
        <f>
データ!FF10</f>
        <v>
H30</v>
      </c>
      <c r="KW86" s="88"/>
      <c r="KX86" s="88"/>
      <c r="KY86" s="88"/>
      <c r="KZ86" s="88"/>
      <c r="LA86" s="88"/>
      <c r="LB86" s="88"/>
      <c r="LC86" s="88"/>
      <c r="LD86" s="88"/>
      <c r="LE86" s="88"/>
      <c r="LF86" s="88"/>
      <c r="LG86" s="88"/>
      <c r="LH86" s="88"/>
      <c r="LI86" s="88"/>
      <c r="LJ86" s="88" t="str">
        <f>
データ!FG10</f>
        <v>
R01</v>
      </c>
      <c r="LK86" s="88"/>
      <c r="LL86" s="88"/>
      <c r="LM86" s="88"/>
      <c r="LN86" s="88"/>
      <c r="LO86" s="88"/>
      <c r="LP86" s="88"/>
      <c r="LQ86" s="88"/>
      <c r="LR86" s="88"/>
      <c r="LS86" s="88"/>
      <c r="LT86" s="88"/>
      <c r="LU86" s="88"/>
      <c r="LV86" s="88"/>
      <c r="LW86" s="88"/>
      <c r="LX86" s="88" t="str">
        <f>
データ!FH10</f>
        <v>
R02</v>
      </c>
      <c r="LY86" s="88"/>
      <c r="LZ86" s="88"/>
      <c r="MA86" s="88"/>
      <c r="MB86" s="88"/>
      <c r="MC86" s="88"/>
      <c r="MD86" s="88"/>
      <c r="ME86" s="88"/>
      <c r="MF86" s="88"/>
      <c r="MG86" s="88"/>
      <c r="MH86" s="88"/>
      <c r="MI86" s="88"/>
      <c r="MJ86" s="88"/>
      <c r="MK86" s="88"/>
      <c r="ML86" s="88" t="str">
        <f>
データ!FI10</f>
        <v>
R03</v>
      </c>
      <c r="MM86" s="88"/>
      <c r="MN86" s="88"/>
      <c r="MO86" s="88"/>
      <c r="MP86" s="88"/>
      <c r="MQ86" s="88"/>
      <c r="MR86" s="88"/>
      <c r="MS86" s="88"/>
      <c r="MT86" s="88"/>
      <c r="MU86" s="88"/>
      <c r="MV86" s="88"/>
      <c r="MW86" s="88"/>
      <c r="MX86" s="88"/>
      <c r="MY86" s="88"/>
      <c r="MZ86" s="30"/>
      <c r="NA86" s="30"/>
      <c r="NB86" s="30"/>
      <c r="NC86" s="31"/>
      <c r="ND86" s="2"/>
      <c r="NE86" s="98"/>
      <c r="NF86" s="99"/>
      <c r="NG86" s="99"/>
      <c r="NH86" s="99"/>
      <c r="NI86" s="99"/>
      <c r="NJ86" s="99"/>
      <c r="NK86" s="99"/>
      <c r="NL86" s="99"/>
      <c r="NM86" s="99"/>
      <c r="NN86" s="99"/>
      <c r="NO86" s="99"/>
      <c r="NP86" s="99"/>
      <c r="NQ86" s="99"/>
      <c r="NR86" s="99"/>
      <c r="NS86" s="100"/>
    </row>
    <row r="87" spans="1:383" ht="13.5" customHeight="1" x14ac:dyDescent="0.2">
      <c r="A87" s="2"/>
      <c r="B87" s="29"/>
      <c r="C87" s="30"/>
      <c r="D87" s="30"/>
      <c r="E87" s="30"/>
      <c r="F87" s="30"/>
      <c r="G87" s="85" t="s">
        <v>
19</v>
      </c>
      <c r="H87" s="85"/>
      <c r="I87" s="85"/>
      <c r="J87" s="85"/>
      <c r="K87" s="85"/>
      <c r="L87" s="85"/>
      <c r="M87" s="85"/>
      <c r="N87" s="85"/>
      <c r="O87" s="85"/>
      <c r="P87" s="85"/>
      <c r="Q87" s="85"/>
      <c r="R87" s="84">
        <f>
データ!EA11</f>
        <v>
631</v>
      </c>
      <c r="S87" s="84"/>
      <c r="T87" s="84"/>
      <c r="U87" s="84"/>
      <c r="V87" s="84"/>
      <c r="W87" s="84"/>
      <c r="X87" s="84"/>
      <c r="Y87" s="84"/>
      <c r="Z87" s="84"/>
      <c r="AA87" s="84"/>
      <c r="AB87" s="84"/>
      <c r="AC87" s="84"/>
      <c r="AD87" s="84"/>
      <c r="AE87" s="84"/>
      <c r="AF87" s="84">
        <f>
データ!EB11</f>
        <v>
345.27</v>
      </c>
      <c r="AG87" s="84"/>
      <c r="AH87" s="84"/>
      <c r="AI87" s="84"/>
      <c r="AJ87" s="84"/>
      <c r="AK87" s="84"/>
      <c r="AL87" s="84"/>
      <c r="AM87" s="84"/>
      <c r="AN87" s="84"/>
      <c r="AO87" s="84"/>
      <c r="AP87" s="84"/>
      <c r="AQ87" s="84"/>
      <c r="AR87" s="84"/>
      <c r="AS87" s="84"/>
      <c r="AT87" s="84">
        <f>
データ!EC11</f>
        <v>
723.53</v>
      </c>
      <c r="AU87" s="84"/>
      <c r="AV87" s="84"/>
      <c r="AW87" s="84"/>
      <c r="AX87" s="84"/>
      <c r="AY87" s="84"/>
      <c r="AZ87" s="84"/>
      <c r="BA87" s="84"/>
      <c r="BB87" s="84"/>
      <c r="BC87" s="84"/>
      <c r="BD87" s="84"/>
      <c r="BE87" s="84"/>
      <c r="BF87" s="84"/>
      <c r="BG87" s="84"/>
      <c r="BH87" s="84">
        <f>
データ!ED11</f>
        <v>
493.34</v>
      </c>
      <c r="BI87" s="84"/>
      <c r="BJ87" s="84"/>
      <c r="BK87" s="84"/>
      <c r="BL87" s="84"/>
      <c r="BM87" s="84"/>
      <c r="BN87" s="84"/>
      <c r="BO87" s="84"/>
      <c r="BP87" s="84"/>
      <c r="BQ87" s="84"/>
      <c r="BR87" s="84"/>
      <c r="BS87" s="84"/>
      <c r="BT87" s="84"/>
      <c r="BU87" s="84"/>
      <c r="BV87" s="84">
        <f>
データ!EE11</f>
        <v>
479.8</v>
      </c>
      <c r="BW87" s="84"/>
      <c r="BX87" s="84"/>
      <c r="BY87" s="84"/>
      <c r="BZ87" s="84"/>
      <c r="CA87" s="84"/>
      <c r="CB87" s="84"/>
      <c r="CC87" s="84"/>
      <c r="CD87" s="84"/>
      <c r="CE87" s="84"/>
      <c r="CF87" s="84"/>
      <c r="CG87" s="84"/>
      <c r="CH87" s="84"/>
      <c r="CI87" s="84"/>
      <c r="CJ87" s="30"/>
      <c r="CK87" s="30"/>
      <c r="CL87" s="30"/>
      <c r="CM87" s="30"/>
      <c r="CN87" s="30"/>
      <c r="CO87" s="30"/>
      <c r="CP87" s="30"/>
      <c r="CQ87" s="30"/>
      <c r="CR87" s="30"/>
      <c r="CS87" s="30"/>
      <c r="CT87" s="30"/>
      <c r="CU87" s="85" t="s">
        <v>
19</v>
      </c>
      <c r="CV87" s="85"/>
      <c r="CW87" s="85"/>
      <c r="CX87" s="85"/>
      <c r="CY87" s="85"/>
      <c r="CZ87" s="85"/>
      <c r="DA87" s="85"/>
      <c r="DB87" s="85"/>
      <c r="DC87" s="85"/>
      <c r="DD87" s="85"/>
      <c r="DE87" s="85"/>
      <c r="DF87" s="84">
        <f>
データ!EK11</f>
        <v>
631</v>
      </c>
      <c r="DG87" s="84"/>
      <c r="DH87" s="84"/>
      <c r="DI87" s="84"/>
      <c r="DJ87" s="84"/>
      <c r="DK87" s="84"/>
      <c r="DL87" s="84"/>
      <c r="DM87" s="84"/>
      <c r="DN87" s="84"/>
      <c r="DO87" s="84"/>
      <c r="DP87" s="84"/>
      <c r="DQ87" s="84"/>
      <c r="DR87" s="84"/>
      <c r="DS87" s="84"/>
      <c r="DT87" s="84">
        <f>
データ!EL11</f>
        <v>
624.72</v>
      </c>
      <c r="DU87" s="84"/>
      <c r="DV87" s="84"/>
      <c r="DW87" s="84"/>
      <c r="DX87" s="84"/>
      <c r="DY87" s="84"/>
      <c r="DZ87" s="84"/>
      <c r="EA87" s="84"/>
      <c r="EB87" s="84"/>
      <c r="EC87" s="84"/>
      <c r="ED87" s="84"/>
      <c r="EE87" s="84"/>
      <c r="EF87" s="84"/>
      <c r="EG87" s="84"/>
      <c r="EH87" s="84">
        <f>
データ!EM11</f>
        <v>
786.56</v>
      </c>
      <c r="EI87" s="84"/>
      <c r="EJ87" s="84"/>
      <c r="EK87" s="84"/>
      <c r="EL87" s="84"/>
      <c r="EM87" s="84"/>
      <c r="EN87" s="84"/>
      <c r="EO87" s="84"/>
      <c r="EP87" s="84"/>
      <c r="EQ87" s="84"/>
      <c r="ER87" s="84"/>
      <c r="ES87" s="84"/>
      <c r="ET87" s="84"/>
      <c r="EU87" s="84"/>
      <c r="EV87" s="84">
        <f>
データ!EN11</f>
        <v>
649.04</v>
      </c>
      <c r="EW87" s="84"/>
      <c r="EX87" s="84"/>
      <c r="EY87" s="84"/>
      <c r="EZ87" s="84"/>
      <c r="FA87" s="84"/>
      <c r="FB87" s="84"/>
      <c r="FC87" s="84"/>
      <c r="FD87" s="84"/>
      <c r="FE87" s="84"/>
      <c r="FF87" s="84"/>
      <c r="FG87" s="84"/>
      <c r="FH87" s="84"/>
      <c r="FI87" s="84"/>
      <c r="FJ87" s="84">
        <f>
データ!EO11</f>
        <v>
709.87</v>
      </c>
      <c r="FK87" s="84"/>
      <c r="FL87" s="84"/>
      <c r="FM87" s="84"/>
      <c r="FN87" s="84"/>
      <c r="FO87" s="84"/>
      <c r="FP87" s="84"/>
      <c r="FQ87" s="84"/>
      <c r="FR87" s="84"/>
      <c r="FS87" s="84"/>
      <c r="FT87" s="84"/>
      <c r="FU87" s="84"/>
      <c r="FV87" s="84"/>
      <c r="FW87" s="84"/>
      <c r="FX87" s="30"/>
      <c r="FY87" s="30"/>
      <c r="FZ87" s="30"/>
      <c r="GA87" s="30"/>
      <c r="GB87" s="30"/>
      <c r="GC87" s="30"/>
      <c r="GD87" s="30"/>
      <c r="GE87" s="30"/>
      <c r="GF87" s="30"/>
      <c r="GG87" s="30"/>
      <c r="GH87" s="30"/>
      <c r="GI87" s="85" t="s">
        <v>
19</v>
      </c>
      <c r="GJ87" s="85"/>
      <c r="GK87" s="85"/>
      <c r="GL87" s="85"/>
      <c r="GM87" s="85"/>
      <c r="GN87" s="85"/>
      <c r="GO87" s="85"/>
      <c r="GP87" s="85"/>
      <c r="GQ87" s="85"/>
      <c r="GR87" s="85"/>
      <c r="GS87" s="85"/>
      <c r="GT87" s="84">
        <f>
データ!EU11</f>
        <v>
385</v>
      </c>
      <c r="GU87" s="84"/>
      <c r="GV87" s="84"/>
      <c r="GW87" s="84"/>
      <c r="GX87" s="84"/>
      <c r="GY87" s="84"/>
      <c r="GZ87" s="84"/>
      <c r="HA87" s="84"/>
      <c r="HB87" s="84"/>
      <c r="HC87" s="84"/>
      <c r="HD87" s="84"/>
      <c r="HE87" s="84"/>
      <c r="HF87" s="84"/>
      <c r="HG87" s="84"/>
      <c r="HH87" s="84">
        <f>
データ!EV11</f>
        <v>
365.67</v>
      </c>
      <c r="HI87" s="84"/>
      <c r="HJ87" s="84"/>
      <c r="HK87" s="84"/>
      <c r="HL87" s="84"/>
      <c r="HM87" s="84"/>
      <c r="HN87" s="84"/>
      <c r="HO87" s="84"/>
      <c r="HP87" s="84"/>
      <c r="HQ87" s="84"/>
      <c r="HR87" s="84"/>
      <c r="HS87" s="84"/>
      <c r="HT87" s="84"/>
      <c r="HU87" s="84"/>
      <c r="HV87" s="84">
        <f>
データ!EW11</f>
        <v>
381.39</v>
      </c>
      <c r="HW87" s="84"/>
      <c r="HX87" s="84"/>
      <c r="HY87" s="84"/>
      <c r="HZ87" s="84"/>
      <c r="IA87" s="84"/>
      <c r="IB87" s="84"/>
      <c r="IC87" s="84"/>
      <c r="ID87" s="84"/>
      <c r="IE87" s="84"/>
      <c r="IF87" s="84"/>
      <c r="IG87" s="84"/>
      <c r="IH87" s="84"/>
      <c r="II87" s="84"/>
      <c r="IJ87" s="84">
        <f>
データ!EX11</f>
        <v>
354.96</v>
      </c>
      <c r="IK87" s="84"/>
      <c r="IL87" s="84"/>
      <c r="IM87" s="84"/>
      <c r="IN87" s="84"/>
      <c r="IO87" s="84"/>
      <c r="IP87" s="84"/>
      <c r="IQ87" s="84"/>
      <c r="IR87" s="84"/>
      <c r="IS87" s="84"/>
      <c r="IT87" s="84"/>
      <c r="IU87" s="84"/>
      <c r="IV87" s="84"/>
      <c r="IW87" s="84"/>
      <c r="IX87" s="84">
        <f>
データ!EY11</f>
        <v>
376.49</v>
      </c>
      <c r="IY87" s="84"/>
      <c r="IZ87" s="84"/>
      <c r="JA87" s="84"/>
      <c r="JB87" s="84"/>
      <c r="JC87" s="84"/>
      <c r="JD87" s="84"/>
      <c r="JE87" s="84"/>
      <c r="JF87" s="84"/>
      <c r="JG87" s="84"/>
      <c r="JH87" s="84"/>
      <c r="JI87" s="84"/>
      <c r="JJ87" s="84"/>
      <c r="JK87" s="84"/>
      <c r="JL87" s="30"/>
      <c r="JM87" s="30"/>
      <c r="JN87" s="30"/>
      <c r="JO87" s="30"/>
      <c r="JP87" s="30"/>
      <c r="JQ87" s="30"/>
      <c r="JR87" s="39"/>
      <c r="JS87" s="30"/>
      <c r="JT87" s="30"/>
      <c r="JU87" s="30"/>
      <c r="JV87" s="30"/>
      <c r="JW87" s="85" t="s">
        <v>
19</v>
      </c>
      <c r="JX87" s="85"/>
      <c r="JY87" s="85"/>
      <c r="JZ87" s="85"/>
      <c r="KA87" s="85"/>
      <c r="KB87" s="85"/>
      <c r="KC87" s="85"/>
      <c r="KD87" s="85"/>
      <c r="KE87" s="85"/>
      <c r="KF87" s="85"/>
      <c r="KG87" s="85"/>
      <c r="KH87" s="86">
        <f>
データ!FE11</f>
        <v>
2.2999999999999998</v>
      </c>
      <c r="KI87" s="86"/>
      <c r="KJ87" s="86"/>
      <c r="KK87" s="86"/>
      <c r="KL87" s="86"/>
      <c r="KM87" s="86"/>
      <c r="KN87" s="86"/>
      <c r="KO87" s="86"/>
      <c r="KP87" s="86"/>
      <c r="KQ87" s="86"/>
      <c r="KR87" s="86"/>
      <c r="KS87" s="86"/>
      <c r="KT87" s="86"/>
      <c r="KU87" s="86"/>
      <c r="KV87" s="86">
        <f>
データ!FF11</f>
        <v>
2.4</v>
      </c>
      <c r="KW87" s="86"/>
      <c r="KX87" s="86"/>
      <c r="KY87" s="86"/>
      <c r="KZ87" s="86"/>
      <c r="LA87" s="86"/>
      <c r="LB87" s="86"/>
      <c r="LC87" s="86"/>
      <c r="LD87" s="86"/>
      <c r="LE87" s="86"/>
      <c r="LF87" s="86"/>
      <c r="LG87" s="86"/>
      <c r="LH87" s="86"/>
      <c r="LI87" s="86"/>
      <c r="LJ87" s="86">
        <f>
データ!FG11</f>
        <v>
2.4</v>
      </c>
      <c r="LK87" s="86"/>
      <c r="LL87" s="86"/>
      <c r="LM87" s="86"/>
      <c r="LN87" s="86"/>
      <c r="LO87" s="86"/>
      <c r="LP87" s="86"/>
      <c r="LQ87" s="86"/>
      <c r="LR87" s="86"/>
      <c r="LS87" s="86"/>
      <c r="LT87" s="86"/>
      <c r="LU87" s="86"/>
      <c r="LV87" s="86"/>
      <c r="LW87" s="86"/>
      <c r="LX87" s="86">
        <f>
データ!FH11</f>
        <v>
1.2</v>
      </c>
      <c r="LY87" s="86"/>
      <c r="LZ87" s="86"/>
      <c r="MA87" s="86"/>
      <c r="MB87" s="86"/>
      <c r="MC87" s="86"/>
      <c r="MD87" s="86"/>
      <c r="ME87" s="86"/>
      <c r="MF87" s="86"/>
      <c r="MG87" s="86"/>
      <c r="MH87" s="86"/>
      <c r="MI87" s="86"/>
      <c r="MJ87" s="86"/>
      <c r="MK87" s="86"/>
      <c r="ML87" s="86">
        <f>
データ!FI11</f>
        <v>
1.5</v>
      </c>
      <c r="MM87" s="86"/>
      <c r="MN87" s="86"/>
      <c r="MO87" s="86"/>
      <c r="MP87" s="86"/>
      <c r="MQ87" s="86"/>
      <c r="MR87" s="86"/>
      <c r="MS87" s="86"/>
      <c r="MT87" s="86"/>
      <c r="MU87" s="86"/>
      <c r="MV87" s="86"/>
      <c r="MW87" s="86"/>
      <c r="MX87" s="86"/>
      <c r="MY87" s="86"/>
      <c r="MZ87" s="30"/>
      <c r="NA87" s="30"/>
      <c r="NB87" s="30"/>
      <c r="NC87" s="31"/>
      <c r="ND87" s="2"/>
      <c r="NE87" s="98"/>
      <c r="NF87" s="99"/>
      <c r="NG87" s="99"/>
      <c r="NH87" s="99"/>
      <c r="NI87" s="99"/>
      <c r="NJ87" s="99"/>
      <c r="NK87" s="99"/>
      <c r="NL87" s="99"/>
      <c r="NM87" s="99"/>
      <c r="NN87" s="99"/>
      <c r="NO87" s="99"/>
      <c r="NP87" s="99"/>
      <c r="NQ87" s="99"/>
      <c r="NR87" s="99"/>
      <c r="NS87" s="100"/>
    </row>
    <row r="88" spans="1:383" ht="13.5" customHeight="1" x14ac:dyDescent="0.2">
      <c r="A88" s="2"/>
      <c r="B88" s="29"/>
      <c r="C88" s="30"/>
      <c r="D88" s="30"/>
      <c r="E88" s="30"/>
      <c r="F88" s="30"/>
      <c r="G88" s="85" t="s">
        <v>
20</v>
      </c>
      <c r="H88" s="85"/>
      <c r="I88" s="85"/>
      <c r="J88" s="85"/>
      <c r="K88" s="85"/>
      <c r="L88" s="85"/>
      <c r="M88" s="85"/>
      <c r="N88" s="85"/>
      <c r="O88" s="85"/>
      <c r="P88" s="85"/>
      <c r="Q88" s="85"/>
      <c r="R88" s="84">
        <f>
データ!EA12</f>
        <v>
710.2</v>
      </c>
      <c r="S88" s="84"/>
      <c r="T88" s="84"/>
      <c r="U88" s="84"/>
      <c r="V88" s="84"/>
      <c r="W88" s="84"/>
      <c r="X88" s="84"/>
      <c r="Y88" s="84"/>
      <c r="Z88" s="84"/>
      <c r="AA88" s="84"/>
      <c r="AB88" s="84"/>
      <c r="AC88" s="84"/>
      <c r="AD88" s="84"/>
      <c r="AE88" s="84"/>
      <c r="AF88" s="84">
        <f>
データ!EB12</f>
        <v>
726.81</v>
      </c>
      <c r="AG88" s="84"/>
      <c r="AH88" s="84"/>
      <c r="AI88" s="84"/>
      <c r="AJ88" s="84"/>
      <c r="AK88" s="84"/>
      <c r="AL88" s="84"/>
      <c r="AM88" s="84"/>
      <c r="AN88" s="84"/>
      <c r="AO88" s="84"/>
      <c r="AP88" s="84"/>
      <c r="AQ88" s="84"/>
      <c r="AR88" s="84"/>
      <c r="AS88" s="84"/>
      <c r="AT88" s="84">
        <f>
データ!EC12</f>
        <v>
732.4</v>
      </c>
      <c r="AU88" s="84"/>
      <c r="AV88" s="84"/>
      <c r="AW88" s="84"/>
      <c r="AX88" s="84"/>
      <c r="AY88" s="84"/>
      <c r="AZ88" s="84"/>
      <c r="BA88" s="84"/>
      <c r="BB88" s="84"/>
      <c r="BC88" s="84"/>
      <c r="BD88" s="84"/>
      <c r="BE88" s="84"/>
      <c r="BF88" s="84"/>
      <c r="BG88" s="84"/>
      <c r="BH88" s="84">
        <f>
データ!ED12</f>
        <v>
597</v>
      </c>
      <c r="BI88" s="84"/>
      <c r="BJ88" s="84"/>
      <c r="BK88" s="84"/>
      <c r="BL88" s="84"/>
      <c r="BM88" s="84"/>
      <c r="BN88" s="84"/>
      <c r="BO88" s="84"/>
      <c r="BP88" s="84"/>
      <c r="BQ88" s="84"/>
      <c r="BR88" s="84"/>
      <c r="BS88" s="84"/>
      <c r="BT88" s="84"/>
      <c r="BU88" s="84"/>
      <c r="BV88" s="84">
        <f>
データ!EE12</f>
        <v>
692.33</v>
      </c>
      <c r="BW88" s="84"/>
      <c r="BX88" s="84"/>
      <c r="BY88" s="84"/>
      <c r="BZ88" s="84"/>
      <c r="CA88" s="84"/>
      <c r="CB88" s="84"/>
      <c r="CC88" s="84"/>
      <c r="CD88" s="84"/>
      <c r="CE88" s="84"/>
      <c r="CF88" s="84"/>
      <c r="CG88" s="84"/>
      <c r="CH88" s="84"/>
      <c r="CI88" s="84"/>
      <c r="CJ88" s="30"/>
      <c r="CK88" s="30"/>
      <c r="CL88" s="30"/>
      <c r="CM88" s="30"/>
      <c r="CN88" s="30"/>
      <c r="CO88" s="30"/>
      <c r="CP88" s="30"/>
      <c r="CQ88" s="30"/>
      <c r="CR88" s="30"/>
      <c r="CS88" s="30"/>
      <c r="CT88" s="30"/>
      <c r="CU88" s="85" t="s">
        <v>
20</v>
      </c>
      <c r="CV88" s="85"/>
      <c r="CW88" s="85"/>
      <c r="CX88" s="85"/>
      <c r="CY88" s="85"/>
      <c r="CZ88" s="85"/>
      <c r="DA88" s="85"/>
      <c r="DB88" s="85"/>
      <c r="DC88" s="85"/>
      <c r="DD88" s="85"/>
      <c r="DE88" s="85"/>
      <c r="DF88" s="84">
        <f>
データ!EK12</f>
        <v>
646.02</v>
      </c>
      <c r="DG88" s="84"/>
      <c r="DH88" s="84"/>
      <c r="DI88" s="84"/>
      <c r="DJ88" s="84"/>
      <c r="DK88" s="84"/>
      <c r="DL88" s="84"/>
      <c r="DM88" s="84"/>
      <c r="DN88" s="84"/>
      <c r="DO88" s="84"/>
      <c r="DP88" s="84"/>
      <c r="DQ88" s="84"/>
      <c r="DR88" s="84"/>
      <c r="DS88" s="84"/>
      <c r="DT88" s="84">
        <f>
データ!EL12</f>
        <v>
664.8</v>
      </c>
      <c r="DU88" s="84"/>
      <c r="DV88" s="84"/>
      <c r="DW88" s="84"/>
      <c r="DX88" s="84"/>
      <c r="DY88" s="84"/>
      <c r="DZ88" s="84"/>
      <c r="EA88" s="84"/>
      <c r="EB88" s="84"/>
      <c r="EC88" s="84"/>
      <c r="ED88" s="84"/>
      <c r="EE88" s="84"/>
      <c r="EF88" s="84"/>
      <c r="EG88" s="84"/>
      <c r="EH88" s="84">
        <f>
データ!EM12</f>
        <v>
682.89</v>
      </c>
      <c r="EI88" s="84"/>
      <c r="EJ88" s="84"/>
      <c r="EK88" s="84"/>
      <c r="EL88" s="84"/>
      <c r="EM88" s="84"/>
      <c r="EN88" s="84"/>
      <c r="EO88" s="84"/>
      <c r="EP88" s="84"/>
      <c r="EQ88" s="84"/>
      <c r="ER88" s="84"/>
      <c r="ES88" s="84"/>
      <c r="ET88" s="84"/>
      <c r="EU88" s="84"/>
      <c r="EV88" s="84">
        <f>
データ!EN12</f>
        <v>
691.42</v>
      </c>
      <c r="EW88" s="84"/>
      <c r="EX88" s="84"/>
      <c r="EY88" s="84"/>
      <c r="EZ88" s="84"/>
      <c r="FA88" s="84"/>
      <c r="FB88" s="84"/>
      <c r="FC88" s="84"/>
      <c r="FD88" s="84"/>
      <c r="FE88" s="84"/>
      <c r="FF88" s="84"/>
      <c r="FG88" s="84"/>
      <c r="FH88" s="84"/>
      <c r="FI88" s="84"/>
      <c r="FJ88" s="84">
        <f>
データ!EO12</f>
        <v>
685.63</v>
      </c>
      <c r="FK88" s="84"/>
      <c r="FL88" s="84"/>
      <c r="FM88" s="84"/>
      <c r="FN88" s="84"/>
      <c r="FO88" s="84"/>
      <c r="FP88" s="84"/>
      <c r="FQ88" s="84"/>
      <c r="FR88" s="84"/>
      <c r="FS88" s="84"/>
      <c r="FT88" s="84"/>
      <c r="FU88" s="84"/>
      <c r="FV88" s="84"/>
      <c r="FW88" s="84"/>
      <c r="FX88" s="30"/>
      <c r="FY88" s="30"/>
      <c r="FZ88" s="30"/>
      <c r="GA88" s="30"/>
      <c r="GB88" s="30"/>
      <c r="GC88" s="30"/>
      <c r="GD88" s="30"/>
      <c r="GE88" s="30"/>
      <c r="GF88" s="30"/>
      <c r="GG88" s="30"/>
      <c r="GH88" s="30"/>
      <c r="GI88" s="85" t="s">
        <v>
20</v>
      </c>
      <c r="GJ88" s="85"/>
      <c r="GK88" s="85"/>
      <c r="GL88" s="85"/>
      <c r="GM88" s="85"/>
      <c r="GN88" s="85"/>
      <c r="GO88" s="85"/>
      <c r="GP88" s="85"/>
      <c r="GQ88" s="85"/>
      <c r="GR88" s="85"/>
      <c r="GS88" s="85"/>
      <c r="GT88" s="84">
        <f>
データ!EU12</f>
        <v>
401.14</v>
      </c>
      <c r="GU88" s="84"/>
      <c r="GV88" s="84"/>
      <c r="GW88" s="84"/>
      <c r="GX88" s="84"/>
      <c r="GY88" s="84"/>
      <c r="GZ88" s="84"/>
      <c r="HA88" s="84"/>
      <c r="HB88" s="84"/>
      <c r="HC88" s="84"/>
      <c r="HD88" s="84"/>
      <c r="HE88" s="84"/>
      <c r="HF88" s="84"/>
      <c r="HG88" s="84"/>
      <c r="HH88" s="84">
        <f>
データ!EV12</f>
        <v>
410.24</v>
      </c>
      <c r="HI88" s="84"/>
      <c r="HJ88" s="84"/>
      <c r="HK88" s="84"/>
      <c r="HL88" s="84"/>
      <c r="HM88" s="84"/>
      <c r="HN88" s="84"/>
      <c r="HO88" s="84"/>
      <c r="HP88" s="84"/>
      <c r="HQ88" s="84"/>
      <c r="HR88" s="84"/>
      <c r="HS88" s="84"/>
      <c r="HT88" s="84"/>
      <c r="HU88" s="84"/>
      <c r="HV88" s="84">
        <f>
データ!EW12</f>
        <v>
419.69</v>
      </c>
      <c r="HW88" s="84"/>
      <c r="HX88" s="84"/>
      <c r="HY88" s="84"/>
      <c r="HZ88" s="84"/>
      <c r="IA88" s="84"/>
      <c r="IB88" s="84"/>
      <c r="IC88" s="84"/>
      <c r="ID88" s="84"/>
      <c r="IE88" s="84"/>
      <c r="IF88" s="84"/>
      <c r="IG88" s="84"/>
      <c r="IH88" s="84"/>
      <c r="II88" s="84"/>
      <c r="IJ88" s="84">
        <f>
データ!EX12</f>
        <v>
432.95</v>
      </c>
      <c r="IK88" s="84"/>
      <c r="IL88" s="84"/>
      <c r="IM88" s="84"/>
      <c r="IN88" s="84"/>
      <c r="IO88" s="84"/>
      <c r="IP88" s="84"/>
      <c r="IQ88" s="84"/>
      <c r="IR88" s="84"/>
      <c r="IS88" s="84"/>
      <c r="IT88" s="84"/>
      <c r="IU88" s="84"/>
      <c r="IV88" s="84"/>
      <c r="IW88" s="84"/>
      <c r="IX88" s="84">
        <f>
データ!EY12</f>
        <v>
434.94</v>
      </c>
      <c r="IY88" s="84"/>
      <c r="IZ88" s="84"/>
      <c r="JA88" s="84"/>
      <c r="JB88" s="84"/>
      <c r="JC88" s="84"/>
      <c r="JD88" s="84"/>
      <c r="JE88" s="84"/>
      <c r="JF88" s="84"/>
      <c r="JG88" s="84"/>
      <c r="JH88" s="84"/>
      <c r="JI88" s="84"/>
      <c r="JJ88" s="84"/>
      <c r="JK88" s="84"/>
      <c r="JL88" s="30"/>
      <c r="JM88" s="30"/>
      <c r="JN88" s="30"/>
      <c r="JO88" s="30"/>
      <c r="JP88" s="30"/>
      <c r="JQ88" s="30"/>
      <c r="JR88" s="39"/>
      <c r="JS88" s="30"/>
      <c r="JT88" s="30"/>
      <c r="JU88" s="30"/>
      <c r="JV88" s="30"/>
      <c r="JW88" s="85" t="s">
        <v>
20</v>
      </c>
      <c r="JX88" s="85"/>
      <c r="JY88" s="85"/>
      <c r="JZ88" s="85"/>
      <c r="KA88" s="85"/>
      <c r="KB88" s="85"/>
      <c r="KC88" s="85"/>
      <c r="KD88" s="85"/>
      <c r="KE88" s="85"/>
      <c r="KF88" s="85"/>
      <c r="KG88" s="85"/>
      <c r="KH88" s="86">
        <f>
データ!FE12</f>
        <v>
18.399999999999999</v>
      </c>
      <c r="KI88" s="86"/>
      <c r="KJ88" s="86"/>
      <c r="KK88" s="86"/>
      <c r="KL88" s="86"/>
      <c r="KM88" s="86"/>
      <c r="KN88" s="86"/>
      <c r="KO88" s="86"/>
      <c r="KP88" s="86"/>
      <c r="KQ88" s="86"/>
      <c r="KR88" s="86"/>
      <c r="KS88" s="86"/>
      <c r="KT88" s="86"/>
      <c r="KU88" s="86"/>
      <c r="KV88" s="86">
        <f>
データ!FF12</f>
        <v>
18.3</v>
      </c>
      <c r="KW88" s="86"/>
      <c r="KX88" s="86"/>
      <c r="KY88" s="86"/>
      <c r="KZ88" s="86"/>
      <c r="LA88" s="86"/>
      <c r="LB88" s="86"/>
      <c r="LC88" s="86"/>
      <c r="LD88" s="86"/>
      <c r="LE88" s="86"/>
      <c r="LF88" s="86"/>
      <c r="LG88" s="86"/>
      <c r="LH88" s="86"/>
      <c r="LI88" s="86"/>
      <c r="LJ88" s="86">
        <f>
データ!FG12</f>
        <v>
18.100000000000001</v>
      </c>
      <c r="LK88" s="86"/>
      <c r="LL88" s="86"/>
      <c r="LM88" s="86"/>
      <c r="LN88" s="86"/>
      <c r="LO88" s="86"/>
      <c r="LP88" s="86"/>
      <c r="LQ88" s="86"/>
      <c r="LR88" s="86"/>
      <c r="LS88" s="86"/>
      <c r="LT88" s="86"/>
      <c r="LU88" s="86"/>
      <c r="LV88" s="86"/>
      <c r="LW88" s="86"/>
      <c r="LX88" s="86">
        <f>
データ!FH12</f>
        <v>
14.2</v>
      </c>
      <c r="LY88" s="86"/>
      <c r="LZ88" s="86"/>
      <c r="MA88" s="86"/>
      <c r="MB88" s="86"/>
      <c r="MC88" s="86"/>
      <c r="MD88" s="86"/>
      <c r="ME88" s="86"/>
      <c r="MF88" s="86"/>
      <c r="MG88" s="86"/>
      <c r="MH88" s="86"/>
      <c r="MI88" s="86"/>
      <c r="MJ88" s="86"/>
      <c r="MK88" s="86"/>
      <c r="ML88" s="86">
        <f>
データ!FI12</f>
        <v>
15.4</v>
      </c>
      <c r="MM88" s="86"/>
      <c r="MN88" s="86"/>
      <c r="MO88" s="86"/>
      <c r="MP88" s="86"/>
      <c r="MQ88" s="86"/>
      <c r="MR88" s="86"/>
      <c r="MS88" s="86"/>
      <c r="MT88" s="86"/>
      <c r="MU88" s="86"/>
      <c r="MV88" s="86"/>
      <c r="MW88" s="86"/>
      <c r="MX88" s="86"/>
      <c r="MY88" s="86"/>
      <c r="MZ88" s="30"/>
      <c r="NA88" s="30"/>
      <c r="NB88" s="30"/>
      <c r="NC88" s="31"/>
      <c r="ND88" s="2"/>
      <c r="NE88" s="98"/>
      <c r="NF88" s="99"/>
      <c r="NG88" s="99"/>
      <c r="NH88" s="99"/>
      <c r="NI88" s="99"/>
      <c r="NJ88" s="99"/>
      <c r="NK88" s="99"/>
      <c r="NL88" s="99"/>
      <c r="NM88" s="99"/>
      <c r="NN88" s="99"/>
      <c r="NO88" s="99"/>
      <c r="NP88" s="99"/>
      <c r="NQ88" s="99"/>
      <c r="NR88" s="99"/>
      <c r="NS88" s="100"/>
    </row>
    <row r="89" spans="1:383" ht="13.5" customHeight="1" thickBot="1" x14ac:dyDescent="0.25">
      <c r="A89" s="2"/>
      <c r="B89" s="34"/>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40"/>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6"/>
      <c r="ND89" s="2"/>
      <c r="NE89" s="101"/>
      <c r="NF89" s="102"/>
      <c r="NG89" s="102"/>
      <c r="NH89" s="102"/>
      <c r="NI89" s="102"/>
      <c r="NJ89" s="102"/>
      <c r="NK89" s="102"/>
      <c r="NL89" s="102"/>
      <c r="NM89" s="102"/>
      <c r="NN89" s="102"/>
      <c r="NO89" s="102"/>
      <c r="NP89" s="102"/>
      <c r="NQ89" s="102"/>
      <c r="NR89" s="102"/>
      <c r="NS89" s="103"/>
    </row>
    <row r="90" spans="1:383" ht="13.8" thickTop="1" x14ac:dyDescent="0.2">
      <c r="A90" s="2"/>
      <c r="B90" s="87" t="s">
        <v>
28</v>
      </c>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c r="DG90" s="87"/>
      <c r="DH90" s="87"/>
      <c r="DI90" s="87"/>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c r="EH90" s="87"/>
      <c r="EI90" s="87"/>
      <c r="EJ90" s="87"/>
      <c r="EK90" s="87"/>
      <c r="EL90" s="87"/>
      <c r="EM90" s="87"/>
      <c r="EN90" s="87"/>
      <c r="EO90" s="87"/>
      <c r="EP90" s="87"/>
      <c r="EQ90" s="87"/>
      <c r="ER90" s="87"/>
      <c r="ES90" s="87"/>
      <c r="ET90" s="87"/>
      <c r="EU90" s="87"/>
      <c r="EV90" s="87"/>
      <c r="EW90" s="87"/>
      <c r="EX90" s="87"/>
      <c r="EY90" s="87"/>
      <c r="EZ90" s="87"/>
      <c r="FA90" s="87"/>
      <c r="FB90" s="87"/>
      <c r="FC90" s="87"/>
      <c r="FD90" s="87"/>
      <c r="FE90" s="87"/>
      <c r="FF90" s="87"/>
      <c r="FG90" s="87"/>
      <c r="FH90" s="87"/>
      <c r="FI90" s="87"/>
      <c r="FJ90" s="87"/>
      <c r="FK90" s="87"/>
      <c r="FL90" s="87"/>
      <c r="FM90" s="87"/>
      <c r="FN90" s="87"/>
      <c r="FO90" s="87"/>
      <c r="FP90" s="87"/>
      <c r="FQ90" s="87"/>
      <c r="FR90" s="87"/>
      <c r="FS90" s="87"/>
      <c r="FT90" s="87"/>
      <c r="FU90" s="87"/>
      <c r="FV90" s="87"/>
      <c r="FW90" s="87"/>
      <c r="FX90" s="87"/>
      <c r="FY90" s="87"/>
      <c r="FZ90" s="87"/>
      <c r="GA90" s="87"/>
      <c r="GB90" s="87"/>
      <c r="GC90" s="87"/>
      <c r="GD90" s="87"/>
      <c r="GE90" s="87"/>
      <c r="GF90" s="87"/>
      <c r="GG90" s="87"/>
      <c r="GH90" s="87"/>
      <c r="GI90" s="87"/>
      <c r="GJ90" s="87"/>
      <c r="GK90" s="87"/>
      <c r="GL90" s="87"/>
      <c r="GM90" s="87"/>
      <c r="GN90" s="87"/>
      <c r="GO90" s="87"/>
      <c r="GP90" s="87"/>
      <c r="GQ90" s="87"/>
      <c r="GR90" s="87"/>
      <c r="GS90" s="87"/>
      <c r="GT90" s="87"/>
      <c r="GU90" s="87"/>
      <c r="GV90" s="87"/>
      <c r="GW90" s="87"/>
      <c r="GX90" s="87"/>
      <c r="GY90" s="87"/>
      <c r="GZ90" s="87"/>
      <c r="HA90" s="87"/>
      <c r="HB90" s="87"/>
      <c r="HC90" s="87"/>
      <c r="HD90" s="87"/>
      <c r="HE90" s="87"/>
      <c r="HF90" s="87"/>
      <c r="HG90" s="87"/>
      <c r="HH90" s="87"/>
      <c r="HI90" s="87"/>
      <c r="HJ90" s="87"/>
      <c r="HK90" s="87"/>
      <c r="HL90" s="87"/>
      <c r="HM90" s="87"/>
      <c r="HN90" s="87"/>
      <c r="HO90" s="87"/>
      <c r="HP90" s="87"/>
      <c r="HQ90" s="87"/>
      <c r="HR90" s="87"/>
      <c r="HS90" s="87"/>
      <c r="HT90" s="87"/>
      <c r="HU90" s="87"/>
      <c r="HV90" s="87"/>
      <c r="HW90" s="87"/>
      <c r="HX90" s="87"/>
      <c r="HY90" s="87"/>
      <c r="HZ90" s="87"/>
      <c r="IA90" s="87"/>
      <c r="IB90" s="87"/>
      <c r="IC90" s="87"/>
      <c r="ID90" s="87"/>
      <c r="IE90" s="87"/>
      <c r="IF90" s="87"/>
      <c r="IG90" s="87"/>
      <c r="IH90" s="87"/>
      <c r="II90" s="87"/>
      <c r="IJ90" s="87"/>
      <c r="IK90" s="87"/>
      <c r="IL90" s="87"/>
      <c r="IM90" s="87"/>
      <c r="IN90" s="87"/>
      <c r="IO90" s="87"/>
      <c r="IP90" s="87"/>
      <c r="IQ90" s="87"/>
      <c r="IR90" s="87"/>
      <c r="IS90" s="87"/>
      <c r="IT90" s="87"/>
      <c r="IU90" s="87"/>
      <c r="IV90" s="87"/>
      <c r="IW90" s="87"/>
      <c r="IX90" s="87"/>
      <c r="IY90" s="87"/>
      <c r="IZ90" s="87"/>
      <c r="JA90" s="87"/>
      <c r="JB90" s="87"/>
      <c r="JC90" s="87"/>
      <c r="JD90" s="87"/>
      <c r="JE90" s="87"/>
      <c r="JF90" s="87"/>
      <c r="JG90" s="87"/>
      <c r="JH90" s="87"/>
      <c r="JI90" s="87"/>
      <c r="JJ90" s="87"/>
      <c r="JK90" s="87"/>
      <c r="JL90" s="87"/>
      <c r="JM90" s="87"/>
      <c r="JN90" s="87"/>
      <c r="JO90" s="87"/>
      <c r="JP90" s="87"/>
      <c r="JQ90" s="87"/>
      <c r="JR90" s="87"/>
      <c r="JS90" s="87"/>
      <c r="JT90" s="87"/>
      <c r="JU90" s="87"/>
      <c r="JV90" s="87"/>
      <c r="JW90" s="87"/>
      <c r="JX90" s="87"/>
      <c r="JY90" s="87"/>
      <c r="JZ90" s="87"/>
      <c r="KA90" s="87"/>
      <c r="KB90" s="87"/>
      <c r="KC90" s="87"/>
      <c r="KD90" s="87"/>
      <c r="KE90" s="87"/>
      <c r="KF90" s="87"/>
      <c r="KG90" s="87"/>
      <c r="KH90" s="87"/>
      <c r="KI90" s="87"/>
      <c r="KJ90" s="87"/>
      <c r="KK90" s="87"/>
      <c r="KL90" s="87"/>
      <c r="KM90" s="87"/>
      <c r="KN90" s="87"/>
      <c r="KO90" s="87"/>
      <c r="KP90" s="87"/>
      <c r="KQ90" s="87"/>
      <c r="KR90" s="87"/>
      <c r="KS90" s="87"/>
      <c r="KT90" s="87"/>
      <c r="KU90" s="87"/>
      <c r="KV90" s="87"/>
      <c r="KW90" s="87"/>
      <c r="KX90" s="87"/>
      <c r="KY90" s="87"/>
      <c r="KZ90" s="87"/>
      <c r="LA90" s="87"/>
      <c r="LB90" s="87"/>
      <c r="LC90" s="87"/>
      <c r="LD90" s="87"/>
      <c r="LE90" s="87"/>
      <c r="LF90" s="87"/>
      <c r="LG90" s="87"/>
      <c r="LH90" s="87"/>
      <c r="LI90" s="87"/>
      <c r="LJ90" s="87"/>
      <c r="LK90" s="87"/>
      <c r="LL90" s="87"/>
      <c r="LM90" s="87"/>
      <c r="LN90" s="87"/>
      <c r="LO90" s="87"/>
      <c r="LP90" s="87"/>
      <c r="LQ90" s="87"/>
      <c r="LR90" s="87"/>
      <c r="LS90" s="87"/>
      <c r="LT90" s="87"/>
      <c r="LU90" s="87"/>
      <c r="LV90" s="87"/>
      <c r="LW90" s="87"/>
      <c r="LX90" s="87"/>
      <c r="LY90" s="87"/>
      <c r="LZ90" s="87"/>
      <c r="MA90" s="87"/>
      <c r="MB90" s="87"/>
      <c r="MC90" s="87"/>
      <c r="MD90" s="87"/>
      <c r="ME90" s="87"/>
      <c r="MF90" s="87"/>
      <c r="MG90" s="87"/>
      <c r="MH90" s="87"/>
      <c r="MI90" s="87"/>
      <c r="MJ90" s="87"/>
      <c r="MK90" s="87"/>
      <c r="ML90" s="87"/>
      <c r="MM90" s="87"/>
      <c r="MN90" s="87"/>
      <c r="MO90" s="87"/>
      <c r="MP90" s="87"/>
      <c r="MQ90" s="87"/>
      <c r="MR90" s="87"/>
      <c r="MS90" s="87"/>
      <c r="MT90" s="87"/>
      <c r="MU90" s="87"/>
      <c r="MV90" s="87"/>
      <c r="MW90" s="87"/>
      <c r="MX90" s="87"/>
      <c r="MY90" s="87"/>
      <c r="MZ90" s="87"/>
      <c r="NA90" s="87"/>
      <c r="NB90" s="87"/>
      <c r="NC90" s="87"/>
      <c r="ND90" s="2"/>
      <c r="NE90" s="2"/>
      <c r="NF90" s="2"/>
      <c r="NG90" s="2"/>
      <c r="NH90" s="2"/>
      <c r="NI90" s="2"/>
      <c r="NJ90" s="2"/>
      <c r="NK90" s="2"/>
      <c r="NL90" s="2"/>
      <c r="NM90" s="2"/>
      <c r="NN90" s="2"/>
      <c r="NO90" s="2"/>
      <c r="NP90" s="2"/>
      <c r="NQ90" s="2"/>
      <c r="NR90" s="2"/>
      <c r="NS90" s="2"/>
    </row>
  </sheetData>
  <sheetProtection algorithmName="SHA-512" hashValue="pXhdOxZ6h9sLsLQDriZcNx05rj/1Vw+Ulz/6owJ4OnjIUPpXLM21sd8+g/uFw8lfZiYjBvKHKC8KFh/1zoZHow==" saltValue="UxxAg8ZYVe3h0+9hzb/ndg==" spinCount="100000" sheet="1" objects="1" scenarios="1" formatCells="0" formatColumns="0" formatRows="0"/>
  <mergeCells count="283">
    <mergeCell ref="B2:NS4"/>
    <mergeCell ref="B6:GK6"/>
    <mergeCell ref="B7:AW7"/>
    <mergeCell ref="AX7:CS7"/>
    <mergeCell ref="CT7:EO7"/>
    <mergeCell ref="EP7:GK7"/>
    <mergeCell ref="GX7:IM7"/>
    <mergeCell ref="IN7:JQ7"/>
    <mergeCell ref="JR7:KU7"/>
    <mergeCell ref="KV7:LY7"/>
    <mergeCell ref="LZ7:NC7"/>
    <mergeCell ref="ND7:NH7"/>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IV37:JI37"/>
    <mergeCell ref="JT37:KD37"/>
    <mergeCell ref="KE37:KR37"/>
    <mergeCell ref="KS37:LF37"/>
    <mergeCell ref="LG37:LT37"/>
    <mergeCell ref="LU37:MH37"/>
    <mergeCell ref="FI37:FV37"/>
    <mergeCell ref="GG37:GQ37"/>
    <mergeCell ref="GR37:HE37"/>
    <mergeCell ref="HF37:HS37"/>
    <mergeCell ref="HT37:IG37"/>
    <mergeCell ref="IH37:IU37"/>
    <mergeCell ref="BV37:CI37"/>
    <mergeCell ref="CT37:DD37"/>
    <mergeCell ref="G39:Q39"/>
    <mergeCell ref="R39:AE39"/>
    <mergeCell ref="AF39:AS39"/>
    <mergeCell ref="AT39:BG39"/>
    <mergeCell ref="BH39:BU39"/>
    <mergeCell ref="BV39:CI39"/>
    <mergeCell ref="CT39:DD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LG38:LT38"/>
    <mergeCell ref="LU38:MH38"/>
    <mergeCell ref="MI38:MV38"/>
    <mergeCell ref="IV38:JI38"/>
    <mergeCell ref="JT38:KD38"/>
    <mergeCell ref="KE38:KR38"/>
    <mergeCell ref="KS38:LF38"/>
    <mergeCell ref="KE39:KR39"/>
    <mergeCell ref="KS39:LF39"/>
    <mergeCell ref="LG39:LT39"/>
    <mergeCell ref="LU39:MH39"/>
    <mergeCell ref="MI39:MV39"/>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EF60:ES60"/>
    <mergeCell ref="ET60:FG60"/>
    <mergeCell ref="FH60:FU60"/>
    <mergeCell ref="GK60:GU60"/>
    <mergeCell ref="GV60:HI60"/>
    <mergeCell ref="HJ60:HW60"/>
    <mergeCell ref="G60:Q60"/>
    <mergeCell ref="S60:AF60"/>
    <mergeCell ref="LV61:MI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KT61:LG61"/>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s>
  <phoneticPr fontId="3"/>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33203125" customWidth="1"/>
    <col min="23" max="24" width="17.33203125" bestFit="1" customWidth="1"/>
    <col min="25" max="25" width="12.6640625" customWidth="1"/>
    <col min="26" max="26" width="33.88671875" bestFit="1" customWidth="1"/>
    <col min="27" max="35" width="12.6640625" customWidth="1"/>
    <col min="36" max="36" width="7" customWidth="1"/>
    <col min="37" max="41" width="8.6640625" customWidth="1"/>
    <col min="42" max="46" width="12.33203125" customWidth="1"/>
    <col min="47" max="47" width="7" customWidth="1"/>
    <col min="48" max="52" width="8.6640625" customWidth="1"/>
    <col min="53" max="54" width="12.33203125" customWidth="1"/>
    <col min="55" max="55" width="10.6640625" customWidth="1"/>
    <col min="56" max="57" width="12.33203125" customWidth="1"/>
    <col min="58" max="58" width="7" customWidth="1"/>
    <col min="59" max="63" width="8.6640625" customWidth="1"/>
    <col min="64" max="65" width="12.33203125" customWidth="1"/>
    <col min="66" max="66" width="10.6640625" customWidth="1"/>
    <col min="67" max="68" width="12.33203125" customWidth="1"/>
    <col min="69" max="69" width="7" customWidth="1"/>
    <col min="70" max="74" width="8.6640625" customWidth="1"/>
    <col min="75" max="76" width="12.33203125" customWidth="1"/>
    <col min="77" max="77" width="10.6640625" customWidth="1"/>
    <col min="78" max="79" width="12.33203125" customWidth="1"/>
    <col min="80" max="80" width="8.6640625" customWidth="1"/>
    <col min="81" max="85" width="8.44140625" customWidth="1"/>
    <col min="86" max="87" width="12.33203125" customWidth="1"/>
    <col min="88" max="88" width="10.6640625" customWidth="1"/>
    <col min="89" max="89" width="12.33203125" customWidth="1"/>
    <col min="90" max="90" width="9.44140625" customWidth="1"/>
    <col min="91" max="97" width="12.33203125" customWidth="1"/>
    <col min="98" max="98" width="10.6640625" customWidth="1"/>
    <col min="99" max="99" width="12.33203125" customWidth="1"/>
    <col min="100" max="100" width="7" customWidth="1"/>
    <col min="101" max="105" width="8.6640625" customWidth="1"/>
    <col min="106" max="107" width="12.33203125" customWidth="1"/>
    <col min="108" max="108" width="22.5546875" bestFit="1" customWidth="1"/>
    <col min="109" max="109" width="10.6640625" customWidth="1"/>
    <col min="110" max="110" width="7" customWidth="1"/>
    <col min="111" max="115" width="8.6640625" customWidth="1"/>
    <col min="116" max="118" width="12.33203125" customWidth="1"/>
    <col min="119" max="119" width="10.6640625" customWidth="1"/>
    <col min="120" max="120" width="7" customWidth="1"/>
    <col min="121" max="125" width="8.6640625" customWidth="1"/>
    <col min="126" max="128" width="12.33203125" customWidth="1"/>
    <col min="129" max="129" width="10.6640625" customWidth="1"/>
    <col min="130" max="130" width="7" customWidth="1"/>
    <col min="131" max="135" width="8.6640625" customWidth="1"/>
    <col min="136" max="138" width="12.33203125" customWidth="1"/>
    <col min="139" max="139" width="10.6640625" customWidth="1"/>
    <col min="140" max="140" width="7" customWidth="1"/>
    <col min="141" max="145" width="8.6640625" customWidth="1"/>
    <col min="146" max="148" width="12.33203125" customWidth="1"/>
    <col min="149" max="149" width="10.6640625" customWidth="1"/>
    <col min="150" max="150" width="7" customWidth="1"/>
    <col min="151" max="155" width="8.6640625" customWidth="1"/>
    <col min="156" max="158" width="12.33203125" customWidth="1"/>
    <col min="159" max="159" width="22.5546875" bestFit="1" customWidth="1"/>
    <col min="160" max="160" width="7" customWidth="1"/>
    <col min="161" max="165" width="8.6640625" customWidth="1"/>
    <col min="166" max="169" width="12.33203125" customWidth="1"/>
  </cols>
  <sheetData>
    <row r="1" spans="8:171" x14ac:dyDescent="0.2">
      <c r="H1" s="2" t="s">
        <v>
29</v>
      </c>
      <c r="I1" s="2"/>
      <c r="J1" s="2"/>
      <c r="K1" s="2"/>
      <c r="L1" s="41">
        <v>
1</v>
      </c>
      <c r="M1" s="41">
        <v>
1</v>
      </c>
      <c r="N1" s="41">
        <v>
1</v>
      </c>
      <c r="O1" s="41">
        <v>
1</v>
      </c>
      <c r="P1" s="41">
        <v>
1</v>
      </c>
      <c r="Q1" s="41">
        <v>
1</v>
      </c>
      <c r="R1" s="41">
        <v>
1</v>
      </c>
      <c r="S1" s="41">
        <v>
1</v>
      </c>
      <c r="T1" s="41">
        <v>
1</v>
      </c>
      <c r="U1" s="41">
        <v>
1</v>
      </c>
      <c r="V1" s="41">
        <v>
1</v>
      </c>
      <c r="W1" s="41">
        <v>
1</v>
      </c>
      <c r="X1" s="41">
        <v>
1</v>
      </c>
      <c r="Y1" s="41">
        <v>
1</v>
      </c>
      <c r="Z1" s="41">
        <v>
1</v>
      </c>
      <c r="AA1" s="41">
        <v>
1</v>
      </c>
      <c r="AB1" s="41">
        <v>
1</v>
      </c>
      <c r="AC1" s="41">
        <v>
1</v>
      </c>
      <c r="AD1" s="41">
        <v>
1</v>
      </c>
      <c r="AE1" s="41">
        <v>
1</v>
      </c>
      <c r="AF1" s="41">
        <v>
1</v>
      </c>
      <c r="AG1" s="41">
        <v>
1</v>
      </c>
      <c r="AH1" s="41">
        <v>
1</v>
      </c>
      <c r="AI1" s="41">
        <v>
1</v>
      </c>
      <c r="AJ1" s="41">
        <v>
1</v>
      </c>
      <c r="AK1" s="41">
        <v>
1</v>
      </c>
      <c r="AL1" s="41">
        <v>
1</v>
      </c>
      <c r="AM1" s="41">
        <v>
1</v>
      </c>
      <c r="AN1" s="41">
        <v>
1</v>
      </c>
      <c r="AO1" s="41">
        <v>
1</v>
      </c>
      <c r="AP1" s="41">
        <v>
1</v>
      </c>
      <c r="AQ1" s="41">
        <v>
1</v>
      </c>
      <c r="AR1" s="41">
        <v>
1</v>
      </c>
      <c r="AS1" s="41">
        <v>
1</v>
      </c>
      <c r="AT1" s="41">
        <v>
1</v>
      </c>
      <c r="AU1" s="41">
        <v>
1</v>
      </c>
      <c r="AV1" s="41">
        <v>
1</v>
      </c>
      <c r="AW1" s="41">
        <v>
1</v>
      </c>
      <c r="AX1" s="41">
        <v>
1</v>
      </c>
      <c r="AY1" s="41">
        <v>
1</v>
      </c>
      <c r="AZ1" s="41">
        <v>
1</v>
      </c>
      <c r="BA1" s="41">
        <v>
1</v>
      </c>
      <c r="BB1" s="41">
        <v>
1</v>
      </c>
      <c r="BC1" s="41">
        <v>
1</v>
      </c>
      <c r="BD1" s="41">
        <v>
1</v>
      </c>
      <c r="BE1" s="41">
        <v>
1</v>
      </c>
      <c r="BF1" s="41">
        <v>
1</v>
      </c>
      <c r="BG1" s="41">
        <v>
1</v>
      </c>
      <c r="BH1" s="41">
        <v>
1</v>
      </c>
      <c r="BI1" s="41">
        <v>
1</v>
      </c>
      <c r="BJ1" s="41">
        <v>
1</v>
      </c>
      <c r="BK1" s="41">
        <v>
1</v>
      </c>
      <c r="BL1" s="41">
        <v>
1</v>
      </c>
      <c r="BM1" s="41">
        <v>
1</v>
      </c>
      <c r="BN1" s="41">
        <v>
1</v>
      </c>
      <c r="BO1" s="41">
        <v>
1</v>
      </c>
      <c r="BP1" s="41">
        <v>
1</v>
      </c>
      <c r="BQ1" s="41">
        <v>
1</v>
      </c>
      <c r="BR1" s="41">
        <v>
1</v>
      </c>
      <c r="BS1" s="41">
        <v>
1</v>
      </c>
      <c r="BT1" s="41">
        <v>
1</v>
      </c>
      <c r="BU1" s="41">
        <v>
1</v>
      </c>
      <c r="BV1" s="41">
        <v>
1</v>
      </c>
      <c r="BW1" s="41">
        <v>
1</v>
      </c>
      <c r="BX1" s="41">
        <v>
1</v>
      </c>
      <c r="BY1" s="41">
        <v>
1</v>
      </c>
      <c r="BZ1" s="41">
        <v>
1</v>
      </c>
      <c r="CA1" s="41">
        <v>
1</v>
      </c>
      <c r="CB1" s="41">
        <v>
1</v>
      </c>
      <c r="CC1" s="41">
        <v>
1</v>
      </c>
      <c r="CD1" s="41">
        <v>
1</v>
      </c>
      <c r="CE1" s="41">
        <v>
1</v>
      </c>
      <c r="CF1" s="41">
        <v>
1</v>
      </c>
      <c r="CG1" s="41">
        <v>
1</v>
      </c>
      <c r="CH1" s="41">
        <v>
1</v>
      </c>
      <c r="CI1" s="41">
        <v>
1</v>
      </c>
      <c r="CJ1" s="41">
        <v>
1</v>
      </c>
      <c r="CK1" s="41">
        <v>
1</v>
      </c>
      <c r="CL1" s="41">
        <v>
1</v>
      </c>
      <c r="CM1" s="41">
        <v>
1</v>
      </c>
      <c r="CN1" s="41">
        <v>
1</v>
      </c>
      <c r="CO1" s="41">
        <v>
1</v>
      </c>
      <c r="CP1" s="41">
        <v>
1</v>
      </c>
      <c r="CQ1" s="41">
        <v>
1</v>
      </c>
      <c r="CR1" s="41">
        <v>
1</v>
      </c>
      <c r="CS1" s="41">
        <v>
1</v>
      </c>
      <c r="CT1" s="41">
        <v>
1</v>
      </c>
      <c r="CU1" s="41">
        <v>
1</v>
      </c>
      <c r="CV1" s="41">
        <v>
1</v>
      </c>
      <c r="CW1" s="41">
        <v>
1</v>
      </c>
      <c r="CX1" s="41">
        <v>
1</v>
      </c>
      <c r="CY1" s="41">
        <v>
1</v>
      </c>
      <c r="CZ1" s="41">
        <v>
1</v>
      </c>
      <c r="DA1" s="41">
        <v>
1</v>
      </c>
      <c r="DB1" s="41">
        <v>
1</v>
      </c>
      <c r="DC1" s="41">
        <v>
1</v>
      </c>
      <c r="DD1" s="41">
        <v>
1</v>
      </c>
      <c r="DE1" s="41">
        <v>
1</v>
      </c>
      <c r="DF1" s="41">
        <v>
1</v>
      </c>
      <c r="DG1" s="41">
        <v>
1</v>
      </c>
      <c r="DH1" s="41">
        <v>
1</v>
      </c>
      <c r="DI1" s="41">
        <v>
1</v>
      </c>
      <c r="DJ1" s="41">
        <v>
1</v>
      </c>
      <c r="DK1" s="41">
        <v>
1</v>
      </c>
      <c r="DL1" s="41">
        <v>
1</v>
      </c>
      <c r="DM1" s="41">
        <v>
1</v>
      </c>
      <c r="DN1" s="41">
        <v>
1</v>
      </c>
      <c r="DO1" s="41">
        <v>
1</v>
      </c>
      <c r="DP1" s="41">
        <v>
1</v>
      </c>
      <c r="DQ1" s="41">
        <v>
1</v>
      </c>
      <c r="DR1" s="41">
        <v>
1</v>
      </c>
      <c r="DS1" s="41">
        <v>
1</v>
      </c>
      <c r="DT1" s="41">
        <v>
1</v>
      </c>
      <c r="DU1" s="41">
        <v>
1</v>
      </c>
      <c r="DV1" s="41">
        <v>
1</v>
      </c>
      <c r="DW1" s="41">
        <v>
1</v>
      </c>
      <c r="DX1" s="41">
        <v>
1</v>
      </c>
      <c r="DY1" s="41">
        <v>
1</v>
      </c>
      <c r="DZ1" s="41">
        <v>
1</v>
      </c>
      <c r="EA1" s="41">
        <v>
1</v>
      </c>
      <c r="EB1" s="41">
        <v>
1</v>
      </c>
      <c r="EC1" s="41">
        <v>
1</v>
      </c>
      <c r="ED1" s="41">
        <v>
1</v>
      </c>
      <c r="EE1" s="41">
        <v>
1</v>
      </c>
      <c r="EF1" s="41">
        <v>
1</v>
      </c>
      <c r="EG1" s="41">
        <v>
1</v>
      </c>
      <c r="EH1" s="41">
        <v>
1</v>
      </c>
      <c r="EI1" s="41">
        <v>
1</v>
      </c>
      <c r="EJ1" s="41">
        <v>
1</v>
      </c>
      <c r="EK1" s="41">
        <v>
1</v>
      </c>
      <c r="EL1" s="41">
        <v>
1</v>
      </c>
      <c r="EM1" s="41">
        <v>
1</v>
      </c>
      <c r="EN1" s="41">
        <v>
1</v>
      </c>
      <c r="EO1" s="41">
        <v>
1</v>
      </c>
      <c r="EP1" s="41">
        <v>
1</v>
      </c>
      <c r="EQ1" s="41">
        <v>
1</v>
      </c>
      <c r="ER1" s="41">
        <v>
1</v>
      </c>
      <c r="ES1" s="41">
        <v>
1</v>
      </c>
      <c r="ET1" s="41">
        <v>
1</v>
      </c>
      <c r="EU1" s="41">
        <v>
1</v>
      </c>
      <c r="EV1" s="41">
        <v>
1</v>
      </c>
      <c r="EW1" s="41">
        <v>
1</v>
      </c>
      <c r="EX1" s="41">
        <v>
1</v>
      </c>
      <c r="EY1" s="41">
        <v>
1</v>
      </c>
      <c r="EZ1" s="41">
        <v>
1</v>
      </c>
      <c r="FA1" s="41">
        <v>
1</v>
      </c>
      <c r="FB1" s="41">
        <v>
1</v>
      </c>
      <c r="FC1" s="41">
        <v>
1</v>
      </c>
      <c r="FD1" s="41">
        <v>
1</v>
      </c>
      <c r="FE1" s="41">
        <v>
1</v>
      </c>
      <c r="FF1" s="41">
        <v>
1</v>
      </c>
      <c r="FG1" s="41">
        <v>
1</v>
      </c>
      <c r="FH1" s="41">
        <v>
1</v>
      </c>
      <c r="FI1" s="41">
        <v>
1</v>
      </c>
      <c r="FJ1" s="41">
        <v>
1</v>
      </c>
      <c r="FK1" s="41">
        <v>
1</v>
      </c>
      <c r="FL1" s="41">
        <v>
1</v>
      </c>
      <c r="FM1" s="41">
        <v>
1</v>
      </c>
    </row>
    <row r="2" spans="8:171" x14ac:dyDescent="0.2">
      <c r="H2" s="42" t="s">
        <v>
30</v>
      </c>
      <c r="I2" s="42">
        <f>
COLUMN()-8</f>
        <v>
1</v>
      </c>
      <c r="J2" s="42">
        <f t="shared" ref="J2:BU2" si="0">
COLUMN()-8</f>
        <v>
2</v>
      </c>
      <c r="K2" s="42">
        <f t="shared" si="0"/>
        <v>
3</v>
      </c>
      <c r="L2" s="42">
        <f t="shared" si="0"/>
        <v>
4</v>
      </c>
      <c r="M2" s="42">
        <f t="shared" si="0"/>
        <v>
5</v>
      </c>
      <c r="N2" s="42">
        <f t="shared" si="0"/>
        <v>
6</v>
      </c>
      <c r="O2" s="42">
        <f t="shared" si="0"/>
        <v>
7</v>
      </c>
      <c r="P2" s="42">
        <f t="shared" si="0"/>
        <v>
8</v>
      </c>
      <c r="Q2" s="42">
        <f t="shared" si="0"/>
        <v>
9</v>
      </c>
      <c r="R2" s="42">
        <f t="shared" si="0"/>
        <v>
10</v>
      </c>
      <c r="S2" s="42">
        <f t="shared" si="0"/>
        <v>
11</v>
      </c>
      <c r="T2" s="42">
        <f t="shared" si="0"/>
        <v>
12</v>
      </c>
      <c r="U2" s="42">
        <f t="shared" si="0"/>
        <v>
13</v>
      </c>
      <c r="V2" s="42">
        <f t="shared" si="0"/>
        <v>
14</v>
      </c>
      <c r="W2" s="42">
        <f t="shared" si="0"/>
        <v>
15</v>
      </c>
      <c r="X2" s="42">
        <f t="shared" si="0"/>
        <v>
16</v>
      </c>
      <c r="Y2" s="42">
        <f t="shared" si="0"/>
        <v>
17</v>
      </c>
      <c r="Z2" s="42">
        <f t="shared" si="0"/>
        <v>
18</v>
      </c>
      <c r="AA2" s="42">
        <f t="shared" si="0"/>
        <v>
19</v>
      </c>
      <c r="AB2" s="42">
        <f t="shared" si="0"/>
        <v>
20</v>
      </c>
      <c r="AC2" s="42">
        <f t="shared" si="0"/>
        <v>
21</v>
      </c>
      <c r="AD2" s="42">
        <f t="shared" si="0"/>
        <v>
22</v>
      </c>
      <c r="AE2" s="42">
        <f t="shared" si="0"/>
        <v>
23</v>
      </c>
      <c r="AF2" s="42">
        <f t="shared" si="0"/>
        <v>
24</v>
      </c>
      <c r="AG2" s="42">
        <f t="shared" si="0"/>
        <v>
25</v>
      </c>
      <c r="AH2" s="42">
        <f t="shared" si="0"/>
        <v>
26</v>
      </c>
      <c r="AI2" s="42">
        <f t="shared" si="0"/>
        <v>
27</v>
      </c>
      <c r="AJ2" s="42">
        <f t="shared" si="0"/>
        <v>
28</v>
      </c>
      <c r="AK2" s="42">
        <f t="shared" si="0"/>
        <v>
29</v>
      </c>
      <c r="AL2" s="42">
        <f t="shared" si="0"/>
        <v>
30</v>
      </c>
      <c r="AM2" s="42">
        <f t="shared" si="0"/>
        <v>
31</v>
      </c>
      <c r="AN2" s="42">
        <f t="shared" si="0"/>
        <v>
32</v>
      </c>
      <c r="AO2" s="42">
        <f t="shared" si="0"/>
        <v>
33</v>
      </c>
      <c r="AP2" s="42">
        <f t="shared" si="0"/>
        <v>
34</v>
      </c>
      <c r="AQ2" s="42">
        <f t="shared" si="0"/>
        <v>
35</v>
      </c>
      <c r="AR2" s="42">
        <f t="shared" si="0"/>
        <v>
36</v>
      </c>
      <c r="AS2" s="42">
        <f t="shared" si="0"/>
        <v>
37</v>
      </c>
      <c r="AT2" s="42">
        <f t="shared" si="0"/>
        <v>
38</v>
      </c>
      <c r="AU2" s="42">
        <f t="shared" si="0"/>
        <v>
39</v>
      </c>
      <c r="AV2" s="42">
        <f t="shared" si="0"/>
        <v>
40</v>
      </c>
      <c r="AW2" s="42">
        <f t="shared" si="0"/>
        <v>
41</v>
      </c>
      <c r="AX2" s="42">
        <f t="shared" si="0"/>
        <v>
42</v>
      </c>
      <c r="AY2" s="42">
        <f t="shared" si="0"/>
        <v>
43</v>
      </c>
      <c r="AZ2" s="42">
        <f t="shared" si="0"/>
        <v>
44</v>
      </c>
      <c r="BA2" s="42">
        <f t="shared" si="0"/>
        <v>
45</v>
      </c>
      <c r="BB2" s="42">
        <f t="shared" si="0"/>
        <v>
46</v>
      </c>
      <c r="BC2" s="42">
        <f t="shared" si="0"/>
        <v>
47</v>
      </c>
      <c r="BD2" s="42">
        <f t="shared" si="0"/>
        <v>
48</v>
      </c>
      <c r="BE2" s="42">
        <f t="shared" si="0"/>
        <v>
49</v>
      </c>
      <c r="BF2" s="42">
        <f t="shared" si="0"/>
        <v>
50</v>
      </c>
      <c r="BG2" s="42">
        <f t="shared" si="0"/>
        <v>
51</v>
      </c>
      <c r="BH2" s="42">
        <f t="shared" si="0"/>
        <v>
52</v>
      </c>
      <c r="BI2" s="42">
        <f t="shared" si="0"/>
        <v>
53</v>
      </c>
      <c r="BJ2" s="42">
        <f t="shared" si="0"/>
        <v>
54</v>
      </c>
      <c r="BK2" s="42">
        <f t="shared" si="0"/>
        <v>
55</v>
      </c>
      <c r="BL2" s="42">
        <f t="shared" si="0"/>
        <v>
56</v>
      </c>
      <c r="BM2" s="42">
        <f t="shared" si="0"/>
        <v>
57</v>
      </c>
      <c r="BN2" s="42">
        <f t="shared" si="0"/>
        <v>
58</v>
      </c>
      <c r="BO2" s="42">
        <f t="shared" si="0"/>
        <v>
59</v>
      </c>
      <c r="BP2" s="42">
        <f t="shared" si="0"/>
        <v>
60</v>
      </c>
      <c r="BQ2" s="42">
        <f t="shared" si="0"/>
        <v>
61</v>
      </c>
      <c r="BR2" s="42">
        <f t="shared" si="0"/>
        <v>
62</v>
      </c>
      <c r="BS2" s="42">
        <f t="shared" si="0"/>
        <v>
63</v>
      </c>
      <c r="BT2" s="42">
        <f t="shared" si="0"/>
        <v>
64</v>
      </c>
      <c r="BU2" s="42">
        <f t="shared" si="0"/>
        <v>
65</v>
      </c>
      <c r="BV2" s="42">
        <f t="shared" ref="BV2:EG2" si="1">
COLUMN()-8</f>
        <v>
66</v>
      </c>
      <c r="BW2" s="42">
        <f t="shared" si="1"/>
        <v>
67</v>
      </c>
      <c r="BX2" s="42">
        <f t="shared" si="1"/>
        <v>
68</v>
      </c>
      <c r="BY2" s="42">
        <f t="shared" si="1"/>
        <v>
69</v>
      </c>
      <c r="BZ2" s="42">
        <f t="shared" si="1"/>
        <v>
70</v>
      </c>
      <c r="CA2" s="42">
        <f t="shared" si="1"/>
        <v>
71</v>
      </c>
      <c r="CB2" s="42">
        <f t="shared" si="1"/>
        <v>
72</v>
      </c>
      <c r="CC2" s="42">
        <f t="shared" si="1"/>
        <v>
73</v>
      </c>
      <c r="CD2" s="42">
        <f t="shared" si="1"/>
        <v>
74</v>
      </c>
      <c r="CE2" s="42">
        <f t="shared" si="1"/>
        <v>
75</v>
      </c>
      <c r="CF2" s="42">
        <f t="shared" si="1"/>
        <v>
76</v>
      </c>
      <c r="CG2" s="42">
        <f t="shared" si="1"/>
        <v>
77</v>
      </c>
      <c r="CH2" s="42">
        <f t="shared" si="1"/>
        <v>
78</v>
      </c>
      <c r="CI2" s="42">
        <f t="shared" si="1"/>
        <v>
79</v>
      </c>
      <c r="CJ2" s="42">
        <f t="shared" si="1"/>
        <v>
80</v>
      </c>
      <c r="CK2" s="42">
        <f t="shared" si="1"/>
        <v>
81</v>
      </c>
      <c r="CL2" s="42">
        <f t="shared" si="1"/>
        <v>
82</v>
      </c>
      <c r="CM2" s="42">
        <f t="shared" si="1"/>
        <v>
83</v>
      </c>
      <c r="CN2" s="42">
        <f t="shared" si="1"/>
        <v>
84</v>
      </c>
      <c r="CO2" s="42">
        <f t="shared" si="1"/>
        <v>
85</v>
      </c>
      <c r="CP2" s="42">
        <f t="shared" si="1"/>
        <v>
86</v>
      </c>
      <c r="CQ2" s="42">
        <f t="shared" si="1"/>
        <v>
87</v>
      </c>
      <c r="CR2" s="42">
        <f t="shared" si="1"/>
        <v>
88</v>
      </c>
      <c r="CS2" s="42">
        <f t="shared" si="1"/>
        <v>
89</v>
      </c>
      <c r="CT2" s="42">
        <f t="shared" si="1"/>
        <v>
90</v>
      </c>
      <c r="CU2" s="42">
        <f t="shared" si="1"/>
        <v>
91</v>
      </c>
      <c r="CV2" s="42">
        <f t="shared" si="1"/>
        <v>
92</v>
      </c>
      <c r="CW2" s="42">
        <f t="shared" si="1"/>
        <v>
93</v>
      </c>
      <c r="CX2" s="42">
        <f t="shared" si="1"/>
        <v>
94</v>
      </c>
      <c r="CY2" s="42">
        <f t="shared" si="1"/>
        <v>
95</v>
      </c>
      <c r="CZ2" s="42">
        <f t="shared" si="1"/>
        <v>
96</v>
      </c>
      <c r="DA2" s="42">
        <f t="shared" si="1"/>
        <v>
97</v>
      </c>
      <c r="DB2" s="42">
        <f t="shared" si="1"/>
        <v>
98</v>
      </c>
      <c r="DC2" s="42">
        <f t="shared" si="1"/>
        <v>
99</v>
      </c>
      <c r="DD2" s="42">
        <f t="shared" si="1"/>
        <v>
100</v>
      </c>
      <c r="DE2" s="42">
        <f t="shared" si="1"/>
        <v>
101</v>
      </c>
      <c r="DF2" s="42">
        <f t="shared" si="1"/>
        <v>
102</v>
      </c>
      <c r="DG2" s="42">
        <f t="shared" si="1"/>
        <v>
103</v>
      </c>
      <c r="DH2" s="42">
        <f t="shared" si="1"/>
        <v>
104</v>
      </c>
      <c r="DI2" s="42">
        <f t="shared" si="1"/>
        <v>
105</v>
      </c>
      <c r="DJ2" s="42">
        <f t="shared" si="1"/>
        <v>
106</v>
      </c>
      <c r="DK2" s="42">
        <f t="shared" si="1"/>
        <v>
107</v>
      </c>
      <c r="DL2" s="42">
        <f t="shared" si="1"/>
        <v>
108</v>
      </c>
      <c r="DM2" s="42">
        <f t="shared" si="1"/>
        <v>
109</v>
      </c>
      <c r="DN2" s="42">
        <f t="shared" si="1"/>
        <v>
110</v>
      </c>
      <c r="DO2" s="42">
        <f t="shared" si="1"/>
        <v>
111</v>
      </c>
      <c r="DP2" s="42">
        <f t="shared" si="1"/>
        <v>
112</v>
      </c>
      <c r="DQ2" s="42">
        <f t="shared" si="1"/>
        <v>
113</v>
      </c>
      <c r="DR2" s="42">
        <f t="shared" si="1"/>
        <v>
114</v>
      </c>
      <c r="DS2" s="42">
        <f t="shared" si="1"/>
        <v>
115</v>
      </c>
      <c r="DT2" s="42">
        <f t="shared" si="1"/>
        <v>
116</v>
      </c>
      <c r="DU2" s="42">
        <f t="shared" si="1"/>
        <v>
117</v>
      </c>
      <c r="DV2" s="42">
        <f t="shared" si="1"/>
        <v>
118</v>
      </c>
      <c r="DW2" s="42">
        <f t="shared" si="1"/>
        <v>
119</v>
      </c>
      <c r="DX2" s="42">
        <f t="shared" si="1"/>
        <v>
120</v>
      </c>
      <c r="DY2" s="42">
        <f t="shared" si="1"/>
        <v>
121</v>
      </c>
      <c r="DZ2" s="42">
        <f t="shared" si="1"/>
        <v>
122</v>
      </c>
      <c r="EA2" s="42">
        <f t="shared" si="1"/>
        <v>
123</v>
      </c>
      <c r="EB2" s="42">
        <f t="shared" si="1"/>
        <v>
124</v>
      </c>
      <c r="EC2" s="42">
        <f t="shared" si="1"/>
        <v>
125</v>
      </c>
      <c r="ED2" s="42">
        <f t="shared" si="1"/>
        <v>
126</v>
      </c>
      <c r="EE2" s="42">
        <f t="shared" si="1"/>
        <v>
127</v>
      </c>
      <c r="EF2" s="42">
        <f t="shared" si="1"/>
        <v>
128</v>
      </c>
      <c r="EG2" s="42">
        <f t="shared" si="1"/>
        <v>
129</v>
      </c>
      <c r="EH2" s="42">
        <f t="shared" ref="EH2:FO2" si="2">
COLUMN()-8</f>
        <v>
130</v>
      </c>
      <c r="EI2" s="42">
        <f t="shared" si="2"/>
        <v>
131</v>
      </c>
      <c r="EJ2" s="42">
        <f t="shared" si="2"/>
        <v>
132</v>
      </c>
      <c r="EK2" s="42">
        <f t="shared" si="2"/>
        <v>
133</v>
      </c>
      <c r="EL2" s="42">
        <f t="shared" si="2"/>
        <v>
134</v>
      </c>
      <c r="EM2" s="42">
        <f t="shared" si="2"/>
        <v>
135</v>
      </c>
      <c r="EN2" s="42">
        <f t="shared" si="2"/>
        <v>
136</v>
      </c>
      <c r="EO2" s="42">
        <f t="shared" si="2"/>
        <v>
137</v>
      </c>
      <c r="EP2" s="42">
        <f t="shared" si="2"/>
        <v>
138</v>
      </c>
      <c r="EQ2" s="42">
        <f t="shared" si="2"/>
        <v>
139</v>
      </c>
      <c r="ER2" s="42">
        <f t="shared" si="2"/>
        <v>
140</v>
      </c>
      <c r="ES2" s="42">
        <f t="shared" si="2"/>
        <v>
141</v>
      </c>
      <c r="ET2" s="42">
        <f t="shared" si="2"/>
        <v>
142</v>
      </c>
      <c r="EU2" s="42">
        <f t="shared" si="2"/>
        <v>
143</v>
      </c>
      <c r="EV2" s="42">
        <f t="shared" si="2"/>
        <v>
144</v>
      </c>
      <c r="EW2" s="42">
        <f t="shared" si="2"/>
        <v>
145</v>
      </c>
      <c r="EX2" s="42">
        <f t="shared" si="2"/>
        <v>
146</v>
      </c>
      <c r="EY2" s="42">
        <f t="shared" si="2"/>
        <v>
147</v>
      </c>
      <c r="EZ2" s="42">
        <f t="shared" si="2"/>
        <v>
148</v>
      </c>
      <c r="FA2" s="42">
        <f t="shared" si="2"/>
        <v>
149</v>
      </c>
      <c r="FB2" s="42">
        <f t="shared" si="2"/>
        <v>
150</v>
      </c>
      <c r="FC2" s="42">
        <f t="shared" si="2"/>
        <v>
151</v>
      </c>
      <c r="FD2" s="42">
        <f t="shared" si="2"/>
        <v>
152</v>
      </c>
      <c r="FE2" s="42">
        <f t="shared" si="2"/>
        <v>
153</v>
      </c>
      <c r="FF2" s="42">
        <f t="shared" si="2"/>
        <v>
154</v>
      </c>
      <c r="FG2" s="42">
        <f t="shared" si="2"/>
        <v>
155</v>
      </c>
      <c r="FH2" s="42">
        <f t="shared" si="2"/>
        <v>
156</v>
      </c>
      <c r="FI2" s="42">
        <f t="shared" si="2"/>
        <v>
157</v>
      </c>
      <c r="FJ2" s="42">
        <f t="shared" si="2"/>
        <v>
158</v>
      </c>
      <c r="FK2" s="42">
        <f t="shared" si="2"/>
        <v>
159</v>
      </c>
      <c r="FL2" s="42">
        <f t="shared" si="2"/>
        <v>
160</v>
      </c>
      <c r="FM2" s="42">
        <f t="shared" si="2"/>
        <v>
161</v>
      </c>
      <c r="FN2" s="42">
        <f t="shared" si="2"/>
        <v>
162</v>
      </c>
      <c r="FO2" s="42">
        <f t="shared" si="2"/>
        <v>
163</v>
      </c>
    </row>
    <row r="3" spans="8:171" ht="13.5" customHeight="1" x14ac:dyDescent="0.2">
      <c r="H3" s="42" t="s">
        <v>
31</v>
      </c>
      <c r="I3" s="43" t="s">
        <v>
32</v>
      </c>
      <c r="J3" s="43" t="s">
        <v>
33</v>
      </c>
      <c r="K3" s="43" t="s">
        <v>
34</v>
      </c>
      <c r="L3" s="43" t="s">
        <v>
35</v>
      </c>
      <c r="M3" s="43" t="s">
        <v>
36</v>
      </c>
      <c r="N3" s="43" t="s">
        <v>
37</v>
      </c>
      <c r="O3" s="44" t="s">
        <v>
38</v>
      </c>
      <c r="P3" s="45"/>
      <c r="Q3" s="45"/>
      <c r="R3" s="45"/>
      <c r="S3" s="45"/>
      <c r="T3" s="45"/>
      <c r="U3" s="45"/>
      <c r="V3" s="45"/>
      <c r="W3" s="45"/>
      <c r="X3" s="45"/>
      <c r="Y3" s="45"/>
      <c r="Z3" s="45"/>
      <c r="AA3" s="45"/>
      <c r="AB3" s="46"/>
      <c r="AC3" s="46"/>
      <c r="AD3" s="46"/>
      <c r="AE3" s="46"/>
      <c r="AF3" s="46"/>
      <c r="AG3" s="47"/>
      <c r="AH3" s="46"/>
      <c r="AI3" s="46"/>
      <c r="AJ3" s="46"/>
      <c r="AK3" s="46"/>
      <c r="AL3" s="48" t="s">
        <v>
39</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
40</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
41</v>
      </c>
      <c r="DI3" s="46"/>
      <c r="DJ3" s="46"/>
      <c r="DK3" s="46"/>
      <c r="DL3" s="46"/>
      <c r="DM3" s="46"/>
      <c r="DN3" s="46"/>
      <c r="DO3" s="46"/>
      <c r="DP3" s="46"/>
      <c r="DQ3" s="46"/>
      <c r="DR3" s="46"/>
      <c r="DS3" s="46"/>
      <c r="DT3" s="46"/>
      <c r="DU3" s="46"/>
      <c r="DV3" s="46"/>
      <c r="DW3" s="46"/>
      <c r="DX3" s="46"/>
      <c r="DY3" s="46"/>
      <c r="DZ3" s="46"/>
      <c r="EA3" s="49"/>
      <c r="EB3" s="48" t="s">
        <v>
42</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2">
      <c r="H4" s="42" t="s">
        <v>
43</v>
      </c>
      <c r="I4" s="50"/>
      <c r="J4" s="50"/>
      <c r="K4" s="50"/>
      <c r="L4" s="50"/>
      <c r="M4" s="50"/>
      <c r="N4" s="50"/>
      <c r="O4" s="51"/>
      <c r="P4" s="52"/>
      <c r="Q4" s="52"/>
      <c r="R4" s="52"/>
      <c r="S4" s="52"/>
      <c r="T4" s="52"/>
      <c r="U4" s="52"/>
      <c r="V4" s="52"/>
      <c r="W4" s="52"/>
      <c r="X4" s="52"/>
      <c r="Y4" s="52"/>
      <c r="Z4" s="52"/>
      <c r="AA4" s="52"/>
      <c r="AB4" s="48" t="s">
        <v>
44</v>
      </c>
      <c r="AC4" s="46"/>
      <c r="AD4" s="46"/>
      <c r="AE4" s="46"/>
      <c r="AF4" s="49"/>
      <c r="AG4" s="48" t="s">
        <v>
45</v>
      </c>
      <c r="AH4" s="46"/>
      <c r="AI4" s="46"/>
      <c r="AJ4" s="46"/>
      <c r="AK4" s="49"/>
      <c r="AL4" s="49" t="s">
        <v>
46</v>
      </c>
      <c r="AM4" s="48"/>
      <c r="AN4" s="46"/>
      <c r="AO4" s="46"/>
      <c r="AP4" s="46"/>
      <c r="AQ4" s="49"/>
      <c r="AR4" s="48"/>
      <c r="AS4" s="46"/>
      <c r="AT4" s="46"/>
      <c r="AU4" s="46"/>
      <c r="AV4" s="49"/>
      <c r="AW4" s="48" t="s">
        <v>
47</v>
      </c>
      <c r="AX4" s="46"/>
      <c r="AY4" s="46"/>
      <c r="AZ4" s="46"/>
      <c r="BA4" s="46"/>
      <c r="BB4" s="46"/>
      <c r="BC4" s="46"/>
      <c r="BD4" s="46"/>
      <c r="BE4" s="46"/>
      <c r="BF4" s="46"/>
      <c r="BG4" s="49"/>
      <c r="BH4" s="48" t="s">
        <v>
48</v>
      </c>
      <c r="BI4" s="46"/>
      <c r="BJ4" s="46"/>
      <c r="BK4" s="46"/>
      <c r="BL4" s="46"/>
      <c r="BM4" s="46"/>
      <c r="BN4" s="46"/>
      <c r="BO4" s="46"/>
      <c r="BP4" s="46"/>
      <c r="BQ4" s="46"/>
      <c r="BR4" s="49"/>
      <c r="BS4" s="48" t="s">
        <v>
49</v>
      </c>
      <c r="BT4" s="46"/>
      <c r="BU4" s="46"/>
      <c r="BV4" s="46"/>
      <c r="BW4" s="46"/>
      <c r="BX4" s="46"/>
      <c r="BY4" s="46"/>
      <c r="BZ4" s="46"/>
      <c r="CA4" s="46"/>
      <c r="CB4" s="46"/>
      <c r="CC4" s="49"/>
      <c r="CD4" s="48" t="s">
        <v>
50</v>
      </c>
      <c r="CE4" s="46"/>
      <c r="CF4" s="46"/>
      <c r="CG4" s="46"/>
      <c r="CH4" s="46"/>
      <c r="CI4" s="46"/>
      <c r="CJ4" s="46"/>
      <c r="CK4" s="46"/>
      <c r="CL4" s="46"/>
      <c r="CM4" s="49"/>
      <c r="CN4" s="48" t="s">
        <v>
51</v>
      </c>
      <c r="CO4" s="46"/>
      <c r="CP4" s="46"/>
      <c r="CQ4" s="46"/>
      <c r="CR4" s="46"/>
      <c r="CS4" s="46"/>
      <c r="CT4" s="46"/>
      <c r="CU4" s="46"/>
      <c r="CV4" s="46"/>
      <c r="CW4" s="49"/>
      <c r="CX4" s="48" t="s">
        <v>
52</v>
      </c>
      <c r="CY4" s="46"/>
      <c r="CZ4" s="46"/>
      <c r="DA4" s="46"/>
      <c r="DB4" s="46"/>
      <c r="DC4" s="46"/>
      <c r="DD4" s="46"/>
      <c r="DE4" s="46"/>
      <c r="DF4" s="46"/>
      <c r="DG4" s="49"/>
      <c r="DH4" s="48" t="s">
        <v>
53</v>
      </c>
      <c r="DI4" s="46"/>
      <c r="DJ4" s="46"/>
      <c r="DK4" s="46"/>
      <c r="DL4" s="46"/>
      <c r="DM4" s="46"/>
      <c r="DN4" s="46"/>
      <c r="DO4" s="46"/>
      <c r="DP4" s="46"/>
      <c r="DQ4" s="49"/>
      <c r="DR4" s="48" t="s">
        <v>
54</v>
      </c>
      <c r="DS4" s="46"/>
      <c r="DT4" s="46"/>
      <c r="DU4" s="46"/>
      <c r="DV4" s="46"/>
      <c r="DW4" s="46"/>
      <c r="DX4" s="46"/>
      <c r="DY4" s="46"/>
      <c r="DZ4" s="46"/>
      <c r="EA4" s="49"/>
      <c r="EB4" s="48" t="s">
        <v>
55</v>
      </c>
      <c r="EC4" s="46"/>
      <c r="ED4" s="46"/>
      <c r="EE4" s="46"/>
      <c r="EF4" s="46"/>
      <c r="EG4" s="46"/>
      <c r="EH4" s="46"/>
      <c r="EI4" s="46"/>
      <c r="EJ4" s="46"/>
      <c r="EK4" s="49"/>
      <c r="EL4" s="48" t="s">
        <v>
56</v>
      </c>
      <c r="EM4" s="46"/>
      <c r="EN4" s="46"/>
      <c r="EO4" s="46"/>
      <c r="EP4" s="46"/>
      <c r="EQ4" s="46"/>
      <c r="ER4" s="46"/>
      <c r="ES4" s="46"/>
      <c r="ET4" s="46"/>
      <c r="EU4" s="49"/>
      <c r="EV4" s="48" t="s">
        <v>
57</v>
      </c>
      <c r="EW4" s="46"/>
      <c r="EX4" s="46"/>
      <c r="EY4" s="46"/>
      <c r="EZ4" s="46"/>
      <c r="FA4" s="46"/>
      <c r="FB4" s="46"/>
      <c r="FC4" s="46"/>
      <c r="FD4" s="46"/>
      <c r="FE4" s="49"/>
      <c r="FF4" s="48" t="s">
        <v>
58</v>
      </c>
      <c r="FG4" s="46"/>
      <c r="FH4" s="46"/>
      <c r="FI4" s="46"/>
      <c r="FJ4" s="46"/>
      <c r="FK4" s="46"/>
      <c r="FL4" s="46"/>
      <c r="FM4" s="46"/>
      <c r="FN4" s="46"/>
      <c r="FO4" s="49"/>
    </row>
    <row r="5" spans="8:171" x14ac:dyDescent="0.2">
      <c r="H5" s="42" t="s">
        <v>
59</v>
      </c>
      <c r="I5" s="53"/>
      <c r="J5" s="53"/>
      <c r="K5" s="53"/>
      <c r="L5" s="53"/>
      <c r="M5" s="53"/>
      <c r="N5" s="53"/>
      <c r="O5" s="53" t="s">
        <v>
60</v>
      </c>
      <c r="P5" s="54" t="s">
        <v>
61</v>
      </c>
      <c r="Q5" s="54" t="s">
        <v>
62</v>
      </c>
      <c r="R5" s="54" t="s">
        <v>
63</v>
      </c>
      <c r="S5" s="54" t="s">
        <v>
4</v>
      </c>
      <c r="T5" s="54" t="s">
        <v>
64</v>
      </c>
      <c r="U5" s="54" t="s">
        <v>
65</v>
      </c>
      <c r="V5" s="54" t="s">
        <v>
66</v>
      </c>
      <c r="W5" s="54" t="s">
        <v>
67</v>
      </c>
      <c r="X5" s="54" t="s">
        <v>
68</v>
      </c>
      <c r="Y5" s="54" t="s">
        <v>
12</v>
      </c>
      <c r="Z5" s="54" t="s">
        <v>
69</v>
      </c>
      <c r="AA5" s="54" t="s">
        <v>
70</v>
      </c>
      <c r="AB5" s="54" t="s">
        <v>
71</v>
      </c>
      <c r="AC5" s="54" t="s">
        <v>
72</v>
      </c>
      <c r="AD5" s="54" t="s">
        <v>
73</v>
      </c>
      <c r="AE5" s="54" t="s">
        <v>
74</v>
      </c>
      <c r="AF5" s="54" t="s">
        <v>
75</v>
      </c>
      <c r="AG5" s="54" t="s">
        <v>
71</v>
      </c>
      <c r="AH5" s="54" t="s">
        <v>
72</v>
      </c>
      <c r="AI5" s="54" t="s">
        <v>
73</v>
      </c>
      <c r="AJ5" s="54" t="s">
        <v>
74</v>
      </c>
      <c r="AK5" s="54" t="s">
        <v>
75</v>
      </c>
      <c r="AL5" s="54" t="s">
        <v>
76</v>
      </c>
      <c r="AM5" s="54" t="s">
        <v>
77</v>
      </c>
      <c r="AN5" s="54" t="s">
        <v>
78</v>
      </c>
      <c r="AO5" s="54" t="s">
        <v>
79</v>
      </c>
      <c r="AP5" s="54" t="s">
        <v>
80</v>
      </c>
      <c r="AQ5" s="54" t="s">
        <v>
81</v>
      </c>
      <c r="AR5" s="54" t="s">
        <v>
82</v>
      </c>
      <c r="AS5" s="54" t="s">
        <v>
83</v>
      </c>
      <c r="AT5" s="54" t="s">
        <v>
84</v>
      </c>
      <c r="AU5" s="54" t="s">
        <v>
85</v>
      </c>
      <c r="AV5" s="54" t="s">
        <v>
86</v>
      </c>
      <c r="AW5" s="54" t="s">
        <v>
76</v>
      </c>
      <c r="AX5" s="54" t="s">
        <v>
77</v>
      </c>
      <c r="AY5" s="54" t="s">
        <v>
78</v>
      </c>
      <c r="AZ5" s="54" t="s">
        <v>
79</v>
      </c>
      <c r="BA5" s="54" t="s">
        <v>
80</v>
      </c>
      <c r="BB5" s="54" t="s">
        <v>
81</v>
      </c>
      <c r="BC5" s="54" t="s">
        <v>
82</v>
      </c>
      <c r="BD5" s="54" t="s">
        <v>
83</v>
      </c>
      <c r="BE5" s="54" t="s">
        <v>
84</v>
      </c>
      <c r="BF5" s="54" t="s">
        <v>
85</v>
      </c>
      <c r="BG5" s="54" t="s">
        <v>
86</v>
      </c>
      <c r="BH5" s="54" t="s">
        <v>
76</v>
      </c>
      <c r="BI5" s="54" t="s">
        <v>
77</v>
      </c>
      <c r="BJ5" s="54" t="s">
        <v>
78</v>
      </c>
      <c r="BK5" s="54" t="s">
        <v>
79</v>
      </c>
      <c r="BL5" s="54" t="s">
        <v>
80</v>
      </c>
      <c r="BM5" s="54" t="s">
        <v>
81</v>
      </c>
      <c r="BN5" s="54" t="s">
        <v>
82</v>
      </c>
      <c r="BO5" s="54" t="s">
        <v>
83</v>
      </c>
      <c r="BP5" s="54" t="s">
        <v>
84</v>
      </c>
      <c r="BQ5" s="54" t="s">
        <v>
85</v>
      </c>
      <c r="BR5" s="54" t="s">
        <v>
86</v>
      </c>
      <c r="BS5" s="54" t="s">
        <v>
76</v>
      </c>
      <c r="BT5" s="54" t="s">
        <v>
77</v>
      </c>
      <c r="BU5" s="54" t="s">
        <v>
78</v>
      </c>
      <c r="BV5" s="54" t="s">
        <v>
79</v>
      </c>
      <c r="BW5" s="54" t="s">
        <v>
80</v>
      </c>
      <c r="BX5" s="54" t="s">
        <v>
81</v>
      </c>
      <c r="BY5" s="54" t="s">
        <v>
82</v>
      </c>
      <c r="BZ5" s="54" t="s">
        <v>
83</v>
      </c>
      <c r="CA5" s="54" t="s">
        <v>
84</v>
      </c>
      <c r="CB5" s="54" t="s">
        <v>
85</v>
      </c>
      <c r="CC5" s="54" t="s">
        <v>
86</v>
      </c>
      <c r="CD5" s="54" t="s">
        <v>
76</v>
      </c>
      <c r="CE5" s="54" t="s">
        <v>
77</v>
      </c>
      <c r="CF5" s="54" t="s">
        <v>
78</v>
      </c>
      <c r="CG5" s="54" t="s">
        <v>
79</v>
      </c>
      <c r="CH5" s="54" t="s">
        <v>
80</v>
      </c>
      <c r="CI5" s="54" t="s">
        <v>
81</v>
      </c>
      <c r="CJ5" s="54" t="s">
        <v>
82</v>
      </c>
      <c r="CK5" s="54" t="s">
        <v>
83</v>
      </c>
      <c r="CL5" s="54" t="s">
        <v>
84</v>
      </c>
      <c r="CM5" s="54" t="s">
        <v>
85</v>
      </c>
      <c r="CN5" s="54" t="s">
        <v>
76</v>
      </c>
      <c r="CO5" s="54" t="s">
        <v>
77</v>
      </c>
      <c r="CP5" s="54" t="s">
        <v>
78</v>
      </c>
      <c r="CQ5" s="54" t="s">
        <v>
79</v>
      </c>
      <c r="CR5" s="54" t="s">
        <v>
80</v>
      </c>
      <c r="CS5" s="54" t="s">
        <v>
81</v>
      </c>
      <c r="CT5" s="54" t="s">
        <v>
82</v>
      </c>
      <c r="CU5" s="54" t="s">
        <v>
83</v>
      </c>
      <c r="CV5" s="54" t="s">
        <v>
84</v>
      </c>
      <c r="CW5" s="54" t="s">
        <v>
85</v>
      </c>
      <c r="CX5" s="54" t="s">
        <v>
76</v>
      </c>
      <c r="CY5" s="54" t="s">
        <v>
77</v>
      </c>
      <c r="CZ5" s="54" t="s">
        <v>
78</v>
      </c>
      <c r="DA5" s="54" t="s">
        <v>
79</v>
      </c>
      <c r="DB5" s="54" t="s">
        <v>
80</v>
      </c>
      <c r="DC5" s="54" t="s">
        <v>
81</v>
      </c>
      <c r="DD5" s="54" t="s">
        <v>
82</v>
      </c>
      <c r="DE5" s="54" t="s">
        <v>
83</v>
      </c>
      <c r="DF5" s="54" t="s">
        <v>
84</v>
      </c>
      <c r="DG5" s="54" t="s">
        <v>
85</v>
      </c>
      <c r="DH5" s="54" t="s">
        <v>
76</v>
      </c>
      <c r="DI5" s="54" t="s">
        <v>
77</v>
      </c>
      <c r="DJ5" s="54" t="s">
        <v>
78</v>
      </c>
      <c r="DK5" s="54" t="s">
        <v>
79</v>
      </c>
      <c r="DL5" s="54" t="s">
        <v>
80</v>
      </c>
      <c r="DM5" s="54" t="s">
        <v>
81</v>
      </c>
      <c r="DN5" s="54" t="s">
        <v>
82</v>
      </c>
      <c r="DO5" s="54" t="s">
        <v>
83</v>
      </c>
      <c r="DP5" s="54" t="s">
        <v>
84</v>
      </c>
      <c r="DQ5" s="54" t="s">
        <v>
85</v>
      </c>
      <c r="DR5" s="54" t="s">
        <v>
76</v>
      </c>
      <c r="DS5" s="54" t="s">
        <v>
77</v>
      </c>
      <c r="DT5" s="54" t="s">
        <v>
78</v>
      </c>
      <c r="DU5" s="54" t="s">
        <v>
79</v>
      </c>
      <c r="DV5" s="54" t="s">
        <v>
80</v>
      </c>
      <c r="DW5" s="54" t="s">
        <v>
81</v>
      </c>
      <c r="DX5" s="54" t="s">
        <v>
82</v>
      </c>
      <c r="DY5" s="54" t="s">
        <v>
83</v>
      </c>
      <c r="DZ5" s="54" t="s">
        <v>
84</v>
      </c>
      <c r="EA5" s="54" t="s">
        <v>
85</v>
      </c>
      <c r="EB5" s="54" t="s">
        <v>
76</v>
      </c>
      <c r="EC5" s="54" t="s">
        <v>
77</v>
      </c>
      <c r="ED5" s="54" t="s">
        <v>
78</v>
      </c>
      <c r="EE5" s="54" t="s">
        <v>
79</v>
      </c>
      <c r="EF5" s="54" t="s">
        <v>
80</v>
      </c>
      <c r="EG5" s="54" t="s">
        <v>
87</v>
      </c>
      <c r="EH5" s="54" t="s">
        <v>
88</v>
      </c>
      <c r="EI5" s="54" t="s">
        <v>
89</v>
      </c>
      <c r="EJ5" s="54" t="s">
        <v>
90</v>
      </c>
      <c r="EK5" s="54" t="s">
        <v>
91</v>
      </c>
      <c r="EL5" s="54" t="s">
        <v>
76</v>
      </c>
      <c r="EM5" s="54" t="s">
        <v>
77</v>
      </c>
      <c r="EN5" s="54" t="s">
        <v>
78</v>
      </c>
      <c r="EO5" s="54" t="s">
        <v>
79</v>
      </c>
      <c r="EP5" s="54" t="s">
        <v>
80</v>
      </c>
      <c r="EQ5" s="54" t="s">
        <v>
87</v>
      </c>
      <c r="ER5" s="54" t="s">
        <v>
88</v>
      </c>
      <c r="ES5" s="54" t="s">
        <v>
89</v>
      </c>
      <c r="ET5" s="54" t="s">
        <v>
90</v>
      </c>
      <c r="EU5" s="54" t="s">
        <v>
91</v>
      </c>
      <c r="EV5" s="54" t="s">
        <v>
76</v>
      </c>
      <c r="EW5" s="54" t="s">
        <v>
77</v>
      </c>
      <c r="EX5" s="54" t="s">
        <v>
78</v>
      </c>
      <c r="EY5" s="54" t="s">
        <v>
79</v>
      </c>
      <c r="EZ5" s="54" t="s">
        <v>
80</v>
      </c>
      <c r="FA5" s="54" t="s">
        <v>
87</v>
      </c>
      <c r="FB5" s="54" t="s">
        <v>
88</v>
      </c>
      <c r="FC5" s="54" t="s">
        <v>
89</v>
      </c>
      <c r="FD5" s="54" t="s">
        <v>
90</v>
      </c>
      <c r="FE5" s="54" t="s">
        <v>
91</v>
      </c>
      <c r="FF5" s="54" t="s">
        <v>
76</v>
      </c>
      <c r="FG5" s="54" t="s">
        <v>
77</v>
      </c>
      <c r="FH5" s="54" t="s">
        <v>
78</v>
      </c>
      <c r="FI5" s="54" t="s">
        <v>
79</v>
      </c>
      <c r="FJ5" s="54" t="s">
        <v>
80</v>
      </c>
      <c r="FK5" s="54" t="s">
        <v>
81</v>
      </c>
      <c r="FL5" s="54" t="s">
        <v>
82</v>
      </c>
      <c r="FM5" s="54" t="s">
        <v>
83</v>
      </c>
      <c r="FN5" s="54" t="s">
        <v>
84</v>
      </c>
      <c r="FO5" s="54" t="s">
        <v>
85</v>
      </c>
    </row>
    <row r="6" spans="8:171" s="62" customFormat="1" x14ac:dyDescent="0.2">
      <c r="H6" s="42" t="s">
        <v>
92</v>
      </c>
      <c r="I6" s="55" t="str">
        <f>
I7</f>
        <v>
2021</v>
      </c>
      <c r="J6" s="55" t="str">
        <f t="shared" ref="J6:AK6" si="3">
J7</f>
        <v>
133817</v>
      </c>
      <c r="K6" s="55" t="str">
        <f t="shared" si="3"/>
        <v>
46</v>
      </c>
      <c r="L6" s="55" t="str">
        <f t="shared" si="3"/>
        <v>
03</v>
      </c>
      <c r="M6" s="56" t="str">
        <f>
M7</f>
        <v>
3</v>
      </c>
      <c r="N6" s="56" t="str">
        <f>
N7</f>
        <v>
000</v>
      </c>
      <c r="O6" s="55" t="str">
        <f t="shared" si="3"/>
        <v>
東京都　三宅村</v>
      </c>
      <c r="P6" s="55" t="str">
        <f t="shared" si="3"/>
        <v>
法適用</v>
      </c>
      <c r="Q6" s="55" t="str">
        <f t="shared" si="3"/>
        <v>
交通事業</v>
      </c>
      <c r="R6" s="55" t="str">
        <f t="shared" si="3"/>
        <v>
自動車運送事業</v>
      </c>
      <c r="S6" s="55" t="str">
        <f t="shared" si="3"/>
        <v>
非設置</v>
      </c>
      <c r="T6" s="57" t="str">
        <f t="shared" si="3"/>
        <v>
-</v>
      </c>
      <c r="U6" s="57">
        <f t="shared" si="3"/>
        <v>
54.5</v>
      </c>
      <c r="V6" s="58">
        <f t="shared" si="3"/>
        <v>
157</v>
      </c>
      <c r="W6" s="58">
        <f t="shared" si="3"/>
        <v>
10</v>
      </c>
      <c r="X6" s="58">
        <f t="shared" si="3"/>
        <v>
9</v>
      </c>
      <c r="Y6" s="57" t="str">
        <f>
Y7</f>
        <v>
-</v>
      </c>
      <c r="Z6" s="55" t="str">
        <f t="shared" si="3"/>
        <v>
無</v>
      </c>
      <c r="AA6" s="55" t="str">
        <f t="shared" si="3"/>
        <v>
無</v>
      </c>
      <c r="AB6" s="58">
        <f t="shared" si="3"/>
        <v>
48</v>
      </c>
      <c r="AC6" s="58">
        <f t="shared" si="3"/>
        <v>
44</v>
      </c>
      <c r="AD6" s="58">
        <f t="shared" si="3"/>
        <v>
43</v>
      </c>
      <c r="AE6" s="58">
        <f t="shared" si="3"/>
        <v>
23</v>
      </c>
      <c r="AF6" s="58">
        <f t="shared" si="3"/>
        <v>
31</v>
      </c>
      <c r="AG6" s="58">
        <f t="shared" si="3"/>
        <v>
31000</v>
      </c>
      <c r="AH6" s="58">
        <f t="shared" si="3"/>
        <v>
29500</v>
      </c>
      <c r="AI6" s="58">
        <f t="shared" si="3"/>
        <v>
45678</v>
      </c>
      <c r="AJ6" s="58">
        <f t="shared" si="3"/>
        <v>
54680</v>
      </c>
      <c r="AK6" s="58">
        <f t="shared" si="3"/>
        <v>
48200</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2">
      <c r="H7" s="42"/>
      <c r="I7" s="63" t="s">
        <v>
93</v>
      </c>
      <c r="J7" s="63" t="s">
        <v>
94</v>
      </c>
      <c r="K7" s="63" t="s">
        <v>
95</v>
      </c>
      <c r="L7" s="63" t="s">
        <v>
96</v>
      </c>
      <c r="M7" s="63" t="s">
        <v>
97</v>
      </c>
      <c r="N7" s="63" t="s">
        <v>
98</v>
      </c>
      <c r="O7" s="63" t="s">
        <v>
99</v>
      </c>
      <c r="P7" s="63" t="s">
        <v>
100</v>
      </c>
      <c r="Q7" s="63" t="s">
        <v>
101</v>
      </c>
      <c r="R7" s="63" t="s">
        <v>
102</v>
      </c>
      <c r="S7" s="63" t="s">
        <v>
103</v>
      </c>
      <c r="T7" s="64" t="s">
        <v>
104</v>
      </c>
      <c r="U7" s="64">
        <v>
54.5</v>
      </c>
      <c r="V7" s="65">
        <v>
157</v>
      </c>
      <c r="W7" s="65">
        <v>
10</v>
      </c>
      <c r="X7" s="65">
        <v>
9</v>
      </c>
      <c r="Y7" s="64" t="s">
        <v>
104</v>
      </c>
      <c r="Z7" s="63" t="s">
        <v>
105</v>
      </c>
      <c r="AA7" s="63" t="s">
        <v>
105</v>
      </c>
      <c r="AB7" s="65">
        <v>
48</v>
      </c>
      <c r="AC7" s="65">
        <v>
44</v>
      </c>
      <c r="AD7" s="65">
        <v>
43</v>
      </c>
      <c r="AE7" s="65">
        <v>
23</v>
      </c>
      <c r="AF7" s="65">
        <v>
31</v>
      </c>
      <c r="AG7" s="65">
        <v>
31000</v>
      </c>
      <c r="AH7" s="65">
        <v>
29500</v>
      </c>
      <c r="AI7" s="65">
        <v>
45678</v>
      </c>
      <c r="AJ7" s="65">
        <v>
54680</v>
      </c>
      <c r="AK7" s="65">
        <v>
48200</v>
      </c>
      <c r="AL7" s="64">
        <v>
100.1</v>
      </c>
      <c r="AM7" s="64">
        <v>
101.1</v>
      </c>
      <c r="AN7" s="64">
        <v>
93.1</v>
      </c>
      <c r="AO7" s="64">
        <v>
104.4</v>
      </c>
      <c r="AP7" s="64">
        <v>
100.8</v>
      </c>
      <c r="AQ7" s="64">
        <v>
103.3</v>
      </c>
      <c r="AR7" s="64">
        <v>
102.4</v>
      </c>
      <c r="AS7" s="64">
        <v>
98.5</v>
      </c>
      <c r="AT7" s="64">
        <v>
83.7</v>
      </c>
      <c r="AU7" s="64">
        <v>
89.7</v>
      </c>
      <c r="AV7" s="64">
        <v>
100</v>
      </c>
      <c r="AW7" s="64">
        <v>
62.7</v>
      </c>
      <c r="AX7" s="64">
        <v>
63.8</v>
      </c>
      <c r="AY7" s="64">
        <v>
48.9</v>
      </c>
      <c r="AZ7" s="64">
        <v>
45.8</v>
      </c>
      <c r="BA7" s="64">
        <v>
45.7</v>
      </c>
      <c r="BB7" s="64">
        <v>
94</v>
      </c>
      <c r="BC7" s="64">
        <v>
93.2</v>
      </c>
      <c r="BD7" s="64">
        <v>
89.9</v>
      </c>
      <c r="BE7" s="64">
        <v>
71.400000000000006</v>
      </c>
      <c r="BF7" s="64">
        <v>
76.900000000000006</v>
      </c>
      <c r="BG7" s="64">
        <v>
100</v>
      </c>
      <c r="BH7" s="64">
        <v>
833.8</v>
      </c>
      <c r="BI7" s="64">
        <v>
883.1</v>
      </c>
      <c r="BJ7" s="64">
        <v>
824.8</v>
      </c>
      <c r="BK7" s="64">
        <v>
604.29999999999995</v>
      </c>
      <c r="BL7" s="64">
        <v>
920.4</v>
      </c>
      <c r="BM7" s="64">
        <v>
156.69999999999999</v>
      </c>
      <c r="BN7" s="64">
        <v>
155.30000000000001</v>
      </c>
      <c r="BO7" s="64">
        <v>
154.19999999999999</v>
      </c>
      <c r="BP7" s="64">
        <v>
126.8</v>
      </c>
      <c r="BQ7" s="64">
        <v>
108.4</v>
      </c>
      <c r="BR7" s="64">
        <v>
100</v>
      </c>
      <c r="BS7" s="64">
        <v>
0</v>
      </c>
      <c r="BT7" s="64">
        <v>
0</v>
      </c>
      <c r="BU7" s="64">
        <v>
14.2</v>
      </c>
      <c r="BV7" s="64">
        <v>
0</v>
      </c>
      <c r="BW7" s="64">
        <v>
0</v>
      </c>
      <c r="BX7" s="64">
        <v>
62.9</v>
      </c>
      <c r="BY7" s="64">
        <v>
34.799999999999997</v>
      </c>
      <c r="BZ7" s="64">
        <v>
35.1</v>
      </c>
      <c r="CA7" s="64">
        <v>
58.4</v>
      </c>
      <c r="CB7" s="64">
        <v>
66.5</v>
      </c>
      <c r="CC7" s="64">
        <v>
0</v>
      </c>
      <c r="CD7" s="64">
        <v>
645.79999999999995</v>
      </c>
      <c r="CE7" s="64">
        <v>
670.5</v>
      </c>
      <c r="CF7" s="64">
        <v>
1062.3</v>
      </c>
      <c r="CG7" s="64">
        <v>
2377.4</v>
      </c>
      <c r="CH7" s="64">
        <v>
1554.8</v>
      </c>
      <c r="CI7" s="64">
        <v>
14.5</v>
      </c>
      <c r="CJ7" s="64">
        <v>
14.7</v>
      </c>
      <c r="CK7" s="64">
        <v>
14.2</v>
      </c>
      <c r="CL7" s="64">
        <v>
23.4</v>
      </c>
      <c r="CM7" s="64">
        <v>
23.9</v>
      </c>
      <c r="CN7" s="64">
        <v>
1991.7</v>
      </c>
      <c r="CO7" s="64">
        <v>
2128.5</v>
      </c>
      <c r="CP7" s="64">
        <v>
2740.8</v>
      </c>
      <c r="CQ7" s="64">
        <v>
4287.2</v>
      </c>
      <c r="CR7" s="64">
        <v>
3465.5</v>
      </c>
      <c r="CS7" s="64">
        <v>
180.1</v>
      </c>
      <c r="CT7" s="64">
        <v>
182.9</v>
      </c>
      <c r="CU7" s="64">
        <v>
190.5</v>
      </c>
      <c r="CV7" s="64">
        <v>
244.7</v>
      </c>
      <c r="CW7" s="64">
        <v>
231.7</v>
      </c>
      <c r="CX7" s="64">
        <v>
32.4</v>
      </c>
      <c r="CY7" s="64">
        <v>
31.5</v>
      </c>
      <c r="CZ7" s="64">
        <v>
38.799999999999997</v>
      </c>
      <c r="DA7" s="64">
        <v>
55.5</v>
      </c>
      <c r="DB7" s="64">
        <v>
44.9</v>
      </c>
      <c r="DC7" s="64">
        <v>
8</v>
      </c>
      <c r="DD7" s="64">
        <v>
8</v>
      </c>
      <c r="DE7" s="64">
        <v>
7.5</v>
      </c>
      <c r="DF7" s="64">
        <v>
9.6</v>
      </c>
      <c r="DG7" s="64">
        <v>
10.3</v>
      </c>
      <c r="DH7" s="64">
        <v>
0</v>
      </c>
      <c r="DI7" s="64">
        <v>
0</v>
      </c>
      <c r="DJ7" s="64">
        <v>
0</v>
      </c>
      <c r="DK7" s="64">
        <v>
0</v>
      </c>
      <c r="DL7" s="64">
        <v>
0</v>
      </c>
      <c r="DM7" s="64">
        <v>
21.9</v>
      </c>
      <c r="DN7" s="64">
        <v>
23.3</v>
      </c>
      <c r="DO7" s="64">
        <v>
29.5</v>
      </c>
      <c r="DP7" s="64">
        <v>
53.2</v>
      </c>
      <c r="DQ7" s="64">
        <v>
56.9</v>
      </c>
      <c r="DR7" s="64">
        <v>
87.6</v>
      </c>
      <c r="DS7" s="64">
        <v>
85.9</v>
      </c>
      <c r="DT7" s="64">
        <v>
89.9</v>
      </c>
      <c r="DU7" s="64">
        <v>
64.2</v>
      </c>
      <c r="DV7" s="64">
        <v>
63.7</v>
      </c>
      <c r="DW7" s="64">
        <v>
77.8</v>
      </c>
      <c r="DX7" s="64">
        <v>
77.400000000000006</v>
      </c>
      <c r="DY7" s="64">
        <v>
74.900000000000006</v>
      </c>
      <c r="DZ7" s="64">
        <v>
74.5</v>
      </c>
      <c r="EA7" s="64">
        <v>
75.400000000000006</v>
      </c>
      <c r="EB7" s="66">
        <v>
631</v>
      </c>
      <c r="EC7" s="66">
        <v>
345.27</v>
      </c>
      <c r="ED7" s="66">
        <v>
723.53</v>
      </c>
      <c r="EE7" s="66">
        <v>
493.34</v>
      </c>
      <c r="EF7" s="66">
        <v>
479.8</v>
      </c>
      <c r="EG7" s="66">
        <v>
710.2</v>
      </c>
      <c r="EH7" s="66">
        <v>
726.81</v>
      </c>
      <c r="EI7" s="66">
        <v>
732.4</v>
      </c>
      <c r="EJ7" s="66">
        <v>
597</v>
      </c>
      <c r="EK7" s="66">
        <v>
692.33</v>
      </c>
      <c r="EL7" s="66">
        <v>
631</v>
      </c>
      <c r="EM7" s="66">
        <v>
624.72</v>
      </c>
      <c r="EN7" s="66">
        <v>
786.56</v>
      </c>
      <c r="EO7" s="66">
        <v>
649.04</v>
      </c>
      <c r="EP7" s="66">
        <v>
709.87</v>
      </c>
      <c r="EQ7" s="66">
        <v>
646.02</v>
      </c>
      <c r="ER7" s="66">
        <v>
664.8</v>
      </c>
      <c r="ES7" s="66">
        <v>
682.89</v>
      </c>
      <c r="ET7" s="66">
        <v>
691.42</v>
      </c>
      <c r="EU7" s="66">
        <v>
685.63</v>
      </c>
      <c r="EV7" s="66">
        <v>
385</v>
      </c>
      <c r="EW7" s="66">
        <v>
365.67</v>
      </c>
      <c r="EX7" s="66">
        <v>
381.39</v>
      </c>
      <c r="EY7" s="66">
        <v>
354.96</v>
      </c>
      <c r="EZ7" s="66">
        <v>
376.49</v>
      </c>
      <c r="FA7" s="66">
        <v>
401.14</v>
      </c>
      <c r="FB7" s="66">
        <v>
410.24</v>
      </c>
      <c r="FC7" s="66">
        <v>
419.69</v>
      </c>
      <c r="FD7" s="66">
        <v>
432.95</v>
      </c>
      <c r="FE7" s="66">
        <v>
434.94</v>
      </c>
      <c r="FF7" s="64">
        <v>
2.2999999999999998</v>
      </c>
      <c r="FG7" s="64">
        <v>
2.4</v>
      </c>
      <c r="FH7" s="64">
        <v>
2.4</v>
      </c>
      <c r="FI7" s="64">
        <v>
1.2</v>
      </c>
      <c r="FJ7" s="64">
        <v>
1.5</v>
      </c>
      <c r="FK7" s="64">
        <v>
18.399999999999999</v>
      </c>
      <c r="FL7" s="64">
        <v>
18.3</v>
      </c>
      <c r="FM7" s="64">
        <v>
18.100000000000001</v>
      </c>
      <c r="FN7" s="64">
        <v>
14.2</v>
      </c>
      <c r="FO7" s="64">
        <v>
15.4</v>
      </c>
    </row>
    <row r="8" spans="8:171" x14ac:dyDescent="0.2">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
AL4</f>
        <v>
①経常収支比率（％）</v>
      </c>
      <c r="AK8" s="67"/>
      <c r="AL8" s="67"/>
      <c r="AM8" s="67"/>
      <c r="AN8" s="67"/>
      <c r="AO8" s="67"/>
      <c r="AP8" s="67"/>
      <c r="AQ8" s="67"/>
      <c r="AR8" s="67"/>
      <c r="AS8" s="67"/>
      <c r="AT8" s="67"/>
      <c r="AU8" s="67" t="str">
        <f>
AW4</f>
        <v>
②営業収支比率（％）</v>
      </c>
      <c r="AV8" s="67"/>
      <c r="AW8" s="67"/>
      <c r="AX8" s="67"/>
      <c r="AY8" s="67"/>
      <c r="AZ8" s="67"/>
      <c r="BA8" s="67"/>
      <c r="BB8" s="67"/>
      <c r="BC8" s="2"/>
      <c r="BD8" s="2"/>
      <c r="BE8" s="2"/>
      <c r="BF8" s="67" t="str">
        <f>
BH4</f>
        <v>
③流動比率（％）</v>
      </c>
      <c r="BG8" s="67"/>
      <c r="BH8" s="67"/>
      <c r="BI8" s="67"/>
      <c r="BJ8" s="67"/>
      <c r="BK8" s="67"/>
      <c r="BL8" s="2"/>
      <c r="BM8" s="2"/>
      <c r="BN8" s="2"/>
      <c r="BO8" s="2"/>
      <c r="BP8" s="2"/>
      <c r="BQ8" s="67" t="str">
        <f>
BS4</f>
        <v>
④累積欠損金比率（％）</v>
      </c>
      <c r="BR8" s="67"/>
      <c r="BS8" s="67"/>
      <c r="BT8" s="67"/>
      <c r="BU8" s="67"/>
      <c r="BV8" s="67"/>
      <c r="BW8" s="2"/>
      <c r="BX8" s="2"/>
      <c r="BY8" s="2"/>
      <c r="BZ8" s="2"/>
      <c r="CA8" s="2"/>
      <c r="CB8" s="67" t="str">
        <f>
CD4&amp;CHAR(10)&amp;CN4</f>
        <v>
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
CX4</f>
        <v>
⑦他会計負担比率（％）</v>
      </c>
      <c r="CW8" s="67"/>
      <c r="CX8" s="67"/>
      <c r="CY8" s="67"/>
      <c r="CZ8" s="67"/>
      <c r="DA8" s="67"/>
      <c r="DB8" s="2"/>
      <c r="DC8" s="2"/>
      <c r="DD8" s="2"/>
      <c r="DE8" s="2"/>
      <c r="DF8" s="67" t="str">
        <f>
DH4</f>
        <v>
⑧企業債残高対料金収入比率（％）</v>
      </c>
      <c r="DG8" s="67"/>
      <c r="DH8" s="67"/>
      <c r="DI8" s="67"/>
      <c r="DJ8" s="67"/>
      <c r="DK8" s="67"/>
      <c r="DL8" s="2"/>
      <c r="DM8" s="2"/>
      <c r="DN8" s="2"/>
      <c r="DO8" s="2"/>
      <c r="DP8" s="67" t="str">
        <f>
DR4</f>
        <v>
⑨有形固定資産減価償却率（％）</v>
      </c>
      <c r="DQ8" s="67"/>
      <c r="DR8" s="67"/>
      <c r="DS8" s="67"/>
      <c r="DT8" s="67"/>
      <c r="DU8" s="67"/>
      <c r="DV8" s="2"/>
      <c r="DW8" s="2"/>
      <c r="DX8" s="2"/>
      <c r="DY8" s="2"/>
      <c r="DZ8" s="67" t="str">
        <f>
EB4</f>
        <v>
①走行キロ当たりの収入（円）</v>
      </c>
      <c r="EA8" s="67"/>
      <c r="EB8" s="67"/>
      <c r="EC8" s="67"/>
      <c r="ED8" s="67"/>
      <c r="EE8" s="67"/>
      <c r="EF8" s="2"/>
      <c r="EG8" s="2"/>
      <c r="EH8" s="2"/>
      <c r="EI8" s="2"/>
      <c r="EJ8" s="67" t="str">
        <f>
EL4</f>
        <v>
②走行キロ当たりの運送原価（円）</v>
      </c>
      <c r="EK8" s="67"/>
      <c r="EL8" s="67"/>
      <c r="EM8" s="67"/>
      <c r="EN8" s="67"/>
      <c r="EO8" s="67"/>
      <c r="EP8" s="2"/>
      <c r="EQ8" s="2"/>
      <c r="ER8" s="2"/>
      <c r="ES8" s="2"/>
      <c r="ET8" s="67" t="str">
        <f>
EV4</f>
        <v>
③走行キロ当たりの人件費（円）</v>
      </c>
      <c r="EU8" s="67"/>
      <c r="EV8" s="67"/>
      <c r="EW8" s="67"/>
      <c r="EX8" s="67"/>
      <c r="EY8" s="67"/>
      <c r="EZ8" s="2"/>
      <c r="FA8" s="2"/>
      <c r="FB8" s="2"/>
      <c r="FC8" s="2"/>
      <c r="FD8" s="67" t="str">
        <f>
FF4</f>
        <v>
④乗車効率（％）</v>
      </c>
      <c r="FE8" s="67"/>
      <c r="FF8" s="67"/>
      <c r="FG8" s="67"/>
      <c r="FH8" s="67"/>
      <c r="FI8" s="67"/>
      <c r="FJ8" s="2"/>
      <c r="FK8" s="2"/>
      <c r="FL8" s="2"/>
      <c r="FM8" s="2"/>
    </row>
    <row r="9" spans="8:171" x14ac:dyDescent="0.2">
      <c r="H9" s="68"/>
      <c r="I9" s="68" t="s">
        <v>
106</v>
      </c>
      <c r="J9" s="68" t="s">
        <v>
107</v>
      </c>
      <c r="K9" s="68" t="s">
        <v>
108</v>
      </c>
      <c r="L9" s="68" t="s">
        <v>
109</v>
      </c>
      <c r="M9" s="68" t="s">
        <v>
110</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
111</v>
      </c>
      <c r="AV9" s="69"/>
      <c r="AW9" s="69"/>
      <c r="AX9" s="69"/>
      <c r="AY9" s="69"/>
      <c r="AZ9" s="69"/>
      <c r="BA9" s="67"/>
      <c r="BB9" s="67"/>
      <c r="BC9" s="2"/>
      <c r="BD9" s="2"/>
      <c r="BE9" s="2"/>
      <c r="BF9" s="67" t="s">
        <v>
111</v>
      </c>
      <c r="BG9" s="69"/>
      <c r="BH9" s="69"/>
      <c r="BI9" s="69"/>
      <c r="BJ9" s="69"/>
      <c r="BK9" s="69"/>
      <c r="BL9" s="2"/>
      <c r="BM9" s="2"/>
      <c r="BN9" s="2"/>
      <c r="BO9" s="2"/>
      <c r="BP9" s="2"/>
      <c r="BQ9" s="67" t="s">
        <v>
111</v>
      </c>
      <c r="BR9" s="69"/>
      <c r="BS9" s="69"/>
      <c r="BT9" s="69"/>
      <c r="BU9" s="69"/>
      <c r="BV9" s="69"/>
      <c r="BW9" s="2"/>
      <c r="BX9" s="2"/>
      <c r="BY9" s="2"/>
      <c r="BZ9" s="2"/>
      <c r="CA9" s="2"/>
      <c r="CB9" s="67" t="s">
        <v>
111</v>
      </c>
      <c r="CC9" s="69"/>
      <c r="CD9" s="69"/>
      <c r="CE9" s="69"/>
      <c r="CF9" s="69"/>
      <c r="CG9" s="69"/>
      <c r="CH9" s="2"/>
      <c r="CI9" s="2"/>
      <c r="CJ9" s="2"/>
      <c r="CK9" s="2"/>
      <c r="CL9" s="2"/>
      <c r="CM9" s="2"/>
      <c r="CN9" s="2"/>
      <c r="CO9" s="2"/>
      <c r="CP9" s="2"/>
      <c r="CQ9" s="2"/>
      <c r="CR9" s="2"/>
      <c r="CS9" s="2"/>
      <c r="CT9" s="2"/>
      <c r="CU9" s="2"/>
      <c r="CV9" s="67" t="s">
        <v>
111</v>
      </c>
      <c r="CW9" s="69"/>
      <c r="CX9" s="69"/>
      <c r="CY9" s="69"/>
      <c r="CZ9" s="69"/>
      <c r="DA9" s="69"/>
      <c r="DB9" s="2"/>
      <c r="DC9" s="2"/>
      <c r="DD9" s="2"/>
      <c r="DE9" s="2"/>
      <c r="DF9" s="67" t="s">
        <v>
111</v>
      </c>
      <c r="DG9" s="69"/>
      <c r="DH9" s="69"/>
      <c r="DI9" s="69"/>
      <c r="DJ9" s="69"/>
      <c r="DK9" s="69"/>
      <c r="DL9" s="2"/>
      <c r="DM9" s="2"/>
      <c r="DN9" s="2"/>
      <c r="DO9" s="2"/>
      <c r="DP9" s="67" t="s">
        <v>
111</v>
      </c>
      <c r="DQ9" s="69"/>
      <c r="DR9" s="69"/>
      <c r="DS9" s="69"/>
      <c r="DT9" s="69"/>
      <c r="DU9" s="69"/>
      <c r="DV9" s="2"/>
      <c r="DW9" s="2"/>
      <c r="DX9" s="2"/>
      <c r="DY9" s="2"/>
      <c r="DZ9" s="67" t="s">
        <v>
111</v>
      </c>
      <c r="EA9" s="69"/>
      <c r="EB9" s="69"/>
      <c r="EC9" s="69"/>
      <c r="ED9" s="69"/>
      <c r="EE9" s="69"/>
      <c r="EF9" s="2"/>
      <c r="EG9" s="2"/>
      <c r="EH9" s="2"/>
      <c r="EI9" s="2"/>
      <c r="EJ9" s="67" t="s">
        <v>
111</v>
      </c>
      <c r="EK9" s="69"/>
      <c r="EL9" s="69"/>
      <c r="EM9" s="69"/>
      <c r="EN9" s="69"/>
      <c r="EO9" s="69"/>
      <c r="EP9" s="2"/>
      <c r="EQ9" s="2"/>
      <c r="ER9" s="2"/>
      <c r="ES9" s="2"/>
      <c r="ET9" s="67" t="s">
        <v>
111</v>
      </c>
      <c r="EU9" s="69"/>
      <c r="EV9" s="69"/>
      <c r="EW9" s="69"/>
      <c r="EX9" s="69"/>
      <c r="EY9" s="69"/>
      <c r="EZ9" s="2"/>
      <c r="FA9" s="2"/>
      <c r="FB9" s="2"/>
      <c r="FC9" s="2"/>
      <c r="FD9" s="67" t="s">
        <v>
111</v>
      </c>
      <c r="FE9" s="69"/>
      <c r="FF9" s="69"/>
      <c r="FG9" s="69"/>
      <c r="FH9" s="69"/>
      <c r="FI9" s="69"/>
      <c r="FJ9" s="2"/>
      <c r="FK9" s="2"/>
      <c r="FL9" s="2"/>
      <c r="FM9" s="2"/>
    </row>
    <row r="10" spans="8:171" x14ac:dyDescent="0.2">
      <c r="H10" s="68" t="s">
        <v>
112</v>
      </c>
      <c r="I10" s="70" t="str">
        <f>
IF(VALUE($I$6)=0,"0",IF(VALUE($I$6)&gt;2022,"R"&amp;TEXT(VALUE($I$6)-2022,"00"),"H"&amp;VALUE($I$6)-1992))</f>
        <v>
H29</v>
      </c>
      <c r="J10" s="70" t="str">
        <f>
IF(VALUE($I$6)=0,"0",IF(VALUE($I$6)&gt;2021,"R"&amp;TEXT(VALUE($I$6)-2021,"00"),"H"&amp;VALUE($I$6)-1991))</f>
        <v>
H30</v>
      </c>
      <c r="K10" s="70" t="str">
        <f>
IF(VALUE($I$6)=0,"0",IF(VALUE($I$6)&gt;2020,"R"&amp;TEXT(VALUE($I$6)-2020,"00"),"H"&amp;VALUE($I$6)-1990))</f>
        <v>
R01</v>
      </c>
      <c r="L10" s="70" t="str">
        <f>
IF(VALUE($I$6)=0,"0",IF(VALUE($I$6)&gt;2019,"R"&amp;TEXT(VALUE($I$6)-2019,"00"),"H"&amp;VALUE($I$6)-1989))</f>
        <v>
R02</v>
      </c>
      <c r="M10" s="70" t="str">
        <f>
IF(VALUE($I$6)=0,"0",IF(VALUE($I$6)&gt;2018,"R"&amp;TEXT(VALUE($I$6)-2018,"00"),"H"&amp;VALUE($I$6)-1988))</f>
        <v>
R03</v>
      </c>
      <c r="N10" s="2"/>
      <c r="O10" s="2"/>
      <c r="P10" s="2"/>
      <c r="Q10" s="2"/>
      <c r="R10" s="2"/>
      <c r="S10" s="2"/>
      <c r="T10" s="2"/>
      <c r="U10" s="2"/>
      <c r="V10" s="2"/>
      <c r="W10" s="2"/>
      <c r="X10" s="2"/>
      <c r="Y10" s="2"/>
      <c r="Z10" s="2"/>
      <c r="AA10" s="2"/>
      <c r="AB10" s="2"/>
      <c r="AC10" s="2"/>
      <c r="AD10" s="2"/>
      <c r="AE10" s="2"/>
      <c r="AF10" s="2"/>
      <c r="AG10" s="2"/>
      <c r="AH10" s="2"/>
      <c r="AI10" s="2"/>
      <c r="AJ10" s="67" t="s">
        <v>
111</v>
      </c>
      <c r="AK10" s="69"/>
      <c r="AL10" s="69"/>
      <c r="AM10" s="69"/>
      <c r="AN10" s="69"/>
      <c r="AO10" s="69"/>
      <c r="AP10" s="71"/>
      <c r="AQ10" s="71"/>
      <c r="AR10" s="71"/>
      <c r="AS10" s="71"/>
      <c r="AT10" s="71"/>
      <c r="AU10" s="72"/>
      <c r="AV10" s="73" t="str">
        <f>
$I$10</f>
        <v>
H29</v>
      </c>
      <c r="AW10" s="73" t="str">
        <f>
$J$10</f>
        <v>
H30</v>
      </c>
      <c r="AX10" s="73" t="str">
        <f>
$K$10</f>
        <v>
R01</v>
      </c>
      <c r="AY10" s="73" t="str">
        <f>
$L$10</f>
        <v>
R02</v>
      </c>
      <c r="AZ10" s="73" t="str">
        <f>
$M$10</f>
        <v>
R03</v>
      </c>
      <c r="BA10" s="71"/>
      <c r="BB10" s="72"/>
      <c r="BC10" s="71"/>
      <c r="BD10" s="71"/>
      <c r="BE10" s="71"/>
      <c r="BF10" s="72"/>
      <c r="BG10" s="73" t="str">
        <f>
$I$10</f>
        <v>
H29</v>
      </c>
      <c r="BH10" s="73" t="str">
        <f>
$J$10</f>
        <v>
H30</v>
      </c>
      <c r="BI10" s="73" t="str">
        <f>
$K$10</f>
        <v>
R01</v>
      </c>
      <c r="BJ10" s="73" t="str">
        <f>
$L$10</f>
        <v>
R02</v>
      </c>
      <c r="BK10" s="73" t="str">
        <f>
$M$10</f>
        <v>
R03</v>
      </c>
      <c r="BL10" s="71"/>
      <c r="BM10" s="71"/>
      <c r="BN10" s="71"/>
      <c r="BO10" s="71"/>
      <c r="BP10" s="71"/>
      <c r="BQ10" s="72"/>
      <c r="BR10" s="73" t="str">
        <f>
$I$10</f>
        <v>
H29</v>
      </c>
      <c r="BS10" s="73" t="str">
        <f>
$J$10</f>
        <v>
H30</v>
      </c>
      <c r="BT10" s="73" t="str">
        <f>
$K$10</f>
        <v>
R01</v>
      </c>
      <c r="BU10" s="73" t="str">
        <f>
$L$10</f>
        <v>
R02</v>
      </c>
      <c r="BV10" s="73" t="str">
        <f>
$M$10</f>
        <v>
R03</v>
      </c>
      <c r="BW10" s="71"/>
      <c r="BX10" s="71"/>
      <c r="BY10" s="71"/>
      <c r="BZ10" s="71"/>
      <c r="CA10" s="71"/>
      <c r="CB10" s="72"/>
      <c r="CC10" s="73" t="str">
        <f>
$I$10</f>
        <v>
H29</v>
      </c>
      <c r="CD10" s="73" t="str">
        <f>
$J$10</f>
        <v>
H30</v>
      </c>
      <c r="CE10" s="73" t="str">
        <f>
$K$10</f>
        <v>
R01</v>
      </c>
      <c r="CF10" s="73" t="str">
        <f>
$L$10</f>
        <v>
R02</v>
      </c>
      <c r="CG10" s="73" t="str">
        <f>
$M$10</f>
        <v>
R03</v>
      </c>
      <c r="CH10" s="71"/>
      <c r="CI10" s="71"/>
      <c r="CJ10" s="71"/>
      <c r="CK10" s="71"/>
      <c r="CL10" s="71"/>
      <c r="CM10" s="71"/>
      <c r="CN10" s="71"/>
      <c r="CO10" s="71"/>
      <c r="CP10" s="71"/>
      <c r="CQ10" s="71"/>
      <c r="CR10" s="71"/>
      <c r="CS10" s="71"/>
      <c r="CT10" s="71"/>
      <c r="CU10" s="71"/>
      <c r="CV10" s="72"/>
      <c r="CW10" s="73" t="str">
        <f>
$I$10</f>
        <v>
H29</v>
      </c>
      <c r="CX10" s="73" t="str">
        <f>
$J$10</f>
        <v>
H30</v>
      </c>
      <c r="CY10" s="73" t="str">
        <f>
$K$10</f>
        <v>
R01</v>
      </c>
      <c r="CZ10" s="73" t="str">
        <f>
$L$10</f>
        <v>
R02</v>
      </c>
      <c r="DA10" s="73" t="str">
        <f>
$M$10</f>
        <v>
R03</v>
      </c>
      <c r="DB10" s="71"/>
      <c r="DC10" s="71"/>
      <c r="DD10" s="71"/>
      <c r="DE10" s="71"/>
      <c r="DF10" s="72"/>
      <c r="DG10" s="73" t="str">
        <f>
$I$10</f>
        <v>
H29</v>
      </c>
      <c r="DH10" s="73" t="str">
        <f>
$J$10</f>
        <v>
H30</v>
      </c>
      <c r="DI10" s="73" t="str">
        <f>
$K$10</f>
        <v>
R01</v>
      </c>
      <c r="DJ10" s="73" t="str">
        <f>
$L$10</f>
        <v>
R02</v>
      </c>
      <c r="DK10" s="73" t="str">
        <f>
$M$10</f>
        <v>
R03</v>
      </c>
      <c r="DL10" s="71"/>
      <c r="DM10" s="71"/>
      <c r="DN10" s="71"/>
      <c r="DO10" s="71"/>
      <c r="DP10" s="72"/>
      <c r="DQ10" s="73" t="str">
        <f>
$I$10</f>
        <v>
H29</v>
      </c>
      <c r="DR10" s="73" t="str">
        <f>
$J$10</f>
        <v>
H30</v>
      </c>
      <c r="DS10" s="73" t="str">
        <f>
$K$10</f>
        <v>
R01</v>
      </c>
      <c r="DT10" s="73" t="str">
        <f>
$L$10</f>
        <v>
R02</v>
      </c>
      <c r="DU10" s="73" t="str">
        <f>
$M$10</f>
        <v>
R03</v>
      </c>
      <c r="DV10" s="71"/>
      <c r="DW10" s="71"/>
      <c r="DX10" s="71"/>
      <c r="DY10" s="71"/>
      <c r="DZ10" s="72"/>
      <c r="EA10" s="73" t="str">
        <f>
$I$10</f>
        <v>
H29</v>
      </c>
      <c r="EB10" s="73" t="str">
        <f>
$J$10</f>
        <v>
H30</v>
      </c>
      <c r="EC10" s="73" t="str">
        <f>
$K$10</f>
        <v>
R01</v>
      </c>
      <c r="ED10" s="73" t="str">
        <f>
$L$10</f>
        <v>
R02</v>
      </c>
      <c r="EE10" s="73" t="str">
        <f>
$M$10</f>
        <v>
R03</v>
      </c>
      <c r="EF10" s="71"/>
      <c r="EG10" s="71"/>
      <c r="EH10" s="71"/>
      <c r="EI10" s="71"/>
      <c r="EJ10" s="72"/>
      <c r="EK10" s="73" t="str">
        <f>
$I$10</f>
        <v>
H29</v>
      </c>
      <c r="EL10" s="73" t="str">
        <f>
$J$10</f>
        <v>
H30</v>
      </c>
      <c r="EM10" s="73" t="str">
        <f>
$K$10</f>
        <v>
R01</v>
      </c>
      <c r="EN10" s="73" t="str">
        <f>
$L$10</f>
        <v>
R02</v>
      </c>
      <c r="EO10" s="73" t="str">
        <f>
$M$10</f>
        <v>
R03</v>
      </c>
      <c r="EP10" s="71"/>
      <c r="EQ10" s="71"/>
      <c r="ER10" s="71"/>
      <c r="ES10" s="71"/>
      <c r="ET10" s="72"/>
      <c r="EU10" s="73" t="str">
        <f>
$I$10</f>
        <v>
H29</v>
      </c>
      <c r="EV10" s="73" t="str">
        <f>
$J$10</f>
        <v>
H30</v>
      </c>
      <c r="EW10" s="73" t="str">
        <f>
$K$10</f>
        <v>
R01</v>
      </c>
      <c r="EX10" s="73" t="str">
        <f>
$L$10</f>
        <v>
R02</v>
      </c>
      <c r="EY10" s="73" t="str">
        <f>
$M$10</f>
        <v>
R03</v>
      </c>
      <c r="EZ10" s="71"/>
      <c r="FA10" s="71"/>
      <c r="FB10" s="71"/>
      <c r="FC10" s="71"/>
      <c r="FD10" s="72"/>
      <c r="FE10" s="73" t="str">
        <f>
$I$10</f>
        <v>
H29</v>
      </c>
      <c r="FF10" s="73" t="str">
        <f>
$J$10</f>
        <v>
H30</v>
      </c>
      <c r="FG10" s="73" t="str">
        <f>
$K$10</f>
        <v>
R01</v>
      </c>
      <c r="FH10" s="73" t="str">
        <f>
$L$10</f>
        <v>
R02</v>
      </c>
      <c r="FI10" s="73" t="str">
        <f>
$M$10</f>
        <v>
R03</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
$I$10</f>
        <v>
H29</v>
      </c>
      <c r="AL11" s="73" t="str">
        <f>
$J$10</f>
        <v>
H30</v>
      </c>
      <c r="AM11" s="73" t="str">
        <f>
$K$10</f>
        <v>
R01</v>
      </c>
      <c r="AN11" s="73" t="str">
        <f>
$L$10</f>
        <v>
R02</v>
      </c>
      <c r="AO11" s="73" t="str">
        <f>
$M$10</f>
        <v>
R03</v>
      </c>
      <c r="AP11" s="71"/>
      <c r="AQ11" s="71"/>
      <c r="AR11" s="71"/>
      <c r="AS11" s="71"/>
      <c r="AT11" s="71"/>
      <c r="AU11" s="74" t="s">
        <v>
113</v>
      </c>
      <c r="AV11" s="75">
        <f>
AW7</f>
        <v>
62.7</v>
      </c>
      <c r="AW11" s="75">
        <f>
AX7</f>
        <v>
63.8</v>
      </c>
      <c r="AX11" s="75">
        <f>
AY7</f>
        <v>
48.9</v>
      </c>
      <c r="AY11" s="75">
        <f>
AZ7</f>
        <v>
45.8</v>
      </c>
      <c r="AZ11" s="75">
        <f>
BA7</f>
        <v>
45.7</v>
      </c>
      <c r="BA11" s="71"/>
      <c r="BB11" s="72"/>
      <c r="BC11" s="71"/>
      <c r="BD11" s="71"/>
      <c r="BE11" s="71"/>
      <c r="BF11" s="74" t="s">
        <v>
113</v>
      </c>
      <c r="BG11" s="75">
        <f>
BH7</f>
        <v>
833.8</v>
      </c>
      <c r="BH11" s="75">
        <f>
BI7</f>
        <v>
883.1</v>
      </c>
      <c r="BI11" s="75">
        <f>
BJ7</f>
        <v>
824.8</v>
      </c>
      <c r="BJ11" s="75">
        <f>
BK7</f>
        <v>
604.29999999999995</v>
      </c>
      <c r="BK11" s="75">
        <f>
BL7</f>
        <v>
920.4</v>
      </c>
      <c r="BL11" s="71"/>
      <c r="BM11" s="71"/>
      <c r="BN11" s="71"/>
      <c r="BO11" s="71"/>
      <c r="BP11" s="71"/>
      <c r="BQ11" s="74" t="s">
        <v>
113</v>
      </c>
      <c r="BR11" s="75">
        <f>
BS7</f>
        <v>
0</v>
      </c>
      <c r="BS11" s="75">
        <f>
BT7</f>
        <v>
0</v>
      </c>
      <c r="BT11" s="75">
        <f>
BU7</f>
        <v>
14.2</v>
      </c>
      <c r="BU11" s="75">
        <f>
BV7</f>
        <v>
0</v>
      </c>
      <c r="BV11" s="75">
        <f>
BW7</f>
        <v>
0</v>
      </c>
      <c r="BW11" s="71"/>
      <c r="BX11" s="71"/>
      <c r="BY11" s="71"/>
      <c r="BZ11" s="71"/>
      <c r="CA11" s="71"/>
      <c r="CB11" s="74" t="s">
        <v>
114</v>
      </c>
      <c r="CC11" s="75">
        <f>
CD7</f>
        <v>
645.79999999999995</v>
      </c>
      <c r="CD11" s="75">
        <f>
CE7</f>
        <v>
670.5</v>
      </c>
      <c r="CE11" s="75">
        <f>
CF7</f>
        <v>
1062.3</v>
      </c>
      <c r="CF11" s="75">
        <f>
CG7</f>
        <v>
2377.4</v>
      </c>
      <c r="CG11" s="75">
        <f>
CH7</f>
        <v>
1554.8</v>
      </c>
      <c r="CH11" s="71"/>
      <c r="CI11" s="71"/>
      <c r="CJ11" s="71"/>
      <c r="CK11" s="71"/>
      <c r="CL11" s="71"/>
      <c r="CM11" s="71"/>
      <c r="CN11" s="71"/>
      <c r="CO11" s="71"/>
      <c r="CP11" s="71"/>
      <c r="CQ11" s="71"/>
      <c r="CR11" s="71"/>
      <c r="CS11" s="71"/>
      <c r="CT11" s="71"/>
      <c r="CU11" s="71"/>
      <c r="CV11" s="74" t="s">
        <v>
115</v>
      </c>
      <c r="CW11" s="75">
        <f>
CX7</f>
        <v>
32.4</v>
      </c>
      <c r="CX11" s="75">
        <f>
CY7</f>
        <v>
31.5</v>
      </c>
      <c r="CY11" s="75">
        <f>
CZ7</f>
        <v>
38.799999999999997</v>
      </c>
      <c r="CZ11" s="75">
        <f>
DA7</f>
        <v>
55.5</v>
      </c>
      <c r="DA11" s="75">
        <f>
DB7</f>
        <v>
44.9</v>
      </c>
      <c r="DB11" s="71"/>
      <c r="DC11" s="71"/>
      <c r="DD11" s="71"/>
      <c r="DE11" s="71"/>
      <c r="DF11" s="74" t="s">
        <v>
116</v>
      </c>
      <c r="DG11" s="75">
        <f>
DH7</f>
        <v>
0</v>
      </c>
      <c r="DH11" s="75">
        <f>
DI7</f>
        <v>
0</v>
      </c>
      <c r="DI11" s="75">
        <f>
DJ7</f>
        <v>
0</v>
      </c>
      <c r="DJ11" s="75">
        <f>
DK7</f>
        <v>
0</v>
      </c>
      <c r="DK11" s="75">
        <f>
DL7</f>
        <v>
0</v>
      </c>
      <c r="DL11" s="71"/>
      <c r="DM11" s="71"/>
      <c r="DN11" s="71"/>
      <c r="DO11" s="71"/>
      <c r="DP11" s="74" t="s">
        <v>
115</v>
      </c>
      <c r="DQ11" s="75">
        <f>
DR7</f>
        <v>
87.6</v>
      </c>
      <c r="DR11" s="75">
        <f>
DS7</f>
        <v>
85.9</v>
      </c>
      <c r="DS11" s="75">
        <f>
DT7</f>
        <v>
89.9</v>
      </c>
      <c r="DT11" s="75">
        <f>
DU7</f>
        <v>
64.2</v>
      </c>
      <c r="DU11" s="75">
        <f>
DV7</f>
        <v>
63.7</v>
      </c>
      <c r="DV11" s="71"/>
      <c r="DW11" s="71"/>
      <c r="DX11" s="71"/>
      <c r="DY11" s="71"/>
      <c r="DZ11" s="74" t="s">
        <v>
117</v>
      </c>
      <c r="EA11" s="76">
        <f>
EB7</f>
        <v>
631</v>
      </c>
      <c r="EB11" s="76">
        <f>
EC7</f>
        <v>
345.27</v>
      </c>
      <c r="EC11" s="76">
        <f>
ED7</f>
        <v>
723.53</v>
      </c>
      <c r="ED11" s="76">
        <f>
EE7</f>
        <v>
493.34</v>
      </c>
      <c r="EE11" s="76">
        <f>
EF7</f>
        <v>
479.8</v>
      </c>
      <c r="EF11" s="71"/>
      <c r="EG11" s="71"/>
      <c r="EH11" s="71"/>
      <c r="EI11" s="71"/>
      <c r="EJ11" s="74" t="s">
        <v>
118</v>
      </c>
      <c r="EK11" s="76">
        <f>
EL7</f>
        <v>
631</v>
      </c>
      <c r="EL11" s="76">
        <f>
EM7</f>
        <v>
624.72</v>
      </c>
      <c r="EM11" s="76">
        <f>
EN7</f>
        <v>
786.56</v>
      </c>
      <c r="EN11" s="76">
        <f>
EO7</f>
        <v>
649.04</v>
      </c>
      <c r="EO11" s="76">
        <f>
EP7</f>
        <v>
709.87</v>
      </c>
      <c r="EP11" s="71"/>
      <c r="EQ11" s="71"/>
      <c r="ER11" s="71"/>
      <c r="ES11" s="71"/>
      <c r="ET11" s="74" t="s">
        <v>
119</v>
      </c>
      <c r="EU11" s="76">
        <f>
EV7</f>
        <v>
385</v>
      </c>
      <c r="EV11" s="76">
        <f>
EW7</f>
        <v>
365.67</v>
      </c>
      <c r="EW11" s="76">
        <f>
EX7</f>
        <v>
381.39</v>
      </c>
      <c r="EX11" s="76">
        <f>
EY7</f>
        <v>
354.96</v>
      </c>
      <c r="EY11" s="76">
        <f>
EZ7</f>
        <v>
376.49</v>
      </c>
      <c r="EZ11" s="71"/>
      <c r="FA11" s="71"/>
      <c r="FB11" s="71"/>
      <c r="FC11" s="71"/>
      <c r="FD11" s="74" t="s">
        <v>
120</v>
      </c>
      <c r="FE11" s="75">
        <f>
FF7</f>
        <v>
2.2999999999999998</v>
      </c>
      <c r="FF11" s="75">
        <f>
FG7</f>
        <v>
2.4</v>
      </c>
      <c r="FG11" s="75">
        <f>
FH7</f>
        <v>
2.4</v>
      </c>
      <c r="FH11" s="75">
        <f>
FI7</f>
        <v>
1.2</v>
      </c>
      <c r="FI11" s="75">
        <f>
FJ7</f>
        <v>
1.5</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
121</v>
      </c>
      <c r="AK12" s="75">
        <f>
AL7</f>
        <v>
100.1</v>
      </c>
      <c r="AL12" s="75">
        <f>
AM7</f>
        <v>
101.1</v>
      </c>
      <c r="AM12" s="75">
        <f>
AN7</f>
        <v>
93.1</v>
      </c>
      <c r="AN12" s="75">
        <f>
AO7</f>
        <v>
104.4</v>
      </c>
      <c r="AO12" s="75">
        <f>
AP7</f>
        <v>
100.8</v>
      </c>
      <c r="AP12" s="71"/>
      <c r="AQ12" s="71"/>
      <c r="AR12" s="71"/>
      <c r="AS12" s="71"/>
      <c r="AT12" s="71"/>
      <c r="AU12" s="74" t="s">
        <v>
122</v>
      </c>
      <c r="AV12" s="75">
        <f>
BB7</f>
        <v>
94</v>
      </c>
      <c r="AW12" s="75">
        <f>
BC7</f>
        <v>
93.2</v>
      </c>
      <c r="AX12" s="75">
        <f>
BD7</f>
        <v>
89.9</v>
      </c>
      <c r="AY12" s="75">
        <f>
BE7</f>
        <v>
71.400000000000006</v>
      </c>
      <c r="AZ12" s="75">
        <f>
BF7</f>
        <v>
76.900000000000006</v>
      </c>
      <c r="BA12" s="71"/>
      <c r="BB12" s="72"/>
      <c r="BC12" s="71"/>
      <c r="BD12" s="71"/>
      <c r="BE12" s="71"/>
      <c r="BF12" s="74" t="s">
        <v>
123</v>
      </c>
      <c r="BG12" s="75">
        <f>
BM7</f>
        <v>
156.69999999999999</v>
      </c>
      <c r="BH12" s="75">
        <f>
BN7</f>
        <v>
155.30000000000001</v>
      </c>
      <c r="BI12" s="75">
        <f>
BO7</f>
        <v>
154.19999999999999</v>
      </c>
      <c r="BJ12" s="75">
        <f>
BP7</f>
        <v>
126.8</v>
      </c>
      <c r="BK12" s="75">
        <f>
BQ7</f>
        <v>
108.4</v>
      </c>
      <c r="BL12" s="71"/>
      <c r="BM12" s="71"/>
      <c r="BN12" s="71"/>
      <c r="BO12" s="71"/>
      <c r="BP12" s="71"/>
      <c r="BQ12" s="74" t="s">
        <v>
124</v>
      </c>
      <c r="BR12" s="75">
        <f>
BX7</f>
        <v>
62.9</v>
      </c>
      <c r="BS12" s="75">
        <f>
BY7</f>
        <v>
34.799999999999997</v>
      </c>
      <c r="BT12" s="75">
        <f>
BZ7</f>
        <v>
35.1</v>
      </c>
      <c r="BU12" s="75">
        <f>
CA7</f>
        <v>
58.4</v>
      </c>
      <c r="BV12" s="75">
        <f>
CB7</f>
        <v>
66.5</v>
      </c>
      <c r="BW12" s="71"/>
      <c r="BX12" s="71"/>
      <c r="BY12" s="71"/>
      <c r="BZ12" s="71"/>
      <c r="CA12" s="71"/>
      <c r="CB12" s="74" t="s">
        <v>
125</v>
      </c>
      <c r="CC12" s="75">
        <f>
CN7</f>
        <v>
1991.7</v>
      </c>
      <c r="CD12" s="75">
        <f>
CO7</f>
        <v>
2128.5</v>
      </c>
      <c r="CE12" s="75">
        <f>
CP7</f>
        <v>
2740.8</v>
      </c>
      <c r="CF12" s="75">
        <f>
CQ7</f>
        <v>
4287.2</v>
      </c>
      <c r="CG12" s="75">
        <f>
CR7</f>
        <v>
3465.5</v>
      </c>
      <c r="CH12" s="71"/>
      <c r="CI12" s="71"/>
      <c r="CJ12" s="71"/>
      <c r="CK12" s="71"/>
      <c r="CL12" s="71"/>
      <c r="CM12" s="71"/>
      <c r="CN12" s="71"/>
      <c r="CO12" s="71"/>
      <c r="CP12" s="71"/>
      <c r="CQ12" s="71"/>
      <c r="CR12" s="71"/>
      <c r="CS12" s="71"/>
      <c r="CT12" s="71"/>
      <c r="CU12" s="71"/>
      <c r="CV12" s="74" t="s">
        <v>
126</v>
      </c>
      <c r="CW12" s="75">
        <f>
DC7</f>
        <v>
8</v>
      </c>
      <c r="CX12" s="75">
        <f>
DD7</f>
        <v>
8</v>
      </c>
      <c r="CY12" s="75">
        <f>
DE7</f>
        <v>
7.5</v>
      </c>
      <c r="CZ12" s="75">
        <f>
DF7</f>
        <v>
9.6</v>
      </c>
      <c r="DA12" s="75">
        <f>
DG7</f>
        <v>
10.3</v>
      </c>
      <c r="DB12" s="71"/>
      <c r="DC12" s="71"/>
      <c r="DD12" s="71"/>
      <c r="DE12" s="71"/>
      <c r="DF12" s="74" t="s">
        <v>
127</v>
      </c>
      <c r="DG12" s="75">
        <f>
DM7</f>
        <v>
21.9</v>
      </c>
      <c r="DH12" s="75">
        <f>
DN7</f>
        <v>
23.3</v>
      </c>
      <c r="DI12" s="75">
        <f>
DO7</f>
        <v>
29.5</v>
      </c>
      <c r="DJ12" s="75">
        <f>
DP7</f>
        <v>
53.2</v>
      </c>
      <c r="DK12" s="75">
        <f>
DQ7</f>
        <v>
56.9</v>
      </c>
      <c r="DL12" s="71"/>
      <c r="DM12" s="71"/>
      <c r="DN12" s="71"/>
      <c r="DO12" s="71"/>
      <c r="DP12" s="74" t="s">
        <v>
128</v>
      </c>
      <c r="DQ12" s="75">
        <f>
DW7</f>
        <v>
77.8</v>
      </c>
      <c r="DR12" s="75">
        <f>
DX7</f>
        <v>
77.400000000000006</v>
      </c>
      <c r="DS12" s="75">
        <f>
DY7</f>
        <v>
74.900000000000006</v>
      </c>
      <c r="DT12" s="75">
        <f>
DZ7</f>
        <v>
74.5</v>
      </c>
      <c r="DU12" s="75">
        <f>
EA7</f>
        <v>
75.400000000000006</v>
      </c>
      <c r="DV12" s="71"/>
      <c r="DW12" s="71"/>
      <c r="DX12" s="71"/>
      <c r="DY12" s="71"/>
      <c r="DZ12" s="74" t="s">
        <v>
129</v>
      </c>
      <c r="EA12" s="76">
        <f>
EG7</f>
        <v>
710.2</v>
      </c>
      <c r="EB12" s="76">
        <f>
EH7</f>
        <v>
726.81</v>
      </c>
      <c r="EC12" s="76">
        <f>
EI7</f>
        <v>
732.4</v>
      </c>
      <c r="ED12" s="76">
        <f>
EJ7</f>
        <v>
597</v>
      </c>
      <c r="EE12" s="76">
        <f>
EK7</f>
        <v>
692.33</v>
      </c>
      <c r="EF12" s="71"/>
      <c r="EG12" s="71"/>
      <c r="EH12" s="71"/>
      <c r="EI12" s="71"/>
      <c r="EJ12" s="74" t="s">
        <v>
126</v>
      </c>
      <c r="EK12" s="76">
        <f>
EQ7</f>
        <v>
646.02</v>
      </c>
      <c r="EL12" s="76">
        <f>
ER7</f>
        <v>
664.8</v>
      </c>
      <c r="EM12" s="76">
        <f>
ES7</f>
        <v>
682.89</v>
      </c>
      <c r="EN12" s="76">
        <f>
ET7</f>
        <v>
691.42</v>
      </c>
      <c r="EO12" s="76">
        <f>
EU7</f>
        <v>
685.63</v>
      </c>
      <c r="EP12" s="71"/>
      <c r="EQ12" s="71"/>
      <c r="ER12" s="71"/>
      <c r="ES12" s="71"/>
      <c r="ET12" s="74" t="s">
        <v>
126</v>
      </c>
      <c r="EU12" s="76">
        <f>
FA7</f>
        <v>
401.14</v>
      </c>
      <c r="EV12" s="76">
        <f>
FB7</f>
        <v>
410.24</v>
      </c>
      <c r="EW12" s="76">
        <f>
FC7</f>
        <v>
419.69</v>
      </c>
      <c r="EX12" s="76">
        <f>
FD7</f>
        <v>
432.95</v>
      </c>
      <c r="EY12" s="76">
        <f>
FE7</f>
        <v>
434.94</v>
      </c>
      <c r="EZ12" s="71"/>
      <c r="FA12" s="71"/>
      <c r="FB12" s="71"/>
      <c r="FC12" s="71"/>
      <c r="FD12" s="74" t="s">
        <v>
127</v>
      </c>
      <c r="FE12" s="75">
        <f>
FK7</f>
        <v>
18.399999999999999</v>
      </c>
      <c r="FF12" s="75">
        <f>
FL7</f>
        <v>
18.3</v>
      </c>
      <c r="FG12" s="75">
        <f>
FM7</f>
        <v>
18.100000000000001</v>
      </c>
      <c r="FH12" s="75">
        <f>
FN7</f>
        <v>
14.2</v>
      </c>
      <c r="FI12" s="75">
        <f>
FO7</f>
        <v>
15.4</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
126</v>
      </c>
      <c r="AK13" s="75">
        <f>
AQ7</f>
        <v>
103.3</v>
      </c>
      <c r="AL13" s="75">
        <f>
AR7</f>
        <v>
102.4</v>
      </c>
      <c r="AM13" s="75">
        <f>
AS7</f>
        <v>
98.5</v>
      </c>
      <c r="AN13" s="75">
        <f>
AT7</f>
        <v>
83.7</v>
      </c>
      <c r="AO13" s="75">
        <f>
AU7</f>
        <v>
89.7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
24</v>
      </c>
      <c r="CC13" s="75">
        <f>
CI7</f>
        <v>
14.5</v>
      </c>
      <c r="CD13" s="75">
        <f>
CJ7</f>
        <v>
14.7</v>
      </c>
      <c r="CE13" s="75">
        <f>
CK7</f>
        <v>
14.2</v>
      </c>
      <c r="CF13" s="75">
        <f>
CL7</f>
        <v>
23.4</v>
      </c>
      <c r="CG13" s="75">
        <f>
CM7</f>
        <v>
23.9</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
25</v>
      </c>
      <c r="CC14" s="75">
        <f>
CS7</f>
        <v>
180.1</v>
      </c>
      <c r="CD14" s="75">
        <f>
CT7</f>
        <v>
182.9</v>
      </c>
      <c r="CE14" s="75">
        <f>
CU7</f>
        <v>
190.5</v>
      </c>
      <c r="CF14" s="75">
        <f>
CV7</f>
        <v>
244.7</v>
      </c>
      <c r="CG14" s="75">
        <f>
CW7</f>
        <v>
231.7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
130</v>
      </c>
      <c r="AV15" s="69"/>
      <c r="AW15" s="69"/>
      <c r="AX15" s="69"/>
      <c r="AY15" s="69"/>
      <c r="AZ15" s="69"/>
      <c r="BA15" s="2"/>
      <c r="BB15" s="67"/>
      <c r="BC15" s="2"/>
      <c r="BD15" s="2"/>
      <c r="BE15" s="2"/>
      <c r="BF15" s="67" t="s">
        <v>
130</v>
      </c>
      <c r="BG15" s="69"/>
      <c r="BH15" s="69"/>
      <c r="BI15" s="69"/>
      <c r="BJ15" s="69"/>
      <c r="BK15" s="69"/>
      <c r="BL15" s="2"/>
      <c r="BM15" s="2"/>
      <c r="BN15" s="2"/>
      <c r="BO15" s="2"/>
      <c r="BP15" s="2"/>
      <c r="BQ15" s="67" t="s">
        <v>
130</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
130</v>
      </c>
      <c r="CW15" s="69"/>
      <c r="CX15" s="69"/>
      <c r="CY15" s="69"/>
      <c r="CZ15" s="69"/>
      <c r="DA15" s="69"/>
      <c r="DB15" s="2"/>
      <c r="DC15" s="2"/>
      <c r="DD15" s="2"/>
      <c r="DE15" s="2"/>
      <c r="DF15" s="67" t="s">
        <v>
130</v>
      </c>
      <c r="DG15" s="69"/>
      <c r="DH15" s="69"/>
      <c r="DI15" s="69"/>
      <c r="DJ15" s="69"/>
      <c r="DK15" s="69"/>
      <c r="DL15" s="2"/>
      <c r="DM15" s="2"/>
      <c r="DN15" s="2"/>
      <c r="DO15" s="2"/>
      <c r="DP15" s="67" t="s">
        <v>
130</v>
      </c>
      <c r="DQ15" s="69"/>
      <c r="DR15" s="69"/>
      <c r="DS15" s="69"/>
      <c r="DT15" s="69"/>
      <c r="DU15" s="69"/>
      <c r="DV15" s="2"/>
      <c r="DW15" s="2"/>
      <c r="DX15" s="2"/>
      <c r="DY15" s="2"/>
      <c r="DZ15" s="67" t="s">
        <v>
130</v>
      </c>
      <c r="EA15" s="69"/>
      <c r="EB15" s="69"/>
      <c r="EC15" s="69"/>
      <c r="ED15" s="69"/>
      <c r="EE15" s="69"/>
      <c r="EF15" s="2"/>
      <c r="EG15" s="2"/>
      <c r="EH15" s="2"/>
      <c r="EI15" s="2"/>
      <c r="EJ15" s="67" t="s">
        <v>
130</v>
      </c>
      <c r="EK15" s="69"/>
      <c r="EL15" s="69"/>
      <c r="EM15" s="69"/>
      <c r="EN15" s="69"/>
      <c r="EO15" s="69"/>
      <c r="EP15" s="2"/>
      <c r="EQ15" s="2"/>
      <c r="ER15" s="2"/>
      <c r="ES15" s="2"/>
      <c r="ET15" s="67" t="s">
        <v>
130</v>
      </c>
      <c r="EU15" s="69"/>
      <c r="EV15" s="69"/>
      <c r="EW15" s="69"/>
      <c r="EX15" s="69"/>
      <c r="EY15" s="69"/>
      <c r="EZ15" s="2"/>
      <c r="FA15" s="2"/>
      <c r="FB15" s="2"/>
      <c r="FC15" s="2"/>
      <c r="FD15" s="67" t="s">
        <v>
130</v>
      </c>
      <c r="FE15" s="69"/>
      <c r="FF15" s="69"/>
      <c r="FG15" s="69"/>
      <c r="FH15" s="69"/>
      <c r="FI15" s="69"/>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
130</v>
      </c>
      <c r="AK16" s="69"/>
      <c r="AL16" s="69"/>
      <c r="AM16" s="69"/>
      <c r="AN16" s="69"/>
      <c r="AO16" s="69"/>
      <c r="AP16" s="2"/>
      <c r="AQ16" s="2"/>
      <c r="AR16" s="2"/>
      <c r="AS16" s="2"/>
      <c r="AT16" s="2"/>
      <c r="AU16" s="67"/>
      <c r="AV16" s="77" t="str">
        <f>
$I$10</f>
        <v>
H29</v>
      </c>
      <c r="AW16" s="77" t="str">
        <f>
$J$10</f>
        <v>
H30</v>
      </c>
      <c r="AX16" s="77" t="str">
        <f>
$K$10</f>
        <v>
R01</v>
      </c>
      <c r="AY16" s="77" t="str">
        <f>
$L$10</f>
        <v>
R02</v>
      </c>
      <c r="AZ16" s="77" t="str">
        <f>
$M$10</f>
        <v>
R03</v>
      </c>
      <c r="BA16" s="2"/>
      <c r="BB16" s="67"/>
      <c r="BC16" s="2"/>
      <c r="BD16" s="2"/>
      <c r="BE16" s="2"/>
      <c r="BF16" s="67"/>
      <c r="BG16" s="77" t="str">
        <f>
$I$10</f>
        <v>
H29</v>
      </c>
      <c r="BH16" s="77" t="str">
        <f>
$J$10</f>
        <v>
H30</v>
      </c>
      <c r="BI16" s="77" t="str">
        <f>
$K$10</f>
        <v>
R01</v>
      </c>
      <c r="BJ16" s="77" t="str">
        <f>
$L$10</f>
        <v>
R02</v>
      </c>
      <c r="BK16" s="77" t="str">
        <f>
$M$10</f>
        <v>
R03</v>
      </c>
      <c r="BL16" s="2"/>
      <c r="BM16" s="2"/>
      <c r="BN16" s="2"/>
      <c r="BO16" s="2"/>
      <c r="BP16" s="2"/>
      <c r="BQ16" s="67"/>
      <c r="BR16" s="77" t="str">
        <f>
$I$10</f>
        <v>
H29</v>
      </c>
      <c r="BS16" s="77" t="str">
        <f>
$J$10</f>
        <v>
H30</v>
      </c>
      <c r="BT16" s="77" t="str">
        <f>
$K$10</f>
        <v>
R01</v>
      </c>
      <c r="BU16" s="77" t="str">
        <f>
$L$10</f>
        <v>
R02</v>
      </c>
      <c r="BV16" s="77" t="str">
        <f>
$M$10</f>
        <v>
R03</v>
      </c>
      <c r="BW16" s="2"/>
      <c r="BX16" s="2"/>
      <c r="BY16" s="2"/>
      <c r="BZ16" s="2"/>
      <c r="CA16" s="2"/>
      <c r="CB16" s="67" t="s">
        <v>
130</v>
      </c>
      <c r="CC16" s="69"/>
      <c r="CD16" s="69"/>
      <c r="CE16" s="69"/>
      <c r="CF16" s="69"/>
      <c r="CG16" s="69"/>
      <c r="CH16" s="2"/>
      <c r="CI16" s="2"/>
      <c r="CJ16" s="2"/>
      <c r="CK16" s="2"/>
      <c r="CL16" s="2"/>
      <c r="CM16" s="2"/>
      <c r="CN16" s="2"/>
      <c r="CO16" s="2"/>
      <c r="CP16" s="2"/>
      <c r="CQ16" s="2"/>
      <c r="CR16" s="2"/>
      <c r="CS16" s="2"/>
      <c r="CT16" s="2"/>
      <c r="CU16" s="2"/>
      <c r="CV16" s="67"/>
      <c r="CW16" s="77" t="str">
        <f>
$I$10</f>
        <v>
H29</v>
      </c>
      <c r="CX16" s="77" t="str">
        <f>
$J$10</f>
        <v>
H30</v>
      </c>
      <c r="CY16" s="77" t="str">
        <f>
$K$10</f>
        <v>
R01</v>
      </c>
      <c r="CZ16" s="77" t="str">
        <f>
$L$10</f>
        <v>
R02</v>
      </c>
      <c r="DA16" s="77" t="str">
        <f>
$M$10</f>
        <v>
R03</v>
      </c>
      <c r="DB16" s="2"/>
      <c r="DC16" s="2"/>
      <c r="DD16" s="2"/>
      <c r="DE16" s="2"/>
      <c r="DF16" s="67"/>
      <c r="DG16" s="77" t="str">
        <f>
$I$10</f>
        <v>
H29</v>
      </c>
      <c r="DH16" s="77" t="str">
        <f>
$J$10</f>
        <v>
H30</v>
      </c>
      <c r="DI16" s="77" t="str">
        <f>
$K$10</f>
        <v>
R01</v>
      </c>
      <c r="DJ16" s="77" t="str">
        <f>
$L$10</f>
        <v>
R02</v>
      </c>
      <c r="DK16" s="77" t="str">
        <f>
$M$10</f>
        <v>
R03</v>
      </c>
      <c r="DL16" s="2"/>
      <c r="DM16" s="2"/>
      <c r="DN16" s="2"/>
      <c r="DO16" s="2"/>
      <c r="DP16" s="67"/>
      <c r="DQ16" s="77" t="str">
        <f>
$I$10</f>
        <v>
H29</v>
      </c>
      <c r="DR16" s="77" t="str">
        <f>
$J$10</f>
        <v>
H30</v>
      </c>
      <c r="DS16" s="77" t="str">
        <f>
$K$10</f>
        <v>
R01</v>
      </c>
      <c r="DT16" s="77" t="str">
        <f>
$L$10</f>
        <v>
R02</v>
      </c>
      <c r="DU16" s="77" t="str">
        <f>
$M$10</f>
        <v>
R03</v>
      </c>
      <c r="DV16" s="2"/>
      <c r="DW16" s="2"/>
      <c r="DX16" s="2"/>
      <c r="DY16" s="2"/>
      <c r="DZ16" s="67"/>
      <c r="EA16" s="77" t="str">
        <f>
$I$10</f>
        <v>
H29</v>
      </c>
      <c r="EB16" s="77" t="str">
        <f>
$J$10</f>
        <v>
H30</v>
      </c>
      <c r="EC16" s="77" t="str">
        <f>
$K$10</f>
        <v>
R01</v>
      </c>
      <c r="ED16" s="77" t="str">
        <f>
$L$10</f>
        <v>
R02</v>
      </c>
      <c r="EE16" s="77" t="str">
        <f>
$M$10</f>
        <v>
R03</v>
      </c>
      <c r="EF16" s="2"/>
      <c r="EG16" s="2"/>
      <c r="EH16" s="2"/>
      <c r="EI16" s="2"/>
      <c r="EJ16" s="67"/>
      <c r="EK16" s="77" t="str">
        <f>
$I$10</f>
        <v>
H29</v>
      </c>
      <c r="EL16" s="77" t="str">
        <f>
$J$10</f>
        <v>
H30</v>
      </c>
      <c r="EM16" s="77" t="str">
        <f>
$K$10</f>
        <v>
R01</v>
      </c>
      <c r="EN16" s="77" t="str">
        <f>
$L$10</f>
        <v>
R02</v>
      </c>
      <c r="EO16" s="77" t="str">
        <f>
$M$10</f>
        <v>
R03</v>
      </c>
      <c r="EP16" s="2"/>
      <c r="EQ16" s="2"/>
      <c r="ER16" s="2"/>
      <c r="ES16" s="2"/>
      <c r="ET16" s="67"/>
      <c r="EU16" s="77" t="str">
        <f>
$I$10</f>
        <v>
H29</v>
      </c>
      <c r="EV16" s="77" t="str">
        <f>
$J$10</f>
        <v>
H30</v>
      </c>
      <c r="EW16" s="77" t="str">
        <f>
$K$10</f>
        <v>
R01</v>
      </c>
      <c r="EX16" s="77" t="str">
        <f>
$L$10</f>
        <v>
R02</v>
      </c>
      <c r="EY16" s="77" t="str">
        <f>
$M$10</f>
        <v>
R03</v>
      </c>
      <c r="EZ16" s="2"/>
      <c r="FA16" s="2"/>
      <c r="FB16" s="2"/>
      <c r="FC16" s="2"/>
      <c r="FD16" s="67"/>
      <c r="FE16" s="77" t="str">
        <f>
$I$10</f>
        <v>
H29</v>
      </c>
      <c r="FF16" s="77" t="str">
        <f>
$J$10</f>
        <v>
H30</v>
      </c>
      <c r="FG16" s="77" t="str">
        <f>
$K$10</f>
        <v>
R01</v>
      </c>
      <c r="FH16" s="77" t="str">
        <f>
$L$10</f>
        <v>
R02</v>
      </c>
      <c r="FI16" s="77" t="str">
        <f>
$M$10</f>
        <v>
R03</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
$I$10</f>
        <v>
H29</v>
      </c>
      <c r="AL17" s="77" t="str">
        <f>
$J$10</f>
        <v>
H30</v>
      </c>
      <c r="AM17" s="77" t="str">
        <f>
$K$10</f>
        <v>
R01</v>
      </c>
      <c r="AN17" s="77" t="str">
        <f>
$L$10</f>
        <v>
R02</v>
      </c>
      <c r="AO17" s="77" t="str">
        <f>
$M$10</f>
        <v>
R03</v>
      </c>
      <c r="AP17" s="2"/>
      <c r="AQ17" s="2"/>
      <c r="AR17" s="2"/>
      <c r="AS17" s="2"/>
      <c r="AT17" s="2"/>
      <c r="AU17" s="78" t="s">
        <v>
113</v>
      </c>
      <c r="AV17" s="79">
        <f>
IF(AW7="-",NA(),AW7)</f>
        <v>
62.7</v>
      </c>
      <c r="AW17" s="79">
        <f>
IF(AX7="-",NA(),AX7)</f>
        <v>
63.8</v>
      </c>
      <c r="AX17" s="79">
        <f>
IF(AY7="-",NA(),AY7)</f>
        <v>
48.9</v>
      </c>
      <c r="AY17" s="79">
        <f>
IF(AZ7="-",NA(),AZ7)</f>
        <v>
45.8</v>
      </c>
      <c r="AZ17" s="79">
        <f>
IF(BA7="-",NA(),BA7)</f>
        <v>
45.7</v>
      </c>
      <c r="BA17" s="2"/>
      <c r="BB17" s="67"/>
      <c r="BC17" s="2"/>
      <c r="BD17" s="2"/>
      <c r="BE17" s="2"/>
      <c r="BF17" s="78" t="s">
        <v>
113</v>
      </c>
      <c r="BG17" s="79">
        <f>
IF(BH7="-",NA(),BH7)</f>
        <v>
833.8</v>
      </c>
      <c r="BH17" s="79">
        <f>
IF(BI7="-",NA(),BI7)</f>
        <v>
883.1</v>
      </c>
      <c r="BI17" s="79">
        <f>
IF(BJ7="-",NA(),BJ7)</f>
        <v>
824.8</v>
      </c>
      <c r="BJ17" s="79">
        <f>
IF(BK7="-",NA(),BK7)</f>
        <v>
604.29999999999995</v>
      </c>
      <c r="BK17" s="79">
        <f>
IF(BL7="-",NA(),BL7)</f>
        <v>
920.4</v>
      </c>
      <c r="BL17" s="2"/>
      <c r="BM17" s="2"/>
      <c r="BN17" s="2"/>
      <c r="BO17" s="2"/>
      <c r="BP17" s="2"/>
      <c r="BQ17" s="78" t="s">
        <v>
113</v>
      </c>
      <c r="BR17" s="79">
        <f>
IF(BS7="-",NA(),BS7)</f>
        <v>
0</v>
      </c>
      <c r="BS17" s="79">
        <f>
IF(BT7="-",NA(),BT7)</f>
        <v>
0</v>
      </c>
      <c r="BT17" s="79">
        <f>
IF(BU7="-",NA(),BU7)</f>
        <v>
14.2</v>
      </c>
      <c r="BU17" s="79">
        <f>
IF(BV7="-",NA(),BV7)</f>
        <v>
0</v>
      </c>
      <c r="BV17" s="79">
        <f>
IF(BW7="-",NA(),BW7)</f>
        <v>
0</v>
      </c>
      <c r="BW17" s="2"/>
      <c r="BX17" s="2"/>
      <c r="BY17" s="2"/>
      <c r="BZ17" s="2"/>
      <c r="CA17" s="2"/>
      <c r="CB17" s="67"/>
      <c r="CC17" s="77" t="str">
        <f>
$I$10</f>
        <v>
H29</v>
      </c>
      <c r="CD17" s="77" t="str">
        <f>
$J$10</f>
        <v>
H30</v>
      </c>
      <c r="CE17" s="77" t="str">
        <f>
$K$10</f>
        <v>
R01</v>
      </c>
      <c r="CF17" s="77" t="str">
        <f>
$L$10</f>
        <v>
R02</v>
      </c>
      <c r="CG17" s="77" t="str">
        <f>
$M$10</f>
        <v>
R03</v>
      </c>
      <c r="CH17" s="2"/>
      <c r="CI17" s="2"/>
      <c r="CJ17" s="2"/>
      <c r="CK17" s="2"/>
      <c r="CL17" s="2"/>
      <c r="CM17" s="2"/>
      <c r="CN17" s="2"/>
      <c r="CO17" s="2"/>
      <c r="CP17" s="2"/>
      <c r="CQ17" s="2"/>
      <c r="CR17" s="2"/>
      <c r="CS17" s="2"/>
      <c r="CT17" s="2"/>
      <c r="CU17" s="2"/>
      <c r="CV17" s="78" t="s">
        <v>
113</v>
      </c>
      <c r="CW17" s="79">
        <f>
IF(CX7="-",NA(),CX7)</f>
        <v>
32.4</v>
      </c>
      <c r="CX17" s="79">
        <f>
IF(CY7="-",NA(),CY7)</f>
        <v>
31.5</v>
      </c>
      <c r="CY17" s="79">
        <f>
IF(CZ7="-",NA(),CZ7)</f>
        <v>
38.799999999999997</v>
      </c>
      <c r="CZ17" s="79">
        <f>
IF(DA7="-",NA(),DA7)</f>
        <v>
55.5</v>
      </c>
      <c r="DA17" s="79">
        <f>
IF(DB7="-",NA(),DB7)</f>
        <v>
44.9</v>
      </c>
      <c r="DB17" s="2"/>
      <c r="DC17" s="2"/>
      <c r="DD17" s="2"/>
      <c r="DE17" s="2"/>
      <c r="DF17" s="78" t="s">
        <v>
113</v>
      </c>
      <c r="DG17" s="79">
        <f>
IF(DH7="-",NA(),DH7)</f>
        <v>
0</v>
      </c>
      <c r="DH17" s="79">
        <f>
IF(DI7="-",NA(),DI7)</f>
        <v>
0</v>
      </c>
      <c r="DI17" s="79">
        <f>
IF(DJ7="-",NA(),DJ7)</f>
        <v>
0</v>
      </c>
      <c r="DJ17" s="79">
        <f>
IF(DK7="-",NA(),DK7)</f>
        <v>
0</v>
      </c>
      <c r="DK17" s="79">
        <f>
IF(DL7="-",NA(),DL7)</f>
        <v>
0</v>
      </c>
      <c r="DL17" s="2"/>
      <c r="DM17" s="2"/>
      <c r="DN17" s="2"/>
      <c r="DO17" s="2"/>
      <c r="DP17" s="78" t="s">
        <v>
113</v>
      </c>
      <c r="DQ17" s="79">
        <f>
IF(DR7="-",NA(),DR7)</f>
        <v>
87.6</v>
      </c>
      <c r="DR17" s="79">
        <f>
IF(DS7="-",NA(),DS7)</f>
        <v>
85.9</v>
      </c>
      <c r="DS17" s="79">
        <f>
IF(DT7="-",NA(),DT7)</f>
        <v>
89.9</v>
      </c>
      <c r="DT17" s="79">
        <f>
IF(DU7="-",NA(),DU7)</f>
        <v>
64.2</v>
      </c>
      <c r="DU17" s="79">
        <f>
IF(DV7="-",NA(),DV7)</f>
        <v>
63.7</v>
      </c>
      <c r="DV17" s="2"/>
      <c r="DW17" s="2"/>
      <c r="DX17" s="2"/>
      <c r="DY17" s="2"/>
      <c r="DZ17" s="78" t="s">
        <v>
113</v>
      </c>
      <c r="EA17" s="80">
        <f>
IF(EB7="-",NA(),EB7)</f>
        <v>
631</v>
      </c>
      <c r="EB17" s="80">
        <f>
IF(EC7="-",NA(),EC7)</f>
        <v>
345.27</v>
      </c>
      <c r="EC17" s="80">
        <f>
IF(ED7="-",NA(),ED7)</f>
        <v>
723.53</v>
      </c>
      <c r="ED17" s="80">
        <f>
IF(EE7="-",NA(),EE7)</f>
        <v>
493.34</v>
      </c>
      <c r="EE17" s="80">
        <f>
IF(EF7="-",NA(),EF7)</f>
        <v>
479.8</v>
      </c>
      <c r="EF17" s="2"/>
      <c r="EG17" s="2"/>
      <c r="EH17" s="2"/>
      <c r="EI17" s="2"/>
      <c r="EJ17" s="78" t="s">
        <v>
113</v>
      </c>
      <c r="EK17" s="80">
        <f>
IF(EL7="-",NA(),EL7)</f>
        <v>
631</v>
      </c>
      <c r="EL17" s="80">
        <f>
IF(EM7="-",NA(),EM7)</f>
        <v>
624.72</v>
      </c>
      <c r="EM17" s="80">
        <f>
IF(EN7="-",NA(),EN7)</f>
        <v>
786.56</v>
      </c>
      <c r="EN17" s="80">
        <f>
IF(EO7="-",NA(),EO7)</f>
        <v>
649.04</v>
      </c>
      <c r="EO17" s="80">
        <f>
IF(EP7="-",NA(),EP7)</f>
        <v>
709.87</v>
      </c>
      <c r="EP17" s="2"/>
      <c r="EQ17" s="2"/>
      <c r="ER17" s="2"/>
      <c r="ES17" s="2"/>
      <c r="ET17" s="78" t="s">
        <v>
113</v>
      </c>
      <c r="EU17" s="80">
        <f>
IF(EV7="-",NA(),EV7)</f>
        <v>
385</v>
      </c>
      <c r="EV17" s="80">
        <f>
IF(EW7="-",NA(),EW7)</f>
        <v>
365.67</v>
      </c>
      <c r="EW17" s="80">
        <f>
IF(EX7="-",NA(),EX7)</f>
        <v>
381.39</v>
      </c>
      <c r="EX17" s="80">
        <f>
IF(EY7="-",NA(),EY7)</f>
        <v>
354.96</v>
      </c>
      <c r="EY17" s="80">
        <f>
IF(EZ7="-",NA(),EZ7)</f>
        <v>
376.49</v>
      </c>
      <c r="EZ17" s="2"/>
      <c r="FA17" s="2"/>
      <c r="FB17" s="2"/>
      <c r="FC17" s="2"/>
      <c r="FD17" s="78" t="s">
        <v>
113</v>
      </c>
      <c r="FE17" s="79">
        <f>
IF(FF7="-",NA(),FF7)</f>
        <v>
2.2999999999999998</v>
      </c>
      <c r="FF17" s="79">
        <f>
IF(FG7="-",NA(),FG7)</f>
        <v>
2.4</v>
      </c>
      <c r="FG17" s="79">
        <f>
IF(FH7="-",NA(),FH7)</f>
        <v>
2.4</v>
      </c>
      <c r="FH17" s="79">
        <f>
IF(FI7="-",NA(),FI7)</f>
        <v>
1.2</v>
      </c>
      <c r="FI17" s="79">
        <f>
IF(FJ7="-",NA(),FJ7)</f>
        <v>
1.5</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
113</v>
      </c>
      <c r="AK18" s="79">
        <f>
IF(AL7="-",NA(),AL7)</f>
        <v>
100.1</v>
      </c>
      <c r="AL18" s="79">
        <f>
IF(AM7="-",NA(),AM7)</f>
        <v>
101.1</v>
      </c>
      <c r="AM18" s="79">
        <f>
IF(AN7="-",NA(),AN7)</f>
        <v>
93.1</v>
      </c>
      <c r="AN18" s="79">
        <f>
IF(AO7="-",NA(),AO7)</f>
        <v>
104.4</v>
      </c>
      <c r="AO18" s="79">
        <f>
IF(AP7="-",NA(),AP7)</f>
        <v>
100.8</v>
      </c>
      <c r="AP18" s="2"/>
      <c r="AQ18" s="2"/>
      <c r="AR18" s="2"/>
      <c r="AS18" s="2"/>
      <c r="AT18" s="2"/>
      <c r="AU18" s="78" t="s">
        <v>
126</v>
      </c>
      <c r="AV18" s="79">
        <f>
IF(BB7="-",NA(),BB7)</f>
        <v>
94</v>
      </c>
      <c r="AW18" s="79">
        <f>
IF(BC7="-",NA(),BC7)</f>
        <v>
93.2</v>
      </c>
      <c r="AX18" s="79">
        <f>
IF(BD7="-",NA(),BD7)</f>
        <v>
89.9</v>
      </c>
      <c r="AY18" s="79">
        <f>
IF(BE7="-",NA(),BE7)</f>
        <v>
71.400000000000006</v>
      </c>
      <c r="AZ18" s="79">
        <f>
IF(BF7="-",NA(),BF7)</f>
        <v>
76.900000000000006</v>
      </c>
      <c r="BA18" s="2"/>
      <c r="BB18" s="2"/>
      <c r="BC18" s="2"/>
      <c r="BD18" s="2"/>
      <c r="BE18" s="2"/>
      <c r="BF18" s="78" t="s">
        <v>
126</v>
      </c>
      <c r="BG18" s="79">
        <f>
IF(BM7="-",NA(),BM7)</f>
        <v>
156.69999999999999</v>
      </c>
      <c r="BH18" s="79">
        <f>
IF(BN7="-",NA(),BN7)</f>
        <v>
155.30000000000001</v>
      </c>
      <c r="BI18" s="79">
        <f>
IF(BO7="-",NA(),BO7)</f>
        <v>
154.19999999999999</v>
      </c>
      <c r="BJ18" s="79">
        <f>
IF(BP7="-",NA(),BP7)</f>
        <v>
126.8</v>
      </c>
      <c r="BK18" s="79">
        <f>
IF(BQ7="-",NA(),BQ7)</f>
        <v>
108.4</v>
      </c>
      <c r="BL18" s="2"/>
      <c r="BM18" s="2"/>
      <c r="BN18" s="2"/>
      <c r="BO18" s="2"/>
      <c r="BP18" s="2"/>
      <c r="BQ18" s="78" t="s">
        <v>
126</v>
      </c>
      <c r="BR18" s="79">
        <f>
IF(BX7="-",NA(),BX7)</f>
        <v>
62.9</v>
      </c>
      <c r="BS18" s="79">
        <f>
IF(BY7="-",NA(),BY7)</f>
        <v>
34.799999999999997</v>
      </c>
      <c r="BT18" s="79">
        <f>
IF(BZ7="-",NA(),BZ7)</f>
        <v>
35.1</v>
      </c>
      <c r="BU18" s="79">
        <f>
IF(CA7="-",NA(),CA7)</f>
        <v>
58.4</v>
      </c>
      <c r="BV18" s="79">
        <f>
IF(CB7="-",NA(),CB7)</f>
        <v>
66.5</v>
      </c>
      <c r="BW18" s="2"/>
      <c r="BX18" s="2"/>
      <c r="BY18" s="2"/>
      <c r="BZ18" s="2"/>
      <c r="CA18" s="2"/>
      <c r="CB18" s="81" t="s">
        <v>
131</v>
      </c>
      <c r="CC18" s="79">
        <f>
IF(CC11="-",NA(),CC11)</f>
        <v>
645.79999999999995</v>
      </c>
      <c r="CD18" s="79">
        <f t="shared" ref="CD18:CG18" si="4">
IF(CD11="-",NA(),CD11)</f>
        <v>
670.5</v>
      </c>
      <c r="CE18" s="79">
        <f t="shared" si="4"/>
        <v>
1062.3</v>
      </c>
      <c r="CF18" s="79">
        <f t="shared" si="4"/>
        <v>
2377.4</v>
      </c>
      <c r="CG18" s="79">
        <f t="shared" si="4"/>
        <v>
1554.8</v>
      </c>
      <c r="CH18" s="2"/>
      <c r="CI18" s="2"/>
      <c r="CJ18" s="2"/>
      <c r="CK18" s="2"/>
      <c r="CL18" s="2"/>
      <c r="CM18" s="2"/>
      <c r="CN18" s="2"/>
      <c r="CO18" s="2"/>
      <c r="CP18" s="2"/>
      <c r="CQ18" s="2"/>
      <c r="CR18" s="2"/>
      <c r="CS18" s="2"/>
      <c r="CT18" s="2"/>
      <c r="CU18" s="2"/>
      <c r="CV18" s="78" t="s">
        <v>
126</v>
      </c>
      <c r="CW18" s="79">
        <f>
IF(DC7="-",NA(),DC7)</f>
        <v>
8</v>
      </c>
      <c r="CX18" s="79">
        <f>
IF(DD7="-",NA(),DD7)</f>
        <v>
8</v>
      </c>
      <c r="CY18" s="79">
        <f>
IF(DE7="-",NA(),DE7)</f>
        <v>
7.5</v>
      </c>
      <c r="CZ18" s="79">
        <f>
IF(DF7="-",NA(),DF7)</f>
        <v>
9.6</v>
      </c>
      <c r="DA18" s="79">
        <f>
IF(DG7="-",NA(),DG7)</f>
        <v>
10.3</v>
      </c>
      <c r="DB18" s="2"/>
      <c r="DC18" s="2"/>
      <c r="DD18" s="2"/>
      <c r="DE18" s="2"/>
      <c r="DF18" s="78" t="s">
        <v>
126</v>
      </c>
      <c r="DG18" s="79">
        <f>
IF(DM7="-",NA(),DM7)</f>
        <v>
21.9</v>
      </c>
      <c r="DH18" s="79">
        <f>
IF(DN7="-",NA(),DN7)</f>
        <v>
23.3</v>
      </c>
      <c r="DI18" s="79">
        <f>
IF(DO7="-",NA(),DO7)</f>
        <v>
29.5</v>
      </c>
      <c r="DJ18" s="79">
        <f>
IF(DP7="-",NA(),DP7)</f>
        <v>
53.2</v>
      </c>
      <c r="DK18" s="79">
        <f>
IF(DQ7="-",NA(),DQ7)</f>
        <v>
56.9</v>
      </c>
      <c r="DL18" s="2"/>
      <c r="DM18" s="2"/>
      <c r="DN18" s="2"/>
      <c r="DO18" s="2"/>
      <c r="DP18" s="78" t="s">
        <v>
126</v>
      </c>
      <c r="DQ18" s="79">
        <f>
IF(DW7="-",NA(),DW7)</f>
        <v>
77.8</v>
      </c>
      <c r="DR18" s="79">
        <f>
IF(DX7="-",NA(),DX7)</f>
        <v>
77.400000000000006</v>
      </c>
      <c r="DS18" s="79">
        <f>
IF(DY7="-",NA(),DY7)</f>
        <v>
74.900000000000006</v>
      </c>
      <c r="DT18" s="79">
        <f>
IF(DZ7="-",NA(),DZ7)</f>
        <v>
74.5</v>
      </c>
      <c r="DU18" s="79">
        <f>
IF(EA7="-",NA(),EA7)</f>
        <v>
75.400000000000006</v>
      </c>
      <c r="DV18" s="2"/>
      <c r="DW18" s="2"/>
      <c r="DX18" s="2"/>
      <c r="DY18" s="2"/>
      <c r="DZ18" s="78" t="s">
        <v>
126</v>
      </c>
      <c r="EA18" s="80">
        <f>
IF(EG7="-",NA(),EG7)</f>
        <v>
710.2</v>
      </c>
      <c r="EB18" s="80">
        <f>
IF(EH7="-",NA(),EH7)</f>
        <v>
726.81</v>
      </c>
      <c r="EC18" s="80">
        <f>
IF(EI7="-",NA(),EI7)</f>
        <v>
732.4</v>
      </c>
      <c r="ED18" s="80">
        <f>
IF(EJ7="-",NA(),EJ7)</f>
        <v>
597</v>
      </c>
      <c r="EE18" s="80">
        <f>
IF(EK7="-",NA(),EK7)</f>
        <v>
692.33</v>
      </c>
      <c r="EF18" s="2"/>
      <c r="EG18" s="2"/>
      <c r="EH18" s="2"/>
      <c r="EI18" s="2"/>
      <c r="EJ18" s="78" t="s">
        <v>
126</v>
      </c>
      <c r="EK18" s="80">
        <f>
IF(EQ7="-",NA(),EQ7)</f>
        <v>
646.02</v>
      </c>
      <c r="EL18" s="80">
        <f>
IF(ER7="-",NA(),ER7)</f>
        <v>
664.8</v>
      </c>
      <c r="EM18" s="80">
        <f>
IF(ES7="-",NA(),ES7)</f>
        <v>
682.89</v>
      </c>
      <c r="EN18" s="80">
        <f>
IF(ET7="-",NA(),ET7)</f>
        <v>
691.42</v>
      </c>
      <c r="EO18" s="80">
        <f>
IF(EU7="-",NA(),EU7)</f>
        <v>
685.63</v>
      </c>
      <c r="EP18" s="2"/>
      <c r="EQ18" s="2"/>
      <c r="ER18" s="2"/>
      <c r="ES18" s="2"/>
      <c r="ET18" s="78" t="s">
        <v>
126</v>
      </c>
      <c r="EU18" s="80">
        <f>
IF(FA7="-",NA(),FA7)</f>
        <v>
401.14</v>
      </c>
      <c r="EV18" s="80">
        <f>
IF(FB7="-",NA(),FB7)</f>
        <v>
410.24</v>
      </c>
      <c r="EW18" s="80">
        <f>
IF(FC7="-",NA(),FC7)</f>
        <v>
419.69</v>
      </c>
      <c r="EX18" s="80">
        <f>
IF(FD7="-",NA(),FD7)</f>
        <v>
432.95</v>
      </c>
      <c r="EY18" s="80">
        <f>
IF(FE7="-",NA(),FE7)</f>
        <v>
434.94</v>
      </c>
      <c r="EZ18" s="2"/>
      <c r="FA18" s="2"/>
      <c r="FB18" s="2"/>
      <c r="FC18" s="2"/>
      <c r="FD18" s="78" t="s">
        <v>
126</v>
      </c>
      <c r="FE18" s="79">
        <f>
IF(FK7="-",NA(),FK7)</f>
        <v>
18.399999999999999</v>
      </c>
      <c r="FF18" s="79">
        <f>
IF(FL7="-",NA(),FL7)</f>
        <v>
18.3</v>
      </c>
      <c r="FG18" s="79">
        <f>
IF(FM7="-",NA(),FM7)</f>
        <v>
18.100000000000001</v>
      </c>
      <c r="FH18" s="79">
        <f>
IF(FN7="-",NA(),FN7)</f>
        <v>
14.2</v>
      </c>
      <c r="FI18" s="79">
        <f>
IF(FO7="-",NA(),FO7)</f>
        <v>
15.4</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
126</v>
      </c>
      <c r="AK19" s="79">
        <f>
IF(AQ7="-",NA(),AQ7)</f>
        <v>
103.3</v>
      </c>
      <c r="AL19" s="79">
        <f>
IF(AR7="-",NA(),AR7)</f>
        <v>
102.4</v>
      </c>
      <c r="AM19" s="79">
        <f>
IF(AS7="-",NA(),AS7)</f>
        <v>
98.5</v>
      </c>
      <c r="AN19" s="79">
        <f>
IF(AT7="-",NA(),AT7)</f>
        <v>
83.7</v>
      </c>
      <c r="AO19" s="79">
        <f>
IF(AU7="-",NA(),AU7)</f>
        <v>
89.7</v>
      </c>
      <c r="AP19" s="2"/>
      <c r="AQ19" s="2"/>
      <c r="AR19" s="2"/>
      <c r="AS19" s="2"/>
      <c r="AT19" s="2"/>
      <c r="AU19" s="78" t="s">
        <v>
132</v>
      </c>
      <c r="AV19" s="82">
        <f>
$BG$7</f>
        <v>
100</v>
      </c>
      <c r="AW19" s="82">
        <f>
$BG$7</f>
        <v>
100</v>
      </c>
      <c r="AX19" s="82">
        <f>
$BG$7</f>
        <v>
100</v>
      </c>
      <c r="AY19" s="82">
        <f>
$BG$7</f>
        <v>
100</v>
      </c>
      <c r="AZ19" s="82">
        <f>
$BG$7</f>
        <v>
100</v>
      </c>
      <c r="BA19" s="2"/>
      <c r="BB19" s="2"/>
      <c r="BC19" s="2"/>
      <c r="BD19" s="2"/>
      <c r="BE19" s="2"/>
      <c r="BF19" s="78" t="s">
        <v>
132</v>
      </c>
      <c r="BG19" s="82">
        <f>
$BR$7</f>
        <v>
100</v>
      </c>
      <c r="BH19" s="82">
        <f>
$BR$7</f>
        <v>
100</v>
      </c>
      <c r="BI19" s="82">
        <f>
$BR$7</f>
        <v>
100</v>
      </c>
      <c r="BJ19" s="82">
        <f>
$BR$7</f>
        <v>
100</v>
      </c>
      <c r="BK19" s="82">
        <f>
$BR$7</f>
        <v>
100</v>
      </c>
      <c r="BL19" s="2"/>
      <c r="BM19" s="2"/>
      <c r="BN19" s="2"/>
      <c r="BO19" s="2"/>
      <c r="BP19" s="2"/>
      <c r="BQ19" s="78" t="s">
        <v>
132</v>
      </c>
      <c r="BR19" s="82">
        <f>
$CC$7</f>
        <v>
0</v>
      </c>
      <c r="BS19" s="82">
        <f>
$CC$7</f>
        <v>
0</v>
      </c>
      <c r="BT19" s="82">
        <f>
$CC$7</f>
        <v>
0</v>
      </c>
      <c r="BU19" s="82">
        <f>
$CC$7</f>
        <v>
0</v>
      </c>
      <c r="BV19" s="82">
        <f>
$CC$7</f>
        <v>
0</v>
      </c>
      <c r="BW19" s="2"/>
      <c r="BX19" s="2"/>
      <c r="BY19" s="2"/>
      <c r="BZ19" s="2"/>
      <c r="CA19" s="2"/>
      <c r="CB19" s="81" t="s">
        <v>
23</v>
      </c>
      <c r="CC19" s="79">
        <f t="shared" ref="CC19:CG21" si="5">
IF(CC12="-",NA(),CC12)</f>
        <v>
1991.7</v>
      </c>
      <c r="CD19" s="79">
        <f t="shared" si="5"/>
        <v>
2128.5</v>
      </c>
      <c r="CE19" s="79">
        <f t="shared" si="5"/>
        <v>
2740.8</v>
      </c>
      <c r="CF19" s="79">
        <f t="shared" si="5"/>
        <v>
4287.2</v>
      </c>
      <c r="CG19" s="79">
        <f t="shared" si="5"/>
        <v>
3465.5</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
132</v>
      </c>
      <c r="AK20" s="82">
        <f t="shared" ref="AK20:AO20" si="6">
$AV$7</f>
        <v>
100</v>
      </c>
      <c r="AL20" s="82">
        <f t="shared" si="6"/>
        <v>
100</v>
      </c>
      <c r="AM20" s="82">
        <f t="shared" si="6"/>
        <v>
100</v>
      </c>
      <c r="AN20" s="82">
        <f t="shared" si="6"/>
        <v>
100</v>
      </c>
      <c r="AO20" s="82">
        <f t="shared" si="6"/>
        <v>
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
133</v>
      </c>
      <c r="BR20" s="2"/>
      <c r="BS20" s="2"/>
      <c r="BT20" s="2"/>
      <c r="BU20" s="2"/>
      <c r="BV20" s="2"/>
      <c r="BW20" s="2"/>
      <c r="BX20" s="2"/>
      <c r="BY20" s="2"/>
      <c r="BZ20" s="2"/>
      <c r="CA20" s="2"/>
      <c r="CB20" s="81" t="s">
        <v>
24</v>
      </c>
      <c r="CC20" s="79">
        <f t="shared" si="5"/>
        <v>
14.5</v>
      </c>
      <c r="CD20" s="79">
        <f t="shared" si="5"/>
        <v>
14.7</v>
      </c>
      <c r="CE20" s="79">
        <f t="shared" si="5"/>
        <v>
14.2</v>
      </c>
      <c r="CF20" s="79">
        <f t="shared" si="5"/>
        <v>
23.4</v>
      </c>
      <c r="CG20" s="79">
        <f t="shared" si="5"/>
        <v>
23.9</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
25</v>
      </c>
      <c r="CC21" s="79">
        <f t="shared" si="5"/>
        <v>
180.1</v>
      </c>
      <c r="CD21" s="79">
        <f t="shared" si="5"/>
        <v>
182.9</v>
      </c>
      <c r="CE21" s="79">
        <f t="shared" si="5"/>
        <v>
190.5</v>
      </c>
      <c r="CF21" s="79">
        <f t="shared" si="5"/>
        <v>
244.7</v>
      </c>
      <c r="CG21" s="79">
        <f t="shared" si="5"/>
        <v>
231.7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2023-01-11T05:37:17Z</cp:lastPrinted>
  <dcterms:created xsi:type="dcterms:W3CDTF">2022-12-09T03:22:01Z</dcterms:created>
  <dcterms:modified xsi:type="dcterms:W3CDTF">2023-02-09T09:25:01Z</dcterms:modified>
  <cp:category/>
</cp:coreProperties>
</file>