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10.226.61.9\s0000020\05gyousei\gyouzaisei\new\05tuika\04shiryoushuu_shi_1\"/>
    </mc:Choice>
  </mc:AlternateContent>
  <bookViews>
    <workbookView xWindow="0" yWindow="0" windowWidth="23040" windowHeight="852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9"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BW34" i="10"/>
  <c r="BW35" i="10" s="1"/>
  <c r="BW36" i="10" s="1"/>
  <c r="BW37" i="10" s="1"/>
  <c r="BW38" i="10" s="1"/>
  <c r="BW39" i="10" s="1"/>
  <c r="BW40" i="10" s="1"/>
  <c r="C34" i="10"/>
  <c r="AM34"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<sst xmlns="http://schemas.openxmlformats.org/spreadsheetml/2006/main" count="1085" uniqueCount="585">
  <si>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</si>
  <si>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</si>
  <si>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</si>
  <si>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</si>
  <si>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</si>
  <si>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</si>
  <si>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</si>
  <si>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</si>
  <si>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</si>
  <si>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</si>
  <si>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</si>
  <si>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</si>
  <si>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</si>
  <si>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</si>
  <si>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</si>
  <si>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</si>
  <si>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</si>
  <si>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</si>
  <si>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</si>
  <si>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</si>
  <si>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</si>
  <si>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</si>
  <si>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</si>
  <si>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</si>
  <si>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</si>
  <si>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</si>
  <si>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</si>
  <si>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</si>
  <si>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</si>
  <si>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</si>
  <si>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</si>
  <si>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</si>
  <si>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</si>
  <si>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</si>
  <si>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</si>
  <si>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</si>
  <si>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</si>
  <si>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</si>
  <si>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</si>
  <si>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</si>
  <si>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</si>
  <si>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</si>
  <si>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</si>
  <si>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</si>
  <si>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</si>
  <si>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</si>
  <si>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</si>
  <si>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</si>
  <si>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</si>
  <si>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</si>
  <si>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</si>
  <si>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</si>
  <si>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</si>
  <si>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</si>
  <si>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</si>
  <si>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</si>
  <si>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</si>
  <si>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</si>
  <si>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</si>
  <si>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</si>
  <si>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</si>
  <si>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</si>
  <si>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</si>
  <si>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</si>
  <si>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</si>
  <si>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</si>
  <si>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</si>
  <si>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</si>
  <si>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</si>
  <si>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</si>
  <si>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</si>
  <si>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</si>
  <si>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</si>
  <si>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</si>
  <si>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</si>
  <si>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</si>
  <si>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</si>
  <si>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</si>
  <si>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</si>
  <si>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</si>
  <si>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</si>
  <si>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</si>
  <si>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</si>
  <si>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</si>
  <si>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</si>
  <si>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</si>
  <si>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</si>
  <si>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</si>
  <si>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</si>
  <si>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</si>
  <si>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</si>
  <si>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</si>
  <si>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</si>
  <si>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</si>
  <si>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</si>
  <si>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</si>
  <si>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</si>
  <si>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</si>
  <si>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</si>
  <si>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</si>
  <si>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</si>
  <si>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</si>
  <si>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</si>
  <si>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</si>
  <si>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</si>
  <si>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</si>
  <si>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</si>
  <si>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</si>
  <si>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</si>
  <si>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</si>
  <si>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</si>
  <si>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</si>
  <si>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</si>
  <si>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</si>
  <si>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</si>
  <si>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</si>
  <si>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</si>
  <si>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</si>
  <si>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</si>
  <si>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</si>
  <si>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</si>
  <si>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</si>
  <si>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</si>
  <si>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</si>
  <si>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</si>
  <si>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</si>
  <si>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</si>
  <si>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</si>
  <si>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</si>
  <si>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</si>
  <si>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</si>
  <si>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</si>
  <si>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</si>
  <si>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</si>
  <si>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</si>
  <si>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</si>
  <si>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</si>
  <si>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</si>
  <si>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</si>
  <si>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</si>
  <si>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</si>
  <si>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</si>
  <si>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</si>
  <si>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</si>
  <si>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</si>
  <si>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</si>
  <si>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</si>
  <si>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</si>
  <si>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</si>
  <si>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</si>
  <si>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</si>
  <si>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</si>
  <si>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</si>
  <si>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</si>
  <si>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</si>
  <si>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</si>
  <si>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</si>
  <si>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</si>
  <si>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</si>
  <si>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</si>
  <si>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</si>
  <si>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</si>
  <si>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</si>
  <si>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</si>
  <si>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</si>
  <si>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</si>
  <si>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</si>
  <si>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</si>
  <si>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</si>
  <si>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</si>
  <si>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</si>
  <si>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</si>
  <si>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</si>
  <si>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</si>
  <si>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</si>
  <si>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</si>
  <si>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</si>
  <si>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</si>
  <si>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</si>
  <si>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</si>
  <si>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</si>
  <si>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</si>
  <si>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</si>
  <si>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</si>
  <si>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</si>
  <si>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</si>
  <si>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</si>
  <si>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</si>
  <si>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</si>
  <si>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</si>
  <si>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</si>
  <si>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</si>
  <si>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</si>
  <si>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</si>
  <si>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</si>
  <si>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</si>
  <si>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</si>
  <si>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</si>
  <si>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</si>
  <si>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</si>
  <si>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</si>
  <si>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</si>
  <si>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</si>
  <si>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</si>
  <si>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</si>
  <si>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</si>
  <si>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</si>
  <si>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</si>
  <si>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</si>
  <si>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</si>
  <si>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</si>
  <si>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</si>
  <si>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</si>
  <si>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</si>
  <si>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</si>
  <si>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</si>
  <si>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</si>
  <si>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</si>
  <si>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東京都三宅村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</si>
  <si>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</si>
  <si>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</si>
  <si>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</si>
  <si>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</si>
  <si>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</si>
  <si>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</si>
  <si>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</si>
  <si>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</si>
  <si>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</si>
  <si>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</si>
  <si>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</si>
  <si>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</si>
  <si>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</si>
  <si>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</si>
  <si>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</si>
  <si>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</si>
  <si>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</si>
  <si>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</si>
  <si>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</si>
  <si>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</si>
  <si>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</si>
  <si>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</si>
  <si>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</si>
  <si>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</si>
  <si>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</si>
  <si>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</si>
  <si>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</si>
  <si>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</si>
  <si>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</si>
  <si>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</si>
  <si>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</si>
  <si>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</si>
  <si>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</si>
  <si>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</si>
  <si>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</si>
  <si>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</si>
  <si>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</si>
  <si>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</si>
  <si>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</si>
  <si>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</si>
  <si>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</si>
  <si>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</si>
  <si>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</si>
  <si>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</si>
  <si>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</si>
  <si>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</si>
  <si>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</si>
  <si>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</si>
  <si>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</si>
  <si>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</si>
  <si>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</si>
  <si>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</si>
  <si>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</si>
  <si>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</si>
  <si>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</si>
  <si>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</si>
  <si>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</si>
  <si>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</si>
  <si>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</si>
  <si>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</si>
  <si>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</si>
  <si>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</si>
  <si>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</si>
  <si>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</si>
  <si>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</si>
  <si>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</si>
  <si>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</si>
  <si>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</si>
  <si>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</si>
  <si>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</si>
  <si>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</si>
  <si>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</si>
  <si>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</si>
  <si>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</si>
  <si>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</si>
  <si>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</si>
  <si>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</si>
  <si>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</si>
  <si>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</si>
  <si>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</si>
  <si>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</si>
  <si>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</si>
  <si>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</si>
  <si>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</si>
  <si>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</si>
  <si>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</si>
  <si>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</si>
  <si>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</si>
  <si>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</si>
  <si>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</si>
  <si>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</si>
  <si>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</si>
  <si>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</si>
  <si>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</si>
  <si>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</si>
  <si>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</si>
  <si>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</si>
  <si>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</si>
  <si>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</si>
  <si>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</si>
  <si>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</si>
  <si>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</si>
  <si>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</si>
  <si>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</si>
  <si>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</si>
  <si>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</si>
  <si>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</si>
  <si>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</si>
  <si>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</si>
  <si>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</si>
  <si>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</si>
  <si>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</si>
  <si>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</si>
  <si>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</si>
  <si>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</si>
  <si>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</si>
  <si>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</si>
  <si>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</si>
  <si>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</si>
  <si>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</si>
  <si>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</si>
  <si>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</si>
  <si>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</si>
  <si>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</si>
  <si>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</si>
  <si>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</si>
  <si>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</si>
  <si>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</si>
  <si>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</si>
  <si>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</si>
  <si>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</si>
  <si>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</si>
  <si>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</si>
  <si>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</si>
  <si>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</si>
  <si>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</si>
  <si>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</si>
  <si>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</si>
  <si>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</si>
  <si>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</si>
  <si>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</si>
  <si>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</si>
  <si>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</si>
  <si>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</si>
  <si>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</si>
  <si>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</si>
  <si>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</si>
  <si>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</si>
  <si>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</si>
  <si>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</si>
  <si>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</si>
  <si>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東京都三宅村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</si>
  <si>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</si>
  <si>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</si>
  <si>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</si>
  <si>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</si>
  <si>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</si>
  <si>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</si>
  <si>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</si>
  <si>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</si>
  <si>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</si>
  <si>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</si>
  <si>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</si>
  <si>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</si>
  <si>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</si>
  <si>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</si>
  <si>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</si>
  <si>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</si>
  <si>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</si>
  <si>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</si>
  <si>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</si>
  <si>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</si>
  <si>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</si>
  <si>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</si>
  <si>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</si>
  <si>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</si>
  <si>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</si>
  <si>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</si>
  <si>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</si>
  <si>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</si>
  <si>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</si>
  <si>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</si>
  <si>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</si>
  <si>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</si>
  <si>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</si>
  <si>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</si>
  <si>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国民健康保険（直診勘定）特別会計</t>
    <phoneticPr fontId="5"/>
  </si>
  <si>
    <t>介護保険（保険事業勘定）特別会計</t>
    <phoneticPr fontId="5"/>
  </si>
  <si>
    <t>後期高齢者医療特別会計</t>
    <phoneticPr fontId="5"/>
  </si>
  <si>
    <t>旅客自動車運送事業会計</t>
    <phoneticPr fontId="5"/>
  </si>
  <si>
    <t>法適用企業</t>
    <phoneticPr fontId="5"/>
  </si>
  <si>
    <t>簡易水道事業会計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</si>
  <si>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</si>
  <si>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</si>
  <si>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</si>
  <si>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</si>
  <si>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</si>
  <si>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</si>
  <si>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</si>
  <si>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</si>
  <si>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</si>
  <si>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</si>
  <si>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</si>
  <si>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</si>
  <si>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</si>
  <si>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</si>
  <si>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</si>
  <si>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</si>
  <si>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</si>
  <si>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</si>
  <si>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</si>
  <si>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</si>
  <si>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</si>
  <si>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</si>
  <si>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</si>
  <si>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</si>
  <si>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</si>
  <si>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</si>
  <si>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</si>
  <si>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</si>
  <si>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</si>
  <si>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</si>
  <si>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</si>
  <si>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</si>
  <si>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</si>
  <si>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</si>
  <si>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</si>
  <si>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</si>
  <si>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</si>
  <si>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</si>
  <si>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</si>
  <si>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</si>
  <si>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</si>
  <si>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</si>
  <si>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</si>
  <si>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</si>
  <si>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</si>
  <si>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</si>
  <si>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</si>
  <si>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</si>
  <si>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</si>
  <si>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</si>
  <si>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</si>
  <si>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</si>
  <si>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</si>
  <si>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</si>
  <si>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</si>
  <si>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</si>
  <si>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</si>
  <si>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</si>
  <si>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</si>
  <si>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</si>
  <si>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</si>
  <si>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</si>
  <si>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</si>
  <si>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</si>
  <si>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</si>
  <si>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</si>
  <si>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</si>
  <si>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</si>
  <si>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</si>
  <si>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</si>
  <si>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</si>
  <si>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</si>
  <si>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</si>
  <si>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</si>
  <si>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</si>
  <si>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</si>
  <si>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</si>
  <si>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</si>
  <si>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</si>
  <si>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</si>
  <si>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</si>
  <si>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</si>
  <si>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</si>
  <si>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</si>
  <si>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</si>
  <si>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</si>
  <si>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</si>
  <si>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</si>
  <si>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</si>
  <si>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</si>
  <si>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</si>
  <si>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</si>
  <si>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</si>
  <si>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</si>
  <si>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</si>
  <si>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</si>
  <si>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</si>
  <si>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</si>
  <si>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</si>
  <si>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</si>
  <si>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</si>
  <si>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</si>
  <si>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</si>
  <si>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</si>
  <si>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</si>
  <si>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</si>
  <si>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</si>
  <si>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</si>
  <si>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</si>
  <si>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</si>
  <si>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</si>
  <si>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</si>
  <si>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</si>
  <si>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</si>
  <si>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</si>
  <si>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</si>
  <si>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</si>
  <si>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</si>
  <si>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</si>
  <si>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</si>
  <si>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</si>
  <si>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</si>
  <si>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</si>
  <si>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</si>
  <si>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</si>
  <si>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</si>
  <si>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</si>
  <si>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</si>
  <si>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</si>
  <si>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</si>
  <si>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</si>
  <si>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</si>
  <si>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</si>
  <si>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</si>
  <si>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</si>
  <si>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</si>
  <si>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</si>
  <si>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</si>
  <si>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</si>
  <si>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</si>
  <si>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</si>
  <si>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</si>
  <si>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</si>
  <si>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1.17</t>
  </si>
  <si>
    <t>▲ 1.24</t>
  </si>
  <si>
    <t>一般会計</t>
  </si>
  <si>
    <t>旅客自動車運送事業会計</t>
  </si>
  <si>
    <t>介護保険（保険事業勘定）特別会計</t>
  </si>
  <si>
    <t>国民健康保険（事業勘定）特別会計</t>
  </si>
  <si>
    <t>国民健康保険（直診勘定）特別会計</t>
  </si>
  <si>
    <t>後期高齢者医療特別会計</t>
  </si>
  <si>
    <t>簡易水道事業会計</t>
  </si>
  <si>
    <t>その他会計（赤字）</t>
  </si>
  <si>
    <t>その他会計（黒字）</t>
  </si>
  <si>
    <t>（百万円）</t>
    <phoneticPr fontId="5"/>
  </si>
  <si>
    <t>H30</t>
    <phoneticPr fontId="5"/>
  </si>
  <si>
    <t>R01</t>
    <phoneticPr fontId="5"/>
  </si>
  <si>
    <t>R02</t>
    <phoneticPr fontId="5"/>
  </si>
  <si>
    <t>R03</t>
    <phoneticPr fontId="5"/>
  </si>
  <si>
    <t>R04</t>
    <phoneticPr fontId="5"/>
  </si>
  <si>
    <t>東京都島嶼町村一部事務組合</t>
    <rPh sb="0" eb="3">
      <t>トウキョウト</t>
    </rPh>
    <rPh sb="3" eb="5">
      <t>トウショ</t>
    </rPh>
    <rPh sb="5" eb="7">
      <t>チョウソン</t>
    </rPh>
    <rPh sb="7" eb="9">
      <t>イチブ</t>
    </rPh>
    <rPh sb="9" eb="11">
      <t>ジム</t>
    </rPh>
    <rPh sb="11" eb="13">
      <t>クミアイ</t>
    </rPh>
    <phoneticPr fontId="2"/>
  </si>
  <si>
    <t>東京都市町村職員退職手当組合</t>
    <rPh sb="0" eb="2">
      <t>トウキョウ</t>
    </rPh>
    <rPh sb="2" eb="3">
      <t>ト</t>
    </rPh>
    <rPh sb="3" eb="6">
      <t>シチョウソン</t>
    </rPh>
    <rPh sb="6" eb="8">
      <t>ショクイン</t>
    </rPh>
    <rPh sb="8" eb="10">
      <t>タイショク</t>
    </rPh>
    <rPh sb="10" eb="12">
      <t>テアテ</t>
    </rPh>
    <rPh sb="12" eb="14">
      <t>クミアイ</t>
    </rPh>
    <phoneticPr fontId="2"/>
  </si>
  <si>
    <t>東京都市町村議会議員公務災害補償等組合</t>
    <rPh sb="0" eb="2">
      <t>トウキョウ</t>
    </rPh>
    <rPh sb="2" eb="3">
      <t>ト</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</si>
  <si>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</si>
  <si>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</si>
  <si>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9">
      <t>イッパンカイケイ</t>
    </rPh>
    <phoneticPr fontId="2"/>
  </si>
  <si>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</si>
  <si>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</si>
  <si>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庁舎建設基金</t>
    <rPh sb="0" eb="2">
      <t>チョウシャ</t>
    </rPh>
    <rPh sb="2" eb="4">
      <t>ケンセツ</t>
    </rPh>
    <rPh sb="4" eb="6">
      <t>キキン</t>
    </rPh>
    <phoneticPr fontId="2"/>
  </si>
  <si>
    <t>環境保全基金</t>
    <rPh sb="0" eb="4">
      <t>カンキョウホゼン</t>
    </rPh>
    <rPh sb="4" eb="6">
      <t>キキン</t>
    </rPh>
    <phoneticPr fontId="2"/>
  </si>
  <si>
    <t>ふるさと振興基金</t>
    <rPh sb="4" eb="6">
      <t>シンコウ</t>
    </rPh>
    <rPh sb="6" eb="8">
      <t>キキン</t>
    </rPh>
    <phoneticPr fontId="2"/>
  </si>
  <si>
    <t>公共施設整備基金</t>
    <rPh sb="0" eb="4">
      <t>コウキョウシセツ</t>
    </rPh>
    <rPh sb="4" eb="6">
      <t>セイビ</t>
    </rPh>
    <rPh sb="6" eb="8">
      <t>キキン</t>
    </rPh>
    <phoneticPr fontId="2"/>
  </si>
  <si>
    <t>福祉対策基金</t>
    <rPh sb="0" eb="4">
      <t>フクシタイサク</t>
    </rPh>
    <rPh sb="4" eb="6">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</si>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</sst>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xf numFmtId="38" fontId="38" fillId="0" borderId="0" applyFont="0" applyFill="0" applyBorder="0" applyAlignment="0" applyProtection="0">
      <alignment vertical="center"/>
    </xf>
    <xf numFmtId="0" fontId="38" fillId="0" borderId="0">
      <alignment vertical="center"/>
    </xf>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6" xfId="12" quotePrefix="1"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3">
    <cellStyle name="桁区切り 2" xfId="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504C-430C-A1F0-6394002B28B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623029</c:v>
                </c:pt>
                <c:pt idx="1">
                  <c:v>519977</c:v>
                </c:pt>
                <c:pt idx="2">
                  <c:v>486691</c:v>
                </c:pt>
                <c:pt idx="3">
                  <c:v>455104</c:v>
                </c:pt>
                <c:pt idx="4">
                  <c:v>423282</c:v>
                </c:pt>
              </c:numCache>
            </c:numRef>
          </c:val>
          <c:smooth val="0"/>
          <c:extLst>
            <c:ext xmlns:c16="http://schemas.microsoft.com/office/drawing/2014/chart" uri="{C3380CC4-5D6E-409C-BE32-E72D297353CC}">
              <c16:uniqueId val="{00000001-504C-430C-A1F0-6394002B28B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8.2100000000000009</c:v>
                </c:pt>
                <c:pt idx="1">
                  <c:v>9.76</c:v>
                </c:pt>
                <c:pt idx="2">
                  <c:v>6.68</c:v>
                </c:pt>
                <c:pt idx="3">
                  <c:v>10.36</c:v>
                </c:pt>
                <c:pt idx="4">
                  <c:v>9.23</c:v>
                </c:pt>
              </c:numCache>
            </c:numRef>
          </c:val>
          <c:extLst>
            <c:ext xmlns:c16="http://schemas.microsoft.com/office/drawing/2014/chart" uri="{C3380CC4-5D6E-409C-BE32-E72D297353CC}">
              <c16:uniqueId val="{00000000-1277-4BA7-A254-5E10C657C7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26.74</c:v>
                </c:pt>
                <c:pt idx="1">
                  <c:v>27.05</c:v>
                </c:pt>
                <c:pt idx="2">
                  <c:v>26.14</c:v>
                </c:pt>
                <c:pt idx="3">
                  <c:v>25.75</c:v>
                </c:pt>
                <c:pt idx="4">
                  <c:v>31.13</c:v>
                </c:pt>
              </c:numCache>
            </c:numRef>
          </c:val>
          <c:extLst>
            <c:ext xmlns:c16="http://schemas.microsoft.com/office/drawing/2014/chart" uri="{C3380CC4-5D6E-409C-BE32-E72D297353CC}">
              <c16:uniqueId val="{00000001-1277-4BA7-A254-5E10C657C7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-1.17</c:v>
                </c:pt>
                <c:pt idx="1">
                  <c:v>1.84</c:v>
                </c:pt>
                <c:pt idx="2">
                  <c:v>-1.24</c:v>
                </c:pt>
                <c:pt idx="3">
                  <c:v>6.19</c:v>
                </c:pt>
                <c:pt idx="4">
                  <c:v>4.0199999999999996</c:v>
                </c:pt>
              </c:numCache>
            </c:numRef>
          </c:val>
          <c:smooth val="0"/>
          <c:extLst>
            <c:ext xmlns:c16="http://schemas.microsoft.com/office/drawing/2014/chart" uri="{C3380CC4-5D6E-409C-BE32-E72D297353CC}">
              <c16:uniqueId val="{00000002-1277-4BA7-A254-5E10C657C7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CE8-46C1-A754-4436ACC311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E8-46C1-A754-4436ACC311A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CE8-46C1-A754-4436ACC311A5}"/>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0.48</c:v>
                </c:pt>
                <c:pt idx="2">
                  <c:v>#N/A</c:v>
                </c:pt>
                <c:pt idx="3">
                  <c:v>0.41</c:v>
                </c:pt>
                <c:pt idx="4">
                  <c:v>#N/A</c:v>
                </c:pt>
                <c:pt idx="5">
                  <c:v>0.56000000000000005</c:v>
                </c:pt>
                <c:pt idx="6">
                  <c:v>#N/A</c:v>
                </c:pt>
                <c:pt idx="7">
                  <c:v>1.1299999999999999</c:v>
                </c:pt>
                <c:pt idx="8">
                  <c:v>#N/A</c:v>
                </c:pt>
                <c:pt idx="9">
                  <c:v>0.08</c:v>
                </c:pt>
              </c:numCache>
            </c:numRef>
          </c:val>
          <c:extLst>
            <c:ext xmlns:c16="http://schemas.microsoft.com/office/drawing/2014/chart" uri="{C3380CC4-5D6E-409C-BE32-E72D297353CC}">
              <c16:uniqueId val="{00000003-8CE8-46C1-A754-4436ACC311A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0.1</c:v>
                </c:pt>
                <c:pt idx="4">
                  <c:v>#N/A</c:v>
                </c:pt>
                <c:pt idx="5">
                  <c:v>7.0000000000000007E-2</c:v>
                </c:pt>
                <c:pt idx="6">
                  <c:v>#N/A</c:v>
                </c:pt>
                <c:pt idx="7">
                  <c:v>0.13</c:v>
                </c:pt>
                <c:pt idx="8">
                  <c:v>#N/A</c:v>
                </c:pt>
                <c:pt idx="9">
                  <c:v>0.17</c:v>
                </c:pt>
              </c:numCache>
            </c:numRef>
          </c:val>
          <c:extLst>
            <c:ext xmlns:c16="http://schemas.microsoft.com/office/drawing/2014/chart" uri="{C3380CC4-5D6E-409C-BE32-E72D297353CC}">
              <c16:uniqueId val="{00000004-8CE8-46C1-A754-4436ACC311A5}"/>
            </c:ext>
          </c:extLst>
        </c:ser>
        <c:ser>
          <c:idx val="5"/>
          <c:order val="5"/>
          <c:tx>
            <c:strRef>
              <c:f>データシート!$A$32</c:f>
              <c:strCache>
                <c:ptCount val="1"/>
                <c:pt idx="0">
                  <c:v>国民健康保険（直診勘定）特別会計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0.05</c:v>
                </c:pt>
                <c:pt idx="2">
                  <c:v>#N/A</c:v>
                </c:pt>
                <c:pt idx="3">
                  <c:v>0</c:v>
                </c:pt>
                <c:pt idx="4">
                  <c:v>#N/A</c:v>
                </c:pt>
                <c:pt idx="5">
                  <c:v>0.09</c:v>
                </c:pt>
                <c:pt idx="6">
                  <c:v>#N/A</c:v>
                </c:pt>
                <c:pt idx="7">
                  <c:v>0.03</c:v>
                </c:pt>
                <c:pt idx="8">
                  <c:v>#N/A</c:v>
                </c:pt>
                <c:pt idx="9">
                  <c:v>0.56000000000000005</c:v>
                </c:pt>
              </c:numCache>
            </c:numRef>
          </c:val>
          <c:extLst>
            <c:ext xmlns:c16="http://schemas.microsoft.com/office/drawing/2014/chart" uri="{C3380CC4-5D6E-409C-BE32-E72D297353CC}">
              <c16:uniqueId val="{00000005-8CE8-46C1-A754-4436ACC311A5}"/>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2.11</c:v>
                </c:pt>
                <c:pt idx="2">
                  <c:v>#N/A</c:v>
                </c:pt>
                <c:pt idx="3">
                  <c:v>1.53</c:v>
                </c:pt>
                <c:pt idx="4">
                  <c:v>#N/A</c:v>
                </c:pt>
                <c:pt idx="5">
                  <c:v>1.64</c:v>
                </c:pt>
                <c:pt idx="6">
                  <c:v>#N/A</c:v>
                </c:pt>
                <c:pt idx="7">
                  <c:v>0.72</c:v>
                </c:pt>
                <c:pt idx="8">
                  <c:v>#N/A</c:v>
                </c:pt>
                <c:pt idx="9">
                  <c:v>0.82</c:v>
                </c:pt>
              </c:numCache>
            </c:numRef>
          </c:val>
          <c:extLst>
            <c:ext xmlns:c16="http://schemas.microsoft.com/office/drawing/2014/chart" uri="{C3380CC4-5D6E-409C-BE32-E72D297353CC}">
              <c16:uniqueId val="{00000006-8CE8-46C1-A754-4436ACC311A5}"/>
            </c:ext>
          </c:extLst>
        </c:ser>
        <c:ser>
          <c:idx val="7"/>
          <c:order val="7"/>
          <c:tx>
            <c:strRef>
              <c:f>データシート!$A$34</c:f>
              <c:strCache>
                <c:ptCount val="1"/>
                <c:pt idx="0">
                  <c:v>介護保険（保険事業勘定）特別会計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0.99</c:v>
                </c:pt>
                <c:pt idx="2">
                  <c:v>#N/A</c:v>
                </c:pt>
                <c:pt idx="3">
                  <c:v>1.19</c:v>
                </c:pt>
                <c:pt idx="4">
                  <c:v>#N/A</c:v>
                </c:pt>
                <c:pt idx="5">
                  <c:v>1.77</c:v>
                </c:pt>
                <c:pt idx="6">
                  <c:v>#N/A</c:v>
                </c:pt>
                <c:pt idx="7">
                  <c:v>1.1499999999999999</c:v>
                </c:pt>
                <c:pt idx="8">
                  <c:v>#N/A</c:v>
                </c:pt>
                <c:pt idx="9">
                  <c:v>0.98</c:v>
                </c:pt>
              </c:numCache>
            </c:numRef>
          </c:val>
          <c:extLst>
            <c:ext xmlns:c16="http://schemas.microsoft.com/office/drawing/2014/chart" uri="{C3380CC4-5D6E-409C-BE32-E72D297353CC}">
              <c16:uniqueId val="{00000007-8CE8-46C1-A754-4436ACC311A5}"/>
            </c:ext>
          </c:extLst>
        </c:ser>
        <c:ser>
          <c:idx val="8"/>
          <c:order val="8"/>
          <c:tx>
            <c:strRef>
              <c:f>データシート!$A$35</c:f>
              <c:strCache>
                <c:ptCount val="1"/>
                <c:pt idx="0">
                  <c:v>旅客自動車運送事業会計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4.6399999999999997</c:v>
                </c:pt>
                <c:pt idx="2">
                  <c:v>#N/A</c:v>
                </c:pt>
                <c:pt idx="3">
                  <c:v>3.23</c:v>
                </c:pt>
                <c:pt idx="4">
                  <c:v>#N/A</c:v>
                </c:pt>
                <c:pt idx="5">
                  <c:v>4.07</c:v>
                </c:pt>
                <c:pt idx="6">
                  <c:v>#N/A</c:v>
                </c:pt>
                <c:pt idx="7">
                  <c:v>3.71</c:v>
                </c:pt>
                <c:pt idx="8">
                  <c:v>#N/A</c:v>
                </c:pt>
                <c:pt idx="9">
                  <c:v>3.77</c:v>
                </c:pt>
              </c:numCache>
            </c:numRef>
          </c:val>
          <c:extLst>
            <c:ext xmlns:c16="http://schemas.microsoft.com/office/drawing/2014/chart" uri="{C3380CC4-5D6E-409C-BE32-E72D297353CC}">
              <c16:uniqueId val="{00000008-8CE8-46C1-A754-4436ACC311A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8.1999999999999993</c:v>
                </c:pt>
                <c:pt idx="2">
                  <c:v>#N/A</c:v>
                </c:pt>
                <c:pt idx="3">
                  <c:v>9.75</c:v>
                </c:pt>
                <c:pt idx="4">
                  <c:v>#N/A</c:v>
                </c:pt>
                <c:pt idx="5">
                  <c:v>6.68</c:v>
                </c:pt>
                <c:pt idx="6">
                  <c:v>#N/A</c:v>
                </c:pt>
                <c:pt idx="7">
                  <c:v>10.36</c:v>
                </c:pt>
                <c:pt idx="8">
                  <c:v>#N/A</c:v>
                </c:pt>
                <c:pt idx="9">
                  <c:v>9.23</c:v>
                </c:pt>
              </c:numCache>
            </c:numRef>
          </c:val>
          <c:extLst>
            <c:ext xmlns:c16="http://schemas.microsoft.com/office/drawing/2014/chart" uri="{C3380CC4-5D6E-409C-BE32-E72D297353CC}">
              <c16:uniqueId val="{00000009-8CE8-46C1-A754-4436ACC311A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182</c:v>
                </c:pt>
                <c:pt idx="5">
                  <c:v>195</c:v>
                </c:pt>
                <c:pt idx="8">
                  <c:v>208</c:v>
                </c:pt>
                <c:pt idx="11">
                  <c:v>228</c:v>
                </c:pt>
                <c:pt idx="14">
                  <c:v>266</c:v>
                </c:pt>
              </c:numCache>
            </c:numRef>
          </c:val>
          <c:extLst>
            <c:ext xmlns:c16="http://schemas.microsoft.com/office/drawing/2014/chart" uri="{C3380CC4-5D6E-409C-BE32-E72D297353CC}">
              <c16:uniqueId val="{00000000-D7F5-4059-BFAD-9392E8A75D1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7F5-4059-BFAD-9392E8A75D1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7F5-4059-BFAD-9392E8A75D1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22</c:v>
                </c:pt>
                <c:pt idx="3">
                  <c:v>21</c:v>
                </c:pt>
                <c:pt idx="6">
                  <c:v>19</c:v>
                </c:pt>
                <c:pt idx="9">
                  <c:v>12</c:v>
                </c:pt>
                <c:pt idx="12">
                  <c:v>12</c:v>
                </c:pt>
              </c:numCache>
            </c:numRef>
          </c:val>
          <c:extLst>
            <c:ext xmlns:c16="http://schemas.microsoft.com/office/drawing/2014/chart" uri="{C3380CC4-5D6E-409C-BE32-E72D297353CC}">
              <c16:uniqueId val="{00000003-D7F5-4059-BFAD-9392E8A75D1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20</c:v>
                </c:pt>
                <c:pt idx="3">
                  <c:v>20</c:v>
                </c:pt>
                <c:pt idx="6">
                  <c:v>26</c:v>
                </c:pt>
                <c:pt idx="9">
                  <c:v>26</c:v>
                </c:pt>
                <c:pt idx="12">
                  <c:v>27</c:v>
                </c:pt>
              </c:numCache>
            </c:numRef>
          </c:val>
          <c:extLst>
            <c:ext xmlns:c16="http://schemas.microsoft.com/office/drawing/2014/chart" uri="{C3380CC4-5D6E-409C-BE32-E72D297353CC}">
              <c16:uniqueId val="{00000004-D7F5-4059-BFAD-9392E8A75D1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F5-4059-BFAD-9392E8A75D1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7F5-4059-BFAD-9392E8A75D1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202</c:v>
                </c:pt>
                <c:pt idx="3">
                  <c:v>242</c:v>
                </c:pt>
                <c:pt idx="6">
                  <c:v>257</c:v>
                </c:pt>
                <c:pt idx="9">
                  <c:v>292</c:v>
                </c:pt>
                <c:pt idx="12">
                  <c:v>389</c:v>
                </c:pt>
              </c:numCache>
            </c:numRef>
          </c:val>
          <c:extLst>
            <c:ext xmlns:c16="http://schemas.microsoft.com/office/drawing/2014/chart" uri="{C3380CC4-5D6E-409C-BE32-E72D297353CC}">
              <c16:uniqueId val="{00000007-D7F5-4059-BFAD-9392E8A75D1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62</c:v>
                </c:pt>
                <c:pt idx="2">
                  <c:v>#N/A</c:v>
                </c:pt>
                <c:pt idx="3">
                  <c:v>#N/A</c:v>
                </c:pt>
                <c:pt idx="4">
                  <c:v>88</c:v>
                </c:pt>
                <c:pt idx="5">
                  <c:v>#N/A</c:v>
                </c:pt>
                <c:pt idx="6">
                  <c:v>#N/A</c:v>
                </c:pt>
                <c:pt idx="7">
                  <c:v>94</c:v>
                </c:pt>
                <c:pt idx="8">
                  <c:v>#N/A</c:v>
                </c:pt>
                <c:pt idx="9">
                  <c:v>#N/A</c:v>
                </c:pt>
                <c:pt idx="10">
                  <c:v>102</c:v>
                </c:pt>
                <c:pt idx="11">
                  <c:v>#N/A</c:v>
                </c:pt>
                <c:pt idx="12">
                  <c:v>#N/A</c:v>
                </c:pt>
                <c:pt idx="13">
                  <c:v>162</c:v>
                </c:pt>
                <c:pt idx="14">
                  <c:v>#N/A</c:v>
                </c:pt>
              </c:numCache>
            </c:numRef>
          </c:val>
          <c:smooth val="0"/>
          <c:extLst>
            <c:ext xmlns:c16="http://schemas.microsoft.com/office/drawing/2014/chart" uri="{C3380CC4-5D6E-409C-BE32-E72D297353CC}">
              <c16:uniqueId val="{00000008-D7F5-4059-BFAD-9392E8A75D1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2514</c:v>
                </c:pt>
                <c:pt idx="5">
                  <c:v>2535</c:v>
                </c:pt>
                <c:pt idx="8">
                  <c:v>2407</c:v>
                </c:pt>
                <c:pt idx="11">
                  <c:v>2535</c:v>
                </c:pt>
                <c:pt idx="14">
                  <c:v>2486</c:v>
                </c:pt>
              </c:numCache>
            </c:numRef>
          </c:val>
          <c:extLst>
            <c:ext xmlns:c16="http://schemas.microsoft.com/office/drawing/2014/chart" uri="{C3380CC4-5D6E-409C-BE32-E72D297353CC}">
              <c16:uniqueId val="{00000000-F805-446B-8D0D-70A6915B57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c:v>
                </c:pt>
                <c:pt idx="5">
                  <c:v>4</c:v>
                </c:pt>
                <c:pt idx="8">
                  <c:v>3</c:v>
                </c:pt>
                <c:pt idx="11">
                  <c:v>3</c:v>
                </c:pt>
                <c:pt idx="14">
                  <c:v>3</c:v>
                </c:pt>
              </c:numCache>
            </c:numRef>
          </c:val>
          <c:extLst>
            <c:ext xmlns:c16="http://schemas.microsoft.com/office/drawing/2014/chart" uri="{C3380CC4-5D6E-409C-BE32-E72D297353CC}">
              <c16:uniqueId val="{00000001-F805-446B-8D0D-70A6915B57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2349</c:v>
                </c:pt>
                <c:pt idx="5">
                  <c:v>2226</c:v>
                </c:pt>
                <c:pt idx="8">
                  <c:v>2454</c:v>
                </c:pt>
                <c:pt idx="11">
                  <c:v>2978</c:v>
                </c:pt>
                <c:pt idx="14">
                  <c:v>3131</c:v>
                </c:pt>
              </c:numCache>
            </c:numRef>
          </c:val>
          <c:extLst>
            <c:ext xmlns:c16="http://schemas.microsoft.com/office/drawing/2014/chart" uri="{C3380CC4-5D6E-409C-BE32-E72D297353CC}">
              <c16:uniqueId val="{00000002-F805-446B-8D0D-70A6915B57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05-446B-8D0D-70A6915B57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805-446B-8D0D-70A6915B57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05-446B-8D0D-70A6915B57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762</c:v>
                </c:pt>
                <c:pt idx="3">
                  <c:v>781</c:v>
                </c:pt>
                <c:pt idx="6">
                  <c:v>774</c:v>
                </c:pt>
                <c:pt idx="9">
                  <c:v>730</c:v>
                </c:pt>
                <c:pt idx="12">
                  <c:v>736</c:v>
                </c:pt>
              </c:numCache>
            </c:numRef>
          </c:val>
          <c:extLst>
            <c:ext xmlns:c16="http://schemas.microsoft.com/office/drawing/2014/chart" uri="{C3380CC4-5D6E-409C-BE32-E72D297353CC}">
              <c16:uniqueId val="{00000006-F805-446B-8D0D-70A6915B57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112</c:v>
                </c:pt>
                <c:pt idx="3">
                  <c:v>91</c:v>
                </c:pt>
                <c:pt idx="6">
                  <c:v>73</c:v>
                </c:pt>
                <c:pt idx="9">
                  <c:v>61</c:v>
                </c:pt>
                <c:pt idx="12">
                  <c:v>49</c:v>
                </c:pt>
              </c:numCache>
            </c:numRef>
          </c:val>
          <c:extLst>
            <c:ext xmlns:c16="http://schemas.microsoft.com/office/drawing/2014/chart" uri="{C3380CC4-5D6E-409C-BE32-E72D297353CC}">
              <c16:uniqueId val="{00000007-F805-446B-8D0D-70A6915B57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236</c:v>
                </c:pt>
                <c:pt idx="3">
                  <c:v>253</c:v>
                </c:pt>
                <c:pt idx="6">
                  <c:v>283</c:v>
                </c:pt>
                <c:pt idx="9">
                  <c:v>276</c:v>
                </c:pt>
                <c:pt idx="12">
                  <c:v>324</c:v>
                </c:pt>
              </c:numCache>
            </c:numRef>
          </c:val>
          <c:extLst>
            <c:ext xmlns:c16="http://schemas.microsoft.com/office/drawing/2014/chart" uri="{C3380CC4-5D6E-409C-BE32-E72D297353CC}">
              <c16:uniqueId val="{00000008-F805-446B-8D0D-70A6915B57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45</c:v>
                </c:pt>
                <c:pt idx="3">
                  <c:v>39</c:v>
                </c:pt>
                <c:pt idx="6">
                  <c:v>168</c:v>
                </c:pt>
                <c:pt idx="9">
                  <c:v>150</c:v>
                </c:pt>
                <c:pt idx="12">
                  <c:v>129</c:v>
                </c:pt>
              </c:numCache>
            </c:numRef>
          </c:val>
          <c:extLst>
            <c:ext xmlns:c16="http://schemas.microsoft.com/office/drawing/2014/chart" uri="{C3380CC4-5D6E-409C-BE32-E72D297353CC}">
              <c16:uniqueId val="{00000009-F805-446B-8D0D-70A6915B57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3081</c:v>
                </c:pt>
                <c:pt idx="3">
                  <c:v>3363</c:v>
                </c:pt>
                <c:pt idx="6">
                  <c:v>3306</c:v>
                </c:pt>
                <c:pt idx="9">
                  <c:v>3509</c:v>
                </c:pt>
                <c:pt idx="12">
                  <c:v>3388</c:v>
                </c:pt>
              </c:numCache>
            </c:numRef>
          </c:val>
          <c:extLst>
            <c:ext xmlns:c16="http://schemas.microsoft.com/office/drawing/2014/chart" uri="{C3380CC4-5D6E-409C-BE32-E72D297353CC}">
              <c16:uniqueId val="{0000000A-F805-446B-8D0D-70A6915B577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805-446B-8D0D-70A6915B577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448</c:v>
                </c:pt>
                <c:pt idx="1">
                  <c:v>489</c:v>
                </c:pt>
                <c:pt idx="2">
                  <c:v>588</c:v>
                </c:pt>
              </c:numCache>
            </c:numRef>
          </c:val>
          <c:extLst>
            <c:ext xmlns:c16="http://schemas.microsoft.com/office/drawing/2014/chart" uri="{C3380CC4-5D6E-409C-BE32-E72D297353CC}">
              <c16:uniqueId val="{00000000-A64D-4F3F-B234-0E1AA31A40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275</c:v>
                </c:pt>
                <c:pt idx="1">
                  <c:v>334</c:v>
                </c:pt>
                <c:pt idx="2">
                  <c:v>334</c:v>
                </c:pt>
              </c:numCache>
            </c:numRef>
          </c:val>
          <c:extLst>
            <c:ext xmlns:c16="http://schemas.microsoft.com/office/drawing/2014/chart" uri="{C3380CC4-5D6E-409C-BE32-E72D297353CC}">
              <c16:uniqueId val="{00000001-A64D-4F3F-B234-0E1AA31A40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1726</c:v>
                </c:pt>
                <c:pt idx="1">
                  <c:v>2139</c:v>
                </c:pt>
                <c:pt idx="2">
                  <c:v>2177</c:v>
                </c:pt>
              </c:numCache>
            </c:numRef>
          </c:val>
          <c:extLst>
            <c:ext xmlns:c16="http://schemas.microsoft.com/office/drawing/2014/chart" uri="{C3380CC4-5D6E-409C-BE32-E72D297353CC}">
              <c16:uniqueId val="{00000002-A64D-4F3F-B234-0E1AA31A40B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東京都三宅村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2,301
2,270
55.26
4,366,332
4,192,024
174,308
1,887,850
3,387,998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年度の財政力指数は、単年度数値で</a:t>
          </a:r>
          <a:r>
            <a:rPr kumimoji="1" lang="en-US" altLang="ja-JP" sz="1100" b="0" i="0" u="none" strike="noStrike" kern="0" cap="none" spc="0" normalizeH="0" baseline="0" noProof="0">
              <a:ln>
                <a:noFill/>
              </a:ln>
              <a:solidFill>
                <a:prstClr val="black"/>
              </a:solidFill>
              <a:effectLst/>
              <a:uLnTx/>
              <a:uFillTx/>
              <a:latin typeface="+mn-lt"/>
              <a:ea typeface="+mn-ea"/>
              <a:cs typeface="+mn-cs"/>
            </a:rPr>
            <a:t>0.203</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となり前年度と比べ</a:t>
          </a:r>
          <a:r>
            <a:rPr kumimoji="1" lang="en-US" altLang="ja-JP" sz="1100" b="0" i="0" u="none" strike="noStrike" kern="0" cap="none" spc="0" normalizeH="0" baseline="0" noProof="0">
              <a:ln>
                <a:noFill/>
              </a:ln>
              <a:solidFill>
                <a:prstClr val="black"/>
              </a:solidFill>
              <a:effectLst/>
              <a:uLnTx/>
              <a:uFillTx/>
              <a:latin typeface="+mn-lt"/>
              <a:ea typeface="+mn-ea"/>
              <a:cs typeface="+mn-cs"/>
            </a:rPr>
            <a:t>0.019</a:t>
          </a:r>
          <a:r>
            <a:rPr kumimoji="1" lang="ja-JP" altLang="ja-JP" sz="1100" b="0" i="0" u="none" strike="noStrike" kern="0" cap="none" spc="0" normalizeH="0" baseline="0" noProof="0">
              <a:ln>
                <a:noFill/>
              </a:ln>
              <a:solidFill>
                <a:prstClr val="black"/>
              </a:solidFill>
              <a:effectLst/>
              <a:uLnTx/>
              <a:uFillTx/>
              <a:latin typeface="+mn-lt"/>
              <a:ea typeface="+mn-ea"/>
              <a:cs typeface="+mn-cs"/>
            </a:rPr>
            <a:t>ポント減少した。</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ja-JP" sz="1100" b="0" i="0" u="none" strike="noStrike" kern="0" cap="none" spc="0" normalizeH="0" baseline="0" noProof="0">
              <a:ln>
                <a:noFill/>
              </a:ln>
              <a:solidFill>
                <a:prstClr val="black"/>
              </a:solidFill>
              <a:effectLst/>
              <a:uLnTx/>
              <a:uFillTx/>
              <a:latin typeface="+mn-lt"/>
              <a:ea typeface="+mn-ea"/>
              <a:cs typeface="+mn-cs"/>
            </a:rPr>
            <a:t>ヵ年平均では</a:t>
          </a:r>
          <a:r>
            <a:rPr kumimoji="1" lang="en-US" altLang="ja-JP" sz="1100" b="0" i="0" u="none" strike="noStrike" kern="0" cap="none" spc="0" normalizeH="0" baseline="0" noProof="0">
              <a:ln>
                <a:noFill/>
              </a:ln>
              <a:solidFill>
                <a:prstClr val="black"/>
              </a:solidFill>
              <a:effectLst/>
              <a:uLnTx/>
              <a:uFillTx/>
              <a:latin typeface="+mn-lt"/>
              <a:ea typeface="+mn-ea"/>
              <a:cs typeface="+mn-cs"/>
            </a:rPr>
            <a:t>0.222</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となり前年度と比べ</a:t>
          </a:r>
          <a:r>
            <a:rPr kumimoji="1" lang="en-US" altLang="ja-JP" sz="1100" b="0" i="0" u="none" strike="noStrike" kern="0" cap="none" spc="0" normalizeH="0" baseline="0" noProof="0">
              <a:ln>
                <a:noFill/>
              </a:ln>
              <a:solidFill>
                <a:prstClr val="black"/>
              </a:solidFill>
              <a:effectLst/>
              <a:uLnTx/>
              <a:uFillTx/>
              <a:latin typeface="+mn-lt"/>
              <a:ea typeface="+mn-ea"/>
              <a:cs typeface="+mn-cs"/>
            </a:rPr>
            <a:t>0.011</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減少した。単年度数値の増減の主な要因としては、基準財政収入額において市町村民税所得割、固定資産税、地方消費税交付金等が減少したためである。類似団体内平均値はほぼ同ポイントだが、依然として全国平均を下回る状況であることから、引き続き地方税収の増に向けて適切な課税、現年度の徴収を強化することで滞納に繋げない取り組みをより一層強化す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xdr:cNvCxnSpPr/>
      </xdr:nvCxnSpPr>
      <xdr:spPr>
        <a:xfrm flipV="1">
          <a:off x="4514850" y="6001355"/>
          <a:ext cx="0" cy="1605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xdr:cNvSpPr txBox="1"/>
      </xdr:nvSpPr>
      <xdr:spPr>
        <a:xfrm>
          <a:off x="4584700" y="757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xdr:cNvCxnSpPr/>
      </xdr:nvCxnSpPr>
      <xdr:spPr>
        <a:xfrm>
          <a:off x="4425950" y="7606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xdr:cNvSpPr txBox="1"/>
      </xdr:nvSpPr>
      <xdr:spPr>
        <a:xfrm>
          <a:off x="4584700" y="574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xdr:cNvCxnSpPr/>
      </xdr:nvCxnSpPr>
      <xdr:spPr>
        <a:xfrm>
          <a:off x="4425950" y="60013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50195</xdr:rowOff>
    </xdr:from>
    <xdr:to>
      <xdr:col>23</xdr:col>
      <xdr:colOff>133350</xdr:colOff>
      <xdr:row>44</xdr:row>
      <xdr:rowOff>73176</xdr:rowOff>
    </xdr:to>
    <xdr:cxnSp macro="">
      <xdr:nvCxnSpPr>
        <xdr:cNvPr id="70" name="直線コネクタ 69"/>
        <xdr:cNvCxnSpPr/>
      </xdr:nvCxnSpPr>
      <xdr:spPr>
        <a:xfrm>
          <a:off x="3752850" y="7426355"/>
          <a:ext cx="762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xdr:cNvSpPr txBox="1"/>
      </xdr:nvSpPr>
      <xdr:spPr>
        <a:xfrm>
          <a:off x="4584700" y="7224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xdr:cNvSpPr/>
      </xdr:nvSpPr>
      <xdr:spPr>
        <a:xfrm>
          <a:off x="4464050" y="7379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38705</xdr:rowOff>
    </xdr:from>
    <xdr:to>
      <xdr:col>19</xdr:col>
      <xdr:colOff>133350</xdr:colOff>
      <xdr:row>44</xdr:row>
      <xdr:rowOff>50195</xdr:rowOff>
    </xdr:to>
    <xdr:cxnSp macro="">
      <xdr:nvCxnSpPr>
        <xdr:cNvPr id="73" name="直線コネクタ 72"/>
        <xdr:cNvCxnSpPr/>
      </xdr:nvCxnSpPr>
      <xdr:spPr>
        <a:xfrm>
          <a:off x="2940050" y="7414865"/>
          <a:ext cx="8128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xdr:cNvSpPr/>
      </xdr:nvSpPr>
      <xdr:spPr>
        <a:xfrm>
          <a:off x="3702050" y="7367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xdr:cNvSpPr txBox="1"/>
      </xdr:nvSpPr>
      <xdr:spPr>
        <a:xfrm>
          <a:off x="3409950" y="7140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38705</xdr:rowOff>
    </xdr:to>
    <xdr:cxnSp macro="">
      <xdr:nvCxnSpPr>
        <xdr:cNvPr id="76" name="直線コネクタ 75"/>
        <xdr:cNvCxnSpPr/>
      </xdr:nvCxnSpPr>
      <xdr:spPr>
        <a:xfrm>
          <a:off x="2127250" y="7403375"/>
          <a:ext cx="8128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xdr:cNvSpPr/>
      </xdr:nvSpPr>
      <xdr:spPr>
        <a:xfrm>
          <a:off x="2889250" y="7356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xdr:cNvSpPr txBox="1"/>
      </xdr:nvSpPr>
      <xdr:spPr>
        <a:xfrm>
          <a:off x="2597150" y="712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79" name="直線コネクタ 78"/>
        <xdr:cNvCxnSpPr/>
      </xdr:nvCxnSpPr>
      <xdr:spPr>
        <a:xfrm>
          <a:off x="1333500" y="740337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xdr:cNvSpPr/>
      </xdr:nvSpPr>
      <xdr:spPr>
        <a:xfrm>
          <a:off x="2095500" y="735638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81" name="テキスト ボックス 80"/>
        <xdr:cNvSpPr txBox="1"/>
      </xdr:nvSpPr>
      <xdr:spPr>
        <a:xfrm>
          <a:off x="1784350" y="743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xdr:cNvSpPr/>
      </xdr:nvSpPr>
      <xdr:spPr>
        <a:xfrm>
          <a:off x="1282700" y="73870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83" name="テキスト ボックス 82"/>
        <xdr:cNvSpPr txBox="1"/>
      </xdr:nvSpPr>
      <xdr:spPr>
        <a:xfrm>
          <a:off x="971550" y="747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xdr:cNvSpPr/>
      </xdr:nvSpPr>
      <xdr:spPr>
        <a:xfrm>
          <a:off x="4464050" y="739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165903</xdr:rowOff>
    </xdr:from>
    <xdr:ext cx="762000" cy="259045"/>
    <xdr:sp macro="" textlink="">
      <xdr:nvSpPr>
        <xdr:cNvPr id="90" name="財政力該当値テキスト"/>
        <xdr:cNvSpPr txBox="1"/>
      </xdr:nvSpPr>
      <xdr:spPr>
        <a:xfrm>
          <a:off x="4584700" y="737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170845</xdr:rowOff>
    </xdr:from>
    <xdr:to>
      <xdr:col>19</xdr:col>
      <xdr:colOff>184150</xdr:colOff>
      <xdr:row>44</xdr:row>
      <xdr:rowOff>100995</xdr:rowOff>
    </xdr:to>
    <xdr:sp macro="" textlink="">
      <xdr:nvSpPr>
        <xdr:cNvPr id="91" name="楕円 90"/>
        <xdr:cNvSpPr/>
      </xdr:nvSpPr>
      <xdr:spPr>
        <a:xfrm>
          <a:off x="3702050" y="7379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92" name="テキスト ボックス 91"/>
        <xdr:cNvSpPr txBox="1"/>
      </xdr:nvSpPr>
      <xdr:spPr>
        <a:xfrm>
          <a:off x="3409950" y="7461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159355</xdr:rowOff>
    </xdr:from>
    <xdr:to>
      <xdr:col>15</xdr:col>
      <xdr:colOff>133350</xdr:colOff>
      <xdr:row>44</xdr:row>
      <xdr:rowOff>89505</xdr:rowOff>
    </xdr:to>
    <xdr:sp macro="" textlink="">
      <xdr:nvSpPr>
        <xdr:cNvPr id="93" name="楕円 92"/>
        <xdr:cNvSpPr/>
      </xdr:nvSpPr>
      <xdr:spPr>
        <a:xfrm>
          <a:off x="2889250" y="7367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94" name="テキスト ボックス 93"/>
        <xdr:cNvSpPr txBox="1"/>
      </xdr:nvSpPr>
      <xdr:spPr>
        <a:xfrm>
          <a:off x="2597150" y="745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xdr:cNvSpPr/>
      </xdr:nvSpPr>
      <xdr:spPr>
        <a:xfrm>
          <a:off x="2095500" y="735638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96" name="テキスト ボックス 95"/>
        <xdr:cNvSpPr txBox="1"/>
      </xdr:nvSpPr>
      <xdr:spPr>
        <a:xfrm>
          <a:off x="1784350" y="712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xdr:cNvSpPr/>
      </xdr:nvSpPr>
      <xdr:spPr>
        <a:xfrm>
          <a:off x="1282700" y="735638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98" name="テキスト ボックス 97"/>
        <xdr:cNvSpPr txBox="1"/>
      </xdr:nvSpPr>
      <xdr:spPr>
        <a:xfrm>
          <a:off x="971550" y="712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年度の経常収支比率は、単年度数値で</a:t>
          </a:r>
          <a:r>
            <a:rPr kumimoji="1" lang="en-US" altLang="ja-JP" sz="1100" b="0" i="0" u="none" strike="noStrike" kern="0" cap="none" spc="0" normalizeH="0" baseline="0" noProof="0">
              <a:ln>
                <a:noFill/>
              </a:ln>
              <a:solidFill>
                <a:prstClr val="black"/>
              </a:solidFill>
              <a:effectLst/>
              <a:uLnTx/>
              <a:uFillTx/>
              <a:latin typeface="+mn-lt"/>
              <a:ea typeface="+mn-ea"/>
              <a:cs typeface="+mn-cs"/>
            </a:rPr>
            <a:t>83.0</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％となり、前年度比</a:t>
          </a:r>
          <a:r>
            <a:rPr kumimoji="1" lang="en-US" altLang="ja-JP" sz="1100" b="0" i="0" u="none" strike="noStrike" kern="0" cap="none" spc="0" normalizeH="0" baseline="0" noProof="0">
              <a:ln>
                <a:noFill/>
              </a:ln>
              <a:solidFill>
                <a:prstClr val="black"/>
              </a:solidFill>
              <a:effectLst/>
              <a:uLnTx/>
              <a:uFillTx/>
              <a:latin typeface="+mn-lt"/>
              <a:ea typeface="+mn-ea"/>
              <a:cs typeface="+mn-cs"/>
            </a:rPr>
            <a:t>13.9</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増加</a:t>
          </a:r>
          <a:r>
            <a:rPr kumimoji="1" lang="ja-JP" altLang="ja-JP" sz="1100" b="0" i="0" u="none" strike="noStrike" kern="0" cap="none" spc="0" normalizeH="0" baseline="0" noProof="0">
              <a:ln>
                <a:noFill/>
              </a:ln>
              <a:solidFill>
                <a:prstClr val="black"/>
              </a:solidFill>
              <a:effectLst/>
              <a:uLnTx/>
              <a:uFillTx/>
              <a:latin typeface="+mn-lt"/>
              <a:ea typeface="+mn-ea"/>
              <a:cs typeface="+mn-cs"/>
            </a:rPr>
            <a:t>した。主な要因としては、</a:t>
          </a:r>
          <a:r>
            <a:rPr kumimoji="1" lang="ja-JP" altLang="en-US" sz="1100" b="0" i="0" u="none" strike="noStrike" kern="0" cap="none" spc="0" normalizeH="0" baseline="0" noProof="0">
              <a:ln>
                <a:noFill/>
              </a:ln>
              <a:solidFill>
                <a:prstClr val="black"/>
              </a:solidFill>
              <a:effectLst/>
              <a:uLnTx/>
              <a:uFillTx/>
              <a:latin typeface="+mn-lt"/>
              <a:ea typeface="+mn-ea"/>
              <a:cs typeface="+mn-cs"/>
            </a:rPr>
            <a:t>公債費が増加した</a:t>
          </a:r>
          <a:r>
            <a:rPr kumimoji="1" lang="ja-JP" altLang="ja-JP" sz="1100" b="0" i="0" u="none" strike="noStrike" kern="0" cap="none" spc="0" normalizeH="0" baseline="0" noProof="0">
              <a:ln>
                <a:noFill/>
              </a:ln>
              <a:solidFill>
                <a:prstClr val="black"/>
              </a:solidFill>
              <a:effectLst/>
              <a:uLnTx/>
              <a:uFillTx/>
              <a:latin typeface="+mn-lt"/>
              <a:ea typeface="+mn-ea"/>
              <a:cs typeface="+mn-cs"/>
            </a:rPr>
            <a:t>ためである。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今後も村税を初めとした経常収入の増加と起債額を抑えることで将来負担の削減に向けた各種取り組みを推進する。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xdr:cNvCxnSpPr/>
      </xdr:nvCxnSpPr>
      <xdr:spPr>
        <a:xfrm flipV="1">
          <a:off x="4514850" y="9954895"/>
          <a:ext cx="0" cy="12425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xdr:cNvSpPr txBox="1"/>
      </xdr:nvSpPr>
      <xdr:spPr>
        <a:xfrm>
          <a:off x="4584700" y="1116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xdr:cNvCxnSpPr/>
      </xdr:nvCxnSpPr>
      <xdr:spPr>
        <a:xfrm>
          <a:off x="4425950" y="111974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xdr:cNvSpPr txBox="1"/>
      </xdr:nvSpPr>
      <xdr:spPr>
        <a:xfrm>
          <a:off x="45847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xdr:cNvCxnSpPr/>
      </xdr:nvCxnSpPr>
      <xdr:spPr>
        <a:xfrm>
          <a:off x="4425950" y="99548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143383</xdr:rowOff>
    </xdr:from>
    <xdr:to>
      <xdr:col>23</xdr:col>
      <xdr:colOff>133350</xdr:colOff>
      <xdr:row>64</xdr:row>
      <xdr:rowOff>135890</xdr:rowOff>
    </xdr:to>
    <xdr:cxnSp macro="">
      <xdr:nvCxnSpPr>
        <xdr:cNvPr id="131" name="直線コネクタ 130"/>
        <xdr:cNvCxnSpPr/>
      </xdr:nvCxnSpPr>
      <xdr:spPr>
        <a:xfrm>
          <a:off x="3752850" y="10537063"/>
          <a:ext cx="762000" cy="32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xdr:cNvSpPr txBox="1"/>
      </xdr:nvSpPr>
      <xdr:spPr>
        <a:xfrm>
          <a:off x="4584700" y="10660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xdr:cNvSpPr/>
      </xdr:nvSpPr>
      <xdr:spPr>
        <a:xfrm>
          <a:off x="4464050" y="108116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143383</xdr:rowOff>
    </xdr:from>
    <xdr:to>
      <xdr:col>19</xdr:col>
      <xdr:colOff>133350</xdr:colOff>
      <xdr:row>65</xdr:row>
      <xdr:rowOff>17526</xdr:rowOff>
    </xdr:to>
    <xdr:cxnSp macro="">
      <xdr:nvCxnSpPr>
        <xdr:cNvPr id="134" name="直線コネクタ 133"/>
        <xdr:cNvCxnSpPr/>
      </xdr:nvCxnSpPr>
      <xdr:spPr>
        <a:xfrm flipV="1">
          <a:off x="2940050" y="10537063"/>
          <a:ext cx="812800" cy="37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xdr:cNvSpPr/>
      </xdr:nvSpPr>
      <xdr:spPr>
        <a:xfrm>
          <a:off x="3702050" y="1073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91838</xdr:rowOff>
    </xdr:from>
    <xdr:ext cx="736600" cy="259045"/>
    <xdr:sp macro="" textlink="">
      <xdr:nvSpPr>
        <xdr:cNvPr id="136" name="テキスト ボックス 135"/>
        <xdr:cNvSpPr txBox="1"/>
      </xdr:nvSpPr>
      <xdr:spPr>
        <a:xfrm>
          <a:off x="3409950" y="10820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17526</xdr:rowOff>
    </xdr:from>
    <xdr:to>
      <xdr:col>15</xdr:col>
      <xdr:colOff>82550</xdr:colOff>
      <xdr:row>65</xdr:row>
      <xdr:rowOff>159893</xdr:rowOff>
    </xdr:to>
    <xdr:cxnSp macro="">
      <xdr:nvCxnSpPr>
        <xdr:cNvPr id="137" name="直線コネクタ 136"/>
        <xdr:cNvCxnSpPr/>
      </xdr:nvCxnSpPr>
      <xdr:spPr>
        <a:xfrm flipV="1">
          <a:off x="2127250" y="10914126"/>
          <a:ext cx="8128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xdr:cNvSpPr/>
      </xdr:nvSpPr>
      <xdr:spPr>
        <a:xfrm>
          <a:off x="2889250" y="108671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macro="" textlink="">
      <xdr:nvSpPr>
        <xdr:cNvPr id="139" name="テキスト ボックス 138"/>
        <xdr:cNvSpPr txBox="1"/>
      </xdr:nvSpPr>
      <xdr:spPr>
        <a:xfrm>
          <a:off x="2597150" y="10639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65</xdr:row>
      <xdr:rowOff>159893</xdr:rowOff>
    </xdr:to>
    <xdr:cxnSp macro="">
      <xdr:nvCxnSpPr>
        <xdr:cNvPr id="140" name="直線コネクタ 139"/>
        <xdr:cNvCxnSpPr/>
      </xdr:nvCxnSpPr>
      <xdr:spPr>
        <a:xfrm>
          <a:off x="1333500" y="10933430"/>
          <a:ext cx="79375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xdr:cNvSpPr/>
      </xdr:nvSpPr>
      <xdr:spPr>
        <a:xfrm>
          <a:off x="2095500" y="109019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117111</xdr:rowOff>
    </xdr:from>
    <xdr:ext cx="762000" cy="259045"/>
    <xdr:sp macro="" textlink="">
      <xdr:nvSpPr>
        <xdr:cNvPr id="142" name="テキスト ボックス 141"/>
        <xdr:cNvSpPr txBox="1"/>
      </xdr:nvSpPr>
      <xdr:spPr>
        <a:xfrm>
          <a:off x="1784350" y="10678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xdr:cNvSpPr/>
      </xdr:nvSpPr>
      <xdr:spPr>
        <a:xfrm>
          <a:off x="1282700" y="109357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125493</xdr:rowOff>
    </xdr:from>
    <xdr:ext cx="762000" cy="259045"/>
    <xdr:sp macro="" textlink="">
      <xdr:nvSpPr>
        <xdr:cNvPr id="144" name="テキスト ボックス 143"/>
        <xdr:cNvSpPr txBox="1"/>
      </xdr:nvSpPr>
      <xdr:spPr>
        <a:xfrm>
          <a:off x="971550" y="110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50" name="楕円 149"/>
        <xdr:cNvSpPr/>
      </xdr:nvSpPr>
      <xdr:spPr>
        <a:xfrm>
          <a:off x="4464050" y="10814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1" name="財政構造の弾力性該当値テキスト"/>
        <xdr:cNvSpPr txBox="1"/>
      </xdr:nvSpPr>
      <xdr:spPr>
        <a:xfrm>
          <a:off x="4584700" y="1078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92583</xdr:rowOff>
    </xdr:from>
    <xdr:to>
      <xdr:col>19</xdr:col>
      <xdr:colOff>184150</xdr:colOff>
      <xdr:row>63</xdr:row>
      <xdr:rowOff>22733</xdr:rowOff>
    </xdr:to>
    <xdr:sp macro="" textlink="">
      <xdr:nvSpPr>
        <xdr:cNvPr id="152" name="楕円 151"/>
        <xdr:cNvSpPr/>
      </xdr:nvSpPr>
      <xdr:spPr>
        <a:xfrm>
          <a:off x="3702050" y="104862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32910</xdr:rowOff>
    </xdr:from>
    <xdr:ext cx="736600" cy="259045"/>
    <xdr:sp macro="" textlink="">
      <xdr:nvSpPr>
        <xdr:cNvPr id="153" name="テキスト ボックス 152"/>
        <xdr:cNvSpPr txBox="1"/>
      </xdr:nvSpPr>
      <xdr:spPr>
        <a:xfrm>
          <a:off x="3409950" y="10258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138176</xdr:rowOff>
    </xdr:from>
    <xdr:to>
      <xdr:col>15</xdr:col>
      <xdr:colOff>133350</xdr:colOff>
      <xdr:row>65</xdr:row>
      <xdr:rowOff>68326</xdr:rowOff>
    </xdr:to>
    <xdr:sp macro="" textlink="">
      <xdr:nvSpPr>
        <xdr:cNvPr id="154" name="楕円 153"/>
        <xdr:cNvSpPr/>
      </xdr:nvSpPr>
      <xdr:spPr>
        <a:xfrm>
          <a:off x="2889250" y="108671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53103</xdr:rowOff>
    </xdr:from>
    <xdr:ext cx="762000" cy="259045"/>
    <xdr:sp macro="" textlink="">
      <xdr:nvSpPr>
        <xdr:cNvPr id="155" name="テキスト ボックス 154"/>
        <xdr:cNvSpPr txBox="1"/>
      </xdr:nvSpPr>
      <xdr:spPr>
        <a:xfrm>
          <a:off x="2597150" y="1094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109093</xdr:rowOff>
    </xdr:from>
    <xdr:to>
      <xdr:col>11</xdr:col>
      <xdr:colOff>82550</xdr:colOff>
      <xdr:row>66</xdr:row>
      <xdr:rowOff>39243</xdr:rowOff>
    </xdr:to>
    <xdr:sp macro="" textlink="">
      <xdr:nvSpPr>
        <xdr:cNvPr id="156" name="楕円 155"/>
        <xdr:cNvSpPr/>
      </xdr:nvSpPr>
      <xdr:spPr>
        <a:xfrm>
          <a:off x="2095500" y="1100569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24020</xdr:rowOff>
    </xdr:from>
    <xdr:ext cx="762000" cy="259045"/>
    <xdr:sp macro="" textlink="">
      <xdr:nvSpPr>
        <xdr:cNvPr id="157" name="テキスト ボックス 156"/>
        <xdr:cNvSpPr txBox="1"/>
      </xdr:nvSpPr>
      <xdr:spPr>
        <a:xfrm>
          <a:off x="1784350" y="1108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8" name="楕円 157"/>
        <xdr:cNvSpPr/>
      </xdr:nvSpPr>
      <xdr:spPr>
        <a:xfrm>
          <a:off x="1282700" y="1088644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97807</xdr:rowOff>
    </xdr:from>
    <xdr:ext cx="762000" cy="259045"/>
    <xdr:sp macro="" textlink="">
      <xdr:nvSpPr>
        <xdr:cNvPr id="159" name="テキスト ボックス 158"/>
        <xdr:cNvSpPr txBox="1"/>
      </xdr:nvSpPr>
      <xdr:spPr>
        <a:xfrm>
          <a:off x="97155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[784,910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年度の人口</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ja-JP" sz="1100" b="0" i="0" u="none" strike="noStrike" kern="0" cap="none" spc="0" normalizeH="0" baseline="0" noProof="0">
              <a:ln>
                <a:noFill/>
              </a:ln>
              <a:solidFill>
                <a:prstClr val="black"/>
              </a:solidFill>
              <a:effectLst/>
              <a:uLnTx/>
              <a:uFillTx/>
              <a:latin typeface="+mn-lt"/>
              <a:ea typeface="+mn-ea"/>
              <a:cs typeface="+mn-cs"/>
            </a:rPr>
            <a:t>人当たり人件費・物件費等決算額は、前年度と比べ</a:t>
          </a:r>
          <a:r>
            <a:rPr kumimoji="1" lang="en-US" altLang="ja-JP" sz="1100" b="0" i="0" u="none" strike="noStrike" kern="0" cap="none" spc="0" normalizeH="0" baseline="0" noProof="0">
              <a:ln>
                <a:noFill/>
              </a:ln>
              <a:solidFill>
                <a:prstClr val="black"/>
              </a:solidFill>
              <a:effectLst/>
              <a:uLnTx/>
              <a:uFillTx/>
              <a:latin typeface="+mn-lt"/>
              <a:ea typeface="+mn-ea"/>
              <a:cs typeface="+mn-cs"/>
            </a:rPr>
            <a:t>30,778</a:t>
          </a:r>
          <a:r>
            <a:rPr kumimoji="1" lang="ja-JP" altLang="ja-JP" sz="1100" b="0" i="0" u="none" strike="noStrike" kern="0" cap="none" spc="0" normalizeH="0" baseline="0" noProof="0">
              <a:ln>
                <a:noFill/>
              </a:ln>
              <a:solidFill>
                <a:prstClr val="black"/>
              </a:solidFill>
              <a:effectLst/>
              <a:uLnTx/>
              <a:uFillTx/>
              <a:latin typeface="+mn-lt"/>
              <a:ea typeface="+mn-ea"/>
              <a:cs typeface="+mn-cs"/>
            </a:rPr>
            <a:t>円</a:t>
          </a:r>
          <a:r>
            <a:rPr kumimoji="1" lang="ja-JP" altLang="en-US" sz="1100" b="0" i="0" u="none" strike="noStrike" kern="0" cap="none" spc="0" normalizeH="0" baseline="0" noProof="0">
              <a:ln>
                <a:noFill/>
              </a:ln>
              <a:solidFill>
                <a:prstClr val="black"/>
              </a:solidFill>
              <a:effectLst/>
              <a:uLnTx/>
              <a:uFillTx/>
              <a:latin typeface="+mn-lt"/>
              <a:ea typeface="+mn-ea"/>
              <a:cs typeface="+mn-cs"/>
            </a:rPr>
            <a:t>の増</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となった。類似団体内平均値と比べ高い水準にあるのは、人口に対して島内</a:t>
          </a:r>
          <a:r>
            <a:rPr kumimoji="1" lang="en-US" altLang="ja-JP" sz="1100" b="0" i="0" u="none" strike="noStrike" kern="0" cap="none" spc="0" normalizeH="0" baseline="0" noProof="0">
              <a:ln>
                <a:noFill/>
              </a:ln>
              <a:solidFill>
                <a:prstClr val="black"/>
              </a:solidFill>
              <a:effectLst/>
              <a:uLnTx/>
              <a:uFillTx/>
              <a:latin typeface="+mn-lt"/>
              <a:ea typeface="+mn-ea"/>
              <a:cs typeface="+mn-cs"/>
            </a:rPr>
            <a:t>5</a:t>
          </a:r>
          <a:r>
            <a:rPr kumimoji="1" lang="ja-JP" altLang="ja-JP" sz="1100" b="0" i="0" u="none" strike="noStrike" kern="0" cap="none" spc="0" normalizeH="0" baseline="0" noProof="0">
              <a:ln>
                <a:noFill/>
              </a:ln>
              <a:solidFill>
                <a:prstClr val="black"/>
              </a:solidFill>
              <a:effectLst/>
              <a:uLnTx/>
              <a:uFillTx/>
              <a:latin typeface="+mn-lt"/>
              <a:ea typeface="+mn-ea"/>
              <a:cs typeface="+mn-cs"/>
            </a:rPr>
            <a:t>地区に公共施設が分散している点、離島環境に起因する塩害や風害に係る経費、火山ガスに係る施設や測定器等の保守管理等経費、村営住宅等の維持管理が発生しているためである。今後も、優先順位を付け、維持管理等の抑制をはじめ、施設等の更新時期なども考えながら、削減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xdr:cNvCxnSpPr/>
      </xdr:nvCxnSpPr>
      <xdr:spPr>
        <a:xfrm>
          <a:off x="7048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xdr:cNvCxnSpPr/>
      </xdr:nvCxnSpPr>
      <xdr:spPr>
        <a:xfrm>
          <a:off x="7048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xdr:cNvCxnSpPr/>
      </xdr:nvCxnSpPr>
      <xdr:spPr>
        <a:xfrm>
          <a:off x="7048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xdr:cNvCxnSpPr/>
      </xdr:nvCxnSpPr>
      <xdr:spPr>
        <a:xfrm>
          <a:off x="7048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xdr:cNvCxnSpPr/>
      </xdr:nvCxnSpPr>
      <xdr:spPr>
        <a:xfrm flipV="1">
          <a:off x="4514850" y="13692653"/>
          <a:ext cx="0" cy="13265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xdr:cNvSpPr txBox="1"/>
      </xdr:nvSpPr>
      <xdr:spPr>
        <a:xfrm>
          <a:off x="4584700" y="149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xdr:cNvCxnSpPr/>
      </xdr:nvCxnSpPr>
      <xdr:spPr>
        <a:xfrm>
          <a:off x="4425950" y="150191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xdr:cNvSpPr txBox="1"/>
      </xdr:nvSpPr>
      <xdr:spPr>
        <a:xfrm>
          <a:off x="4584700" y="1343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xdr:cNvCxnSpPr/>
      </xdr:nvCxnSpPr>
      <xdr:spPr>
        <a:xfrm>
          <a:off x="4425950" y="136926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14694</xdr:rowOff>
    </xdr:from>
    <xdr:to>
      <xdr:col>23</xdr:col>
      <xdr:colOff>133350</xdr:colOff>
      <xdr:row>83</xdr:row>
      <xdr:rowOff>29547</xdr:rowOff>
    </xdr:to>
    <xdr:cxnSp macro="">
      <xdr:nvCxnSpPr>
        <xdr:cNvPr id="191" name="直線コネクタ 190"/>
        <xdr:cNvCxnSpPr/>
      </xdr:nvCxnSpPr>
      <xdr:spPr>
        <a:xfrm>
          <a:off x="3752850" y="13928814"/>
          <a:ext cx="762000" cy="1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55768</xdr:rowOff>
    </xdr:from>
    <xdr:ext cx="762000" cy="259045"/>
    <xdr:sp macro="" textlink="">
      <xdr:nvSpPr>
        <xdr:cNvPr id="192" name="人件費・物件費等の状況平均値テキスト"/>
        <xdr:cNvSpPr txBox="1"/>
      </xdr:nvSpPr>
      <xdr:spPr>
        <a:xfrm>
          <a:off x="4584700" y="13634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xdr:cNvSpPr/>
      </xdr:nvSpPr>
      <xdr:spPr>
        <a:xfrm>
          <a:off x="4464050" y="1378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14694</xdr:rowOff>
    </xdr:from>
    <xdr:to>
      <xdr:col>19</xdr:col>
      <xdr:colOff>133350</xdr:colOff>
      <xdr:row>83</xdr:row>
      <xdr:rowOff>19021</xdr:rowOff>
    </xdr:to>
    <xdr:cxnSp macro="">
      <xdr:nvCxnSpPr>
        <xdr:cNvPr id="194" name="直線コネクタ 193"/>
        <xdr:cNvCxnSpPr/>
      </xdr:nvCxnSpPr>
      <xdr:spPr>
        <a:xfrm flipV="1">
          <a:off x="2940050" y="13928814"/>
          <a:ext cx="812800" cy="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xdr:cNvSpPr/>
      </xdr:nvSpPr>
      <xdr:spPr>
        <a:xfrm>
          <a:off x="3702050" y="1376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127026</xdr:rowOff>
    </xdr:from>
    <xdr:ext cx="736600" cy="259045"/>
    <xdr:sp macro="" textlink="">
      <xdr:nvSpPr>
        <xdr:cNvPr id="196" name="テキスト ボックス 195"/>
        <xdr:cNvSpPr txBox="1"/>
      </xdr:nvSpPr>
      <xdr:spPr>
        <a:xfrm>
          <a:off x="3409950" y="13538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158150</xdr:rowOff>
    </xdr:from>
    <xdr:to>
      <xdr:col>15</xdr:col>
      <xdr:colOff>82550</xdr:colOff>
      <xdr:row>83</xdr:row>
      <xdr:rowOff>19021</xdr:rowOff>
    </xdr:to>
    <xdr:cxnSp macro="">
      <xdr:nvCxnSpPr>
        <xdr:cNvPr id="197" name="直線コネクタ 196"/>
        <xdr:cNvCxnSpPr/>
      </xdr:nvCxnSpPr>
      <xdr:spPr>
        <a:xfrm>
          <a:off x="2127250" y="13904630"/>
          <a:ext cx="812800" cy="2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xdr:cNvSpPr/>
      </xdr:nvSpPr>
      <xdr:spPr>
        <a:xfrm>
          <a:off x="2889250" y="1376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131908</xdr:rowOff>
    </xdr:from>
    <xdr:ext cx="762000" cy="259045"/>
    <xdr:sp macro="" textlink="">
      <xdr:nvSpPr>
        <xdr:cNvPr id="199" name="テキスト ボックス 198"/>
        <xdr:cNvSpPr txBox="1"/>
      </xdr:nvSpPr>
      <xdr:spPr>
        <a:xfrm>
          <a:off x="2597150" y="1354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154663</xdr:rowOff>
    </xdr:from>
    <xdr:to>
      <xdr:col>11</xdr:col>
      <xdr:colOff>31750</xdr:colOff>
      <xdr:row>82</xdr:row>
      <xdr:rowOff>158150</xdr:rowOff>
    </xdr:to>
    <xdr:cxnSp macro="">
      <xdr:nvCxnSpPr>
        <xdr:cNvPr id="200" name="直線コネクタ 199"/>
        <xdr:cNvCxnSpPr/>
      </xdr:nvCxnSpPr>
      <xdr:spPr>
        <a:xfrm>
          <a:off x="1333500" y="13901143"/>
          <a:ext cx="79375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xdr:cNvSpPr/>
      </xdr:nvSpPr>
      <xdr:spPr>
        <a:xfrm>
          <a:off x="2095500" y="137591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124446</xdr:rowOff>
    </xdr:from>
    <xdr:ext cx="762000" cy="259045"/>
    <xdr:sp macro="" textlink="">
      <xdr:nvSpPr>
        <xdr:cNvPr id="202" name="テキスト ボックス 201"/>
        <xdr:cNvSpPr txBox="1"/>
      </xdr:nvSpPr>
      <xdr:spPr>
        <a:xfrm>
          <a:off x="1784350" y="1353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xdr:cNvSpPr/>
      </xdr:nvSpPr>
      <xdr:spPr>
        <a:xfrm>
          <a:off x="1282700" y="137587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124051</xdr:rowOff>
    </xdr:from>
    <xdr:ext cx="762000" cy="259045"/>
    <xdr:sp macro="" textlink="">
      <xdr:nvSpPr>
        <xdr:cNvPr id="204" name="テキスト ボックス 203"/>
        <xdr:cNvSpPr txBox="1"/>
      </xdr:nvSpPr>
      <xdr:spPr>
        <a:xfrm>
          <a:off x="971550" y="1353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150197</xdr:rowOff>
    </xdr:from>
    <xdr:to>
      <xdr:col>23</xdr:col>
      <xdr:colOff>184150</xdr:colOff>
      <xdr:row>83</xdr:row>
      <xdr:rowOff>80347</xdr:rowOff>
    </xdr:to>
    <xdr:sp macro="" textlink="">
      <xdr:nvSpPr>
        <xdr:cNvPr id="210" name="楕円 209"/>
        <xdr:cNvSpPr/>
      </xdr:nvSpPr>
      <xdr:spPr>
        <a:xfrm>
          <a:off x="4464050" y="138966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122274</xdr:rowOff>
    </xdr:from>
    <xdr:ext cx="762000" cy="259045"/>
    <xdr:sp macro="" textlink="">
      <xdr:nvSpPr>
        <xdr:cNvPr id="211" name="人件費・物件費等の状況該当値テキスト"/>
        <xdr:cNvSpPr txBox="1"/>
      </xdr:nvSpPr>
      <xdr:spPr>
        <a:xfrm>
          <a:off x="4584700" y="1386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135344</xdr:rowOff>
    </xdr:from>
    <xdr:to>
      <xdr:col>19</xdr:col>
      <xdr:colOff>184150</xdr:colOff>
      <xdr:row>83</xdr:row>
      <xdr:rowOff>65494</xdr:rowOff>
    </xdr:to>
    <xdr:sp macro="" textlink="">
      <xdr:nvSpPr>
        <xdr:cNvPr id="212" name="楕円 211"/>
        <xdr:cNvSpPr/>
      </xdr:nvSpPr>
      <xdr:spPr>
        <a:xfrm>
          <a:off x="3702050" y="138818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50271</xdr:rowOff>
    </xdr:from>
    <xdr:ext cx="736600" cy="259045"/>
    <xdr:sp macro="" textlink="">
      <xdr:nvSpPr>
        <xdr:cNvPr id="213" name="テキスト ボックス 212"/>
        <xdr:cNvSpPr txBox="1"/>
      </xdr:nvSpPr>
      <xdr:spPr>
        <a:xfrm>
          <a:off x="3409950" y="13964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139671</xdr:rowOff>
    </xdr:from>
    <xdr:to>
      <xdr:col>15</xdr:col>
      <xdr:colOff>133350</xdr:colOff>
      <xdr:row>83</xdr:row>
      <xdr:rowOff>69821</xdr:rowOff>
    </xdr:to>
    <xdr:sp macro="" textlink="">
      <xdr:nvSpPr>
        <xdr:cNvPr id="214" name="楕円 213"/>
        <xdr:cNvSpPr/>
      </xdr:nvSpPr>
      <xdr:spPr>
        <a:xfrm>
          <a:off x="2889250" y="138861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54598</xdr:rowOff>
    </xdr:from>
    <xdr:ext cx="762000" cy="259045"/>
    <xdr:sp macro="" textlink="">
      <xdr:nvSpPr>
        <xdr:cNvPr id="215" name="テキスト ボックス 214"/>
        <xdr:cNvSpPr txBox="1"/>
      </xdr:nvSpPr>
      <xdr:spPr>
        <a:xfrm>
          <a:off x="2597150" y="13968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107350</xdr:rowOff>
    </xdr:from>
    <xdr:to>
      <xdr:col>11</xdr:col>
      <xdr:colOff>82550</xdr:colOff>
      <xdr:row>83</xdr:row>
      <xdr:rowOff>37500</xdr:rowOff>
    </xdr:to>
    <xdr:sp macro="" textlink="">
      <xdr:nvSpPr>
        <xdr:cNvPr id="216" name="楕円 215"/>
        <xdr:cNvSpPr/>
      </xdr:nvSpPr>
      <xdr:spPr>
        <a:xfrm>
          <a:off x="2095500" y="138538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22277</xdr:rowOff>
    </xdr:from>
    <xdr:ext cx="762000" cy="259045"/>
    <xdr:sp macro="" textlink="">
      <xdr:nvSpPr>
        <xdr:cNvPr id="217" name="テキスト ボックス 216"/>
        <xdr:cNvSpPr txBox="1"/>
      </xdr:nvSpPr>
      <xdr:spPr>
        <a:xfrm>
          <a:off x="1784350" y="1393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103863</xdr:rowOff>
    </xdr:from>
    <xdr:to>
      <xdr:col>7</xdr:col>
      <xdr:colOff>31750</xdr:colOff>
      <xdr:row>83</xdr:row>
      <xdr:rowOff>34013</xdr:rowOff>
    </xdr:to>
    <xdr:sp macro="" textlink="">
      <xdr:nvSpPr>
        <xdr:cNvPr id="218" name="楕円 217"/>
        <xdr:cNvSpPr/>
      </xdr:nvSpPr>
      <xdr:spPr>
        <a:xfrm>
          <a:off x="1282700" y="1385034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18790</xdr:rowOff>
    </xdr:from>
    <xdr:ext cx="762000" cy="259045"/>
    <xdr:sp macro="" textlink="">
      <xdr:nvSpPr>
        <xdr:cNvPr id="219" name="テキスト ボックス 218"/>
        <xdr:cNvSpPr txBox="1"/>
      </xdr:nvSpPr>
      <xdr:spPr>
        <a:xfrm>
          <a:off x="971550" y="13932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年度のラスパイレス指数は、類似団体内平均、全国町村平均と比較して依然として低い水準にある。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主な要因としては、給与表を国準拠としており、人事院勧告についても完全実施しているため水準が低くなっている。今後も引き続き勧告の完全実施による給与の適正化に努める。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xdr:cNvCxnSpPr/>
      </xdr:nvCxnSpPr>
      <xdr:spPr>
        <a:xfrm flipV="1">
          <a:off x="15474950" y="13693140"/>
          <a:ext cx="0" cy="14698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xdr:cNvSpPr txBox="1"/>
      </xdr:nvSpPr>
      <xdr:spPr>
        <a:xfrm>
          <a:off x="15563850" y="1513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xdr:cNvCxnSpPr/>
      </xdr:nvCxnSpPr>
      <xdr:spPr>
        <a:xfrm>
          <a:off x="15405100" y="151629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xdr:cNvSpPr txBox="1"/>
      </xdr:nvSpPr>
      <xdr:spPr>
        <a:xfrm>
          <a:off x="1556385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xdr:cNvCxnSpPr/>
      </xdr:nvCxnSpPr>
      <xdr:spPr>
        <a:xfrm>
          <a:off x="15405100" y="13693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63923</xdr:rowOff>
    </xdr:from>
    <xdr:to>
      <xdr:col>81</xdr:col>
      <xdr:colOff>44450</xdr:colOff>
      <xdr:row>85</xdr:row>
      <xdr:rowOff>71966</xdr:rowOff>
    </xdr:to>
    <xdr:cxnSp macro="">
      <xdr:nvCxnSpPr>
        <xdr:cNvPr id="253" name="直線コネクタ 252"/>
        <xdr:cNvCxnSpPr/>
      </xdr:nvCxnSpPr>
      <xdr:spPr>
        <a:xfrm>
          <a:off x="14712950" y="14313323"/>
          <a:ext cx="762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143527</xdr:rowOff>
    </xdr:from>
    <xdr:ext cx="762000" cy="259045"/>
    <xdr:sp macro="" textlink="">
      <xdr:nvSpPr>
        <xdr:cNvPr id="254" name="給与水準   （国との比較）平均値テキスト"/>
        <xdr:cNvSpPr txBox="1"/>
      </xdr:nvSpPr>
      <xdr:spPr>
        <a:xfrm>
          <a:off x="15563850" y="14560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xdr:cNvSpPr/>
      </xdr:nvSpPr>
      <xdr:spPr>
        <a:xfrm>
          <a:off x="15427960" y="145846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55880</xdr:rowOff>
    </xdr:from>
    <xdr:to>
      <xdr:col>77</xdr:col>
      <xdr:colOff>44450</xdr:colOff>
      <xdr:row>85</xdr:row>
      <xdr:rowOff>63923</xdr:rowOff>
    </xdr:to>
    <xdr:cxnSp macro="">
      <xdr:nvCxnSpPr>
        <xdr:cNvPr id="256" name="直線コネクタ 255"/>
        <xdr:cNvCxnSpPr/>
      </xdr:nvCxnSpPr>
      <xdr:spPr>
        <a:xfrm>
          <a:off x="13903960" y="14305280"/>
          <a:ext cx="80899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xdr:cNvSpPr/>
      </xdr:nvSpPr>
      <xdr:spPr>
        <a:xfrm>
          <a:off x="14665960" y="1459272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58" name="テキスト ボックス 257"/>
        <xdr:cNvSpPr txBox="1"/>
      </xdr:nvSpPr>
      <xdr:spPr>
        <a:xfrm>
          <a:off x="14370050" y="14679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146896</xdr:rowOff>
    </xdr:from>
    <xdr:to>
      <xdr:col>72</xdr:col>
      <xdr:colOff>203200</xdr:colOff>
      <xdr:row>85</xdr:row>
      <xdr:rowOff>55880</xdr:rowOff>
    </xdr:to>
    <xdr:cxnSp macro="">
      <xdr:nvCxnSpPr>
        <xdr:cNvPr id="259" name="直線コネクタ 258"/>
        <xdr:cNvCxnSpPr/>
      </xdr:nvCxnSpPr>
      <xdr:spPr>
        <a:xfrm>
          <a:off x="13106400" y="14228656"/>
          <a:ext cx="797560" cy="7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0" name="フローチャート: 判断 259"/>
        <xdr:cNvSpPr/>
      </xdr:nvSpPr>
      <xdr:spPr>
        <a:xfrm>
          <a:off x="13868400" y="1452414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22031</xdr:rowOff>
    </xdr:from>
    <xdr:ext cx="762000" cy="259045"/>
    <xdr:sp macro="" textlink="">
      <xdr:nvSpPr>
        <xdr:cNvPr id="261" name="テキスト ボックス 260"/>
        <xdr:cNvSpPr txBox="1"/>
      </xdr:nvSpPr>
      <xdr:spPr>
        <a:xfrm>
          <a:off x="1355725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146896</xdr:rowOff>
    </xdr:from>
    <xdr:to>
      <xdr:col>68</xdr:col>
      <xdr:colOff>152400</xdr:colOff>
      <xdr:row>84</xdr:row>
      <xdr:rowOff>162984</xdr:rowOff>
    </xdr:to>
    <xdr:cxnSp macro="">
      <xdr:nvCxnSpPr>
        <xdr:cNvPr id="262" name="直線コネクタ 261"/>
        <xdr:cNvCxnSpPr/>
      </xdr:nvCxnSpPr>
      <xdr:spPr>
        <a:xfrm flipV="1">
          <a:off x="12293600" y="14228656"/>
          <a:ext cx="8128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3" name="フローチャート: 判断 262"/>
        <xdr:cNvSpPr/>
      </xdr:nvSpPr>
      <xdr:spPr>
        <a:xfrm>
          <a:off x="13055600" y="1452414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22031</xdr:rowOff>
    </xdr:from>
    <xdr:ext cx="762000" cy="259045"/>
    <xdr:sp macro="" textlink="">
      <xdr:nvSpPr>
        <xdr:cNvPr id="264" name="テキスト ボックス 263"/>
        <xdr:cNvSpPr txBox="1"/>
      </xdr:nvSpPr>
      <xdr:spPr>
        <a:xfrm>
          <a:off x="127635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5" name="フローチャート: 判断 264"/>
        <xdr:cNvSpPr/>
      </xdr:nvSpPr>
      <xdr:spPr>
        <a:xfrm>
          <a:off x="12242800" y="14548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66" name="テキスト ボックス 265"/>
        <xdr:cNvSpPr txBox="1"/>
      </xdr:nvSpPr>
      <xdr:spPr>
        <a:xfrm>
          <a:off x="11950700" y="1463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2" name="楕円 271"/>
        <xdr:cNvSpPr/>
      </xdr:nvSpPr>
      <xdr:spPr>
        <a:xfrm>
          <a:off x="15427960" y="1427056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37693</xdr:rowOff>
    </xdr:from>
    <xdr:ext cx="762000" cy="259045"/>
    <xdr:sp macro="" textlink="">
      <xdr:nvSpPr>
        <xdr:cNvPr id="273" name="給与水準   （国との比較）該当値テキスト"/>
        <xdr:cNvSpPr txBox="1"/>
      </xdr:nvSpPr>
      <xdr:spPr>
        <a:xfrm>
          <a:off x="15563850" y="1411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13123</xdr:rowOff>
    </xdr:from>
    <xdr:to>
      <xdr:col>77</xdr:col>
      <xdr:colOff>95250</xdr:colOff>
      <xdr:row>85</xdr:row>
      <xdr:rowOff>114723</xdr:rowOff>
    </xdr:to>
    <xdr:sp macro="" textlink="">
      <xdr:nvSpPr>
        <xdr:cNvPr id="274" name="楕円 273"/>
        <xdr:cNvSpPr/>
      </xdr:nvSpPr>
      <xdr:spPr>
        <a:xfrm>
          <a:off x="14665960" y="1426252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124900</xdr:rowOff>
    </xdr:from>
    <xdr:ext cx="736600" cy="259045"/>
    <xdr:sp macro="" textlink="">
      <xdr:nvSpPr>
        <xdr:cNvPr id="275" name="テキスト ボックス 274"/>
        <xdr:cNvSpPr txBox="1"/>
      </xdr:nvSpPr>
      <xdr:spPr>
        <a:xfrm>
          <a:off x="14370050" y="14039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5080</xdr:rowOff>
    </xdr:from>
    <xdr:to>
      <xdr:col>73</xdr:col>
      <xdr:colOff>44450</xdr:colOff>
      <xdr:row>85</xdr:row>
      <xdr:rowOff>106680</xdr:rowOff>
    </xdr:to>
    <xdr:sp macro="" textlink="">
      <xdr:nvSpPr>
        <xdr:cNvPr id="276" name="楕円 275"/>
        <xdr:cNvSpPr/>
      </xdr:nvSpPr>
      <xdr:spPr>
        <a:xfrm>
          <a:off x="13868400" y="14254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116857</xdr:rowOff>
    </xdr:from>
    <xdr:ext cx="762000" cy="259045"/>
    <xdr:sp macro="" textlink="">
      <xdr:nvSpPr>
        <xdr:cNvPr id="277" name="テキスト ボックス 276"/>
        <xdr:cNvSpPr txBox="1"/>
      </xdr:nvSpPr>
      <xdr:spPr>
        <a:xfrm>
          <a:off x="1355725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96096</xdr:rowOff>
    </xdr:from>
    <xdr:to>
      <xdr:col>68</xdr:col>
      <xdr:colOff>203200</xdr:colOff>
      <xdr:row>85</xdr:row>
      <xdr:rowOff>26246</xdr:rowOff>
    </xdr:to>
    <xdr:sp macro="" textlink="">
      <xdr:nvSpPr>
        <xdr:cNvPr id="278" name="楕円 277"/>
        <xdr:cNvSpPr/>
      </xdr:nvSpPr>
      <xdr:spPr>
        <a:xfrm>
          <a:off x="13055600" y="1417785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36423</xdr:rowOff>
    </xdr:from>
    <xdr:ext cx="762000" cy="259045"/>
    <xdr:sp macro="" textlink="">
      <xdr:nvSpPr>
        <xdr:cNvPr id="279" name="テキスト ボックス 278"/>
        <xdr:cNvSpPr txBox="1"/>
      </xdr:nvSpPr>
      <xdr:spPr>
        <a:xfrm>
          <a:off x="12763500" y="1395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80" name="楕円 279"/>
        <xdr:cNvSpPr/>
      </xdr:nvSpPr>
      <xdr:spPr>
        <a:xfrm>
          <a:off x="12242800" y="141939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81" name="テキスト ボックス 280"/>
        <xdr:cNvSpPr txBox="1"/>
      </xdr:nvSpPr>
      <xdr:spPr>
        <a:xfrm>
          <a:off x="11950700" y="1396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年度の人口千人当たり職員数は</a:t>
          </a:r>
          <a:r>
            <a:rPr kumimoji="1" lang="en-US" altLang="ja-JP" sz="1100" b="0" i="0" u="none" strike="noStrike" kern="0" cap="none" spc="0" normalizeH="0" baseline="0" noProof="0">
              <a:ln>
                <a:noFill/>
              </a:ln>
              <a:solidFill>
                <a:prstClr val="black"/>
              </a:solidFill>
              <a:effectLst/>
              <a:uLnTx/>
              <a:uFillTx/>
              <a:latin typeface="+mn-lt"/>
              <a:ea typeface="+mn-ea"/>
              <a:cs typeface="+mn-cs"/>
            </a:rPr>
            <a:t>38.24</a:t>
          </a:r>
          <a:r>
            <a:rPr kumimoji="1" lang="ja-JP" altLang="ja-JP" sz="1100" b="0" i="0" u="none" strike="noStrike" kern="0" cap="none" spc="0" normalizeH="0" baseline="0" noProof="0">
              <a:ln>
                <a:noFill/>
              </a:ln>
              <a:solidFill>
                <a:prstClr val="black"/>
              </a:solidFill>
              <a:effectLst/>
              <a:uLnTx/>
              <a:uFillTx/>
              <a:latin typeface="+mn-lt"/>
              <a:ea typeface="+mn-ea"/>
              <a:cs typeface="+mn-cs"/>
            </a:rPr>
            <a:t>人となり類似団体内平均値を上回っている。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主な要因としては、人口の減少に加え、島内各出張所や保育所、消防救急業務、バス業務などの人員が必要となり、職員数は必然的に多くなっている。また、住民サービスの質を維持するため医療系の専門職員の補充による増などにより、人件費の抑制、職員数の削減は困難な状況である。今後も同規模で推移する見込み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xdr:cNvCxnSpPr/>
      </xdr:nvCxnSpPr>
      <xdr:spPr>
        <a:xfrm flipV="1">
          <a:off x="15474950" y="9884438"/>
          <a:ext cx="0" cy="1446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xdr:cNvSpPr txBox="1"/>
      </xdr:nvSpPr>
      <xdr:spPr>
        <a:xfrm>
          <a:off x="15563850" y="1130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xdr:cNvCxnSpPr/>
      </xdr:nvCxnSpPr>
      <xdr:spPr>
        <a:xfrm>
          <a:off x="15405100" y="113313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xdr:cNvSpPr txBox="1"/>
      </xdr:nvSpPr>
      <xdr:spPr>
        <a:xfrm>
          <a:off x="15563850" y="963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xdr:cNvCxnSpPr/>
      </xdr:nvCxnSpPr>
      <xdr:spPr>
        <a:xfrm>
          <a:off x="15405100" y="98844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20313</xdr:rowOff>
    </xdr:from>
    <xdr:to>
      <xdr:col>81</xdr:col>
      <xdr:colOff>44450</xdr:colOff>
      <xdr:row>61</xdr:row>
      <xdr:rowOff>44845</xdr:rowOff>
    </xdr:to>
    <xdr:cxnSp macro="">
      <xdr:nvCxnSpPr>
        <xdr:cNvPr id="315" name="直線コネクタ 314"/>
        <xdr:cNvCxnSpPr/>
      </xdr:nvCxnSpPr>
      <xdr:spPr>
        <a:xfrm>
          <a:off x="14712950" y="10246353"/>
          <a:ext cx="762000" cy="2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6" name="定員管理の状況平均値テキスト"/>
        <xdr:cNvSpPr txBox="1"/>
      </xdr:nvSpPr>
      <xdr:spPr>
        <a:xfrm>
          <a:off x="15563850" y="989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xdr:cNvSpPr/>
      </xdr:nvSpPr>
      <xdr:spPr>
        <a:xfrm>
          <a:off x="15427960" y="1005115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16023</xdr:rowOff>
    </xdr:from>
    <xdr:to>
      <xdr:col>77</xdr:col>
      <xdr:colOff>44450</xdr:colOff>
      <xdr:row>61</xdr:row>
      <xdr:rowOff>20313</xdr:rowOff>
    </xdr:to>
    <xdr:cxnSp macro="">
      <xdr:nvCxnSpPr>
        <xdr:cNvPr id="318" name="直線コネクタ 317"/>
        <xdr:cNvCxnSpPr/>
      </xdr:nvCxnSpPr>
      <xdr:spPr>
        <a:xfrm>
          <a:off x="13903960" y="10242063"/>
          <a:ext cx="808990" cy="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xdr:cNvSpPr/>
      </xdr:nvSpPr>
      <xdr:spPr>
        <a:xfrm>
          <a:off x="14665960" y="1003774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0" name="テキスト ボックス 319"/>
        <xdr:cNvSpPr txBox="1"/>
      </xdr:nvSpPr>
      <xdr:spPr>
        <a:xfrm>
          <a:off x="14370050" y="981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16023</xdr:rowOff>
    </xdr:from>
    <xdr:to>
      <xdr:col>72</xdr:col>
      <xdr:colOff>203200</xdr:colOff>
      <xdr:row>61</xdr:row>
      <xdr:rowOff>29697</xdr:rowOff>
    </xdr:to>
    <xdr:cxnSp macro="">
      <xdr:nvCxnSpPr>
        <xdr:cNvPr id="321" name="直線コネクタ 320"/>
        <xdr:cNvCxnSpPr/>
      </xdr:nvCxnSpPr>
      <xdr:spPr>
        <a:xfrm flipV="1">
          <a:off x="13106400" y="10242063"/>
          <a:ext cx="79756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xdr:cNvSpPr/>
      </xdr:nvSpPr>
      <xdr:spPr>
        <a:xfrm>
          <a:off x="13868400" y="1004431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93884</xdr:rowOff>
    </xdr:from>
    <xdr:ext cx="762000" cy="259045"/>
    <xdr:sp macro="" textlink="">
      <xdr:nvSpPr>
        <xdr:cNvPr id="323" name="テキスト ボックス 322"/>
        <xdr:cNvSpPr txBox="1"/>
      </xdr:nvSpPr>
      <xdr:spPr>
        <a:xfrm>
          <a:off x="13557250" y="981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2349</xdr:rowOff>
    </xdr:from>
    <xdr:to>
      <xdr:col>68</xdr:col>
      <xdr:colOff>152400</xdr:colOff>
      <xdr:row>61</xdr:row>
      <xdr:rowOff>29697</xdr:rowOff>
    </xdr:to>
    <xdr:cxnSp macro="">
      <xdr:nvCxnSpPr>
        <xdr:cNvPr id="324" name="直線コネクタ 323"/>
        <xdr:cNvCxnSpPr/>
      </xdr:nvCxnSpPr>
      <xdr:spPr>
        <a:xfrm>
          <a:off x="12293600" y="10228389"/>
          <a:ext cx="8128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5" name="フローチャート: 判断 324"/>
        <xdr:cNvSpPr/>
      </xdr:nvSpPr>
      <xdr:spPr>
        <a:xfrm>
          <a:off x="13055600" y="10056382"/>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105949</xdr:rowOff>
    </xdr:from>
    <xdr:ext cx="762000" cy="259045"/>
    <xdr:sp macro="" textlink="">
      <xdr:nvSpPr>
        <xdr:cNvPr id="326" name="テキスト ボックス 325"/>
        <xdr:cNvSpPr txBox="1"/>
      </xdr:nvSpPr>
      <xdr:spPr>
        <a:xfrm>
          <a:off x="12763500" y="982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7" name="フローチャート: 判断 326"/>
        <xdr:cNvSpPr/>
      </xdr:nvSpPr>
      <xdr:spPr>
        <a:xfrm>
          <a:off x="12242800" y="10051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100587</xdr:rowOff>
    </xdr:from>
    <xdr:ext cx="762000" cy="259045"/>
    <xdr:sp macro="" textlink="">
      <xdr:nvSpPr>
        <xdr:cNvPr id="328" name="テキスト ボックス 327"/>
        <xdr:cNvSpPr txBox="1"/>
      </xdr:nvSpPr>
      <xdr:spPr>
        <a:xfrm>
          <a:off x="11950700" y="982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165495</xdr:rowOff>
    </xdr:from>
    <xdr:to>
      <xdr:col>81</xdr:col>
      <xdr:colOff>95250</xdr:colOff>
      <xdr:row>61</xdr:row>
      <xdr:rowOff>95645</xdr:rowOff>
    </xdr:to>
    <xdr:sp macro="" textlink="">
      <xdr:nvSpPr>
        <xdr:cNvPr id="334" name="楕円 333"/>
        <xdr:cNvSpPr/>
      </xdr:nvSpPr>
      <xdr:spPr>
        <a:xfrm>
          <a:off x="15427960" y="1022389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137572</xdr:rowOff>
    </xdr:from>
    <xdr:ext cx="762000" cy="259045"/>
    <xdr:sp macro="" textlink="">
      <xdr:nvSpPr>
        <xdr:cNvPr id="335" name="定員管理の状況該当値テキスト"/>
        <xdr:cNvSpPr txBox="1"/>
      </xdr:nvSpPr>
      <xdr:spPr>
        <a:xfrm>
          <a:off x="15563850" y="10195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140963</xdr:rowOff>
    </xdr:from>
    <xdr:to>
      <xdr:col>77</xdr:col>
      <xdr:colOff>95250</xdr:colOff>
      <xdr:row>61</xdr:row>
      <xdr:rowOff>71113</xdr:rowOff>
    </xdr:to>
    <xdr:sp macro="" textlink="">
      <xdr:nvSpPr>
        <xdr:cNvPr id="336" name="楕円 335"/>
        <xdr:cNvSpPr/>
      </xdr:nvSpPr>
      <xdr:spPr>
        <a:xfrm>
          <a:off x="14665960" y="1019936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55890</xdr:rowOff>
    </xdr:from>
    <xdr:ext cx="736600" cy="259045"/>
    <xdr:sp macro="" textlink="">
      <xdr:nvSpPr>
        <xdr:cNvPr id="337" name="テキスト ボックス 336"/>
        <xdr:cNvSpPr txBox="1"/>
      </xdr:nvSpPr>
      <xdr:spPr>
        <a:xfrm>
          <a:off x="14370050" y="10281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136673</xdr:rowOff>
    </xdr:from>
    <xdr:to>
      <xdr:col>73</xdr:col>
      <xdr:colOff>44450</xdr:colOff>
      <xdr:row>61</xdr:row>
      <xdr:rowOff>66823</xdr:rowOff>
    </xdr:to>
    <xdr:sp macro="" textlink="">
      <xdr:nvSpPr>
        <xdr:cNvPr id="338" name="楕円 337"/>
        <xdr:cNvSpPr/>
      </xdr:nvSpPr>
      <xdr:spPr>
        <a:xfrm>
          <a:off x="13868400" y="1019507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51600</xdr:rowOff>
    </xdr:from>
    <xdr:ext cx="762000" cy="259045"/>
    <xdr:sp macro="" textlink="">
      <xdr:nvSpPr>
        <xdr:cNvPr id="339" name="テキスト ボックス 338"/>
        <xdr:cNvSpPr txBox="1"/>
      </xdr:nvSpPr>
      <xdr:spPr>
        <a:xfrm>
          <a:off x="13557250" y="1027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150347</xdr:rowOff>
    </xdr:from>
    <xdr:to>
      <xdr:col>68</xdr:col>
      <xdr:colOff>203200</xdr:colOff>
      <xdr:row>61</xdr:row>
      <xdr:rowOff>80497</xdr:rowOff>
    </xdr:to>
    <xdr:sp macro="" textlink="">
      <xdr:nvSpPr>
        <xdr:cNvPr id="340" name="楕円 339"/>
        <xdr:cNvSpPr/>
      </xdr:nvSpPr>
      <xdr:spPr>
        <a:xfrm>
          <a:off x="13055600" y="10208747"/>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65274</xdr:rowOff>
    </xdr:from>
    <xdr:ext cx="762000" cy="259045"/>
    <xdr:sp macro="" textlink="">
      <xdr:nvSpPr>
        <xdr:cNvPr id="341" name="テキスト ボックス 340"/>
        <xdr:cNvSpPr txBox="1"/>
      </xdr:nvSpPr>
      <xdr:spPr>
        <a:xfrm>
          <a:off x="12763500" y="1029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122999</xdr:rowOff>
    </xdr:from>
    <xdr:to>
      <xdr:col>64</xdr:col>
      <xdr:colOff>152400</xdr:colOff>
      <xdr:row>61</xdr:row>
      <xdr:rowOff>53149</xdr:rowOff>
    </xdr:to>
    <xdr:sp macro="" textlink="">
      <xdr:nvSpPr>
        <xdr:cNvPr id="342" name="楕円 341"/>
        <xdr:cNvSpPr/>
      </xdr:nvSpPr>
      <xdr:spPr>
        <a:xfrm>
          <a:off x="12242800" y="101813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37926</xdr:rowOff>
    </xdr:from>
    <xdr:ext cx="762000" cy="259045"/>
    <xdr:sp macro="" textlink="">
      <xdr:nvSpPr>
        <xdr:cNvPr id="343" name="テキスト ボックス 342"/>
        <xdr:cNvSpPr txBox="1"/>
      </xdr:nvSpPr>
      <xdr:spPr>
        <a:xfrm>
          <a:off x="11950700" y="10263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年度における実質公債費比率の単年度数値は前年度と比べ約</a:t>
          </a:r>
          <a:r>
            <a:rPr kumimoji="1" lang="en-US" altLang="ja-JP" sz="1100" b="0" i="0" baseline="0">
              <a:solidFill>
                <a:schemeClr val="dk1"/>
              </a:solidFill>
              <a:effectLst/>
              <a:latin typeface="+mn-lt"/>
              <a:ea typeface="+mn-ea"/>
              <a:cs typeface="+mn-cs"/>
            </a:rPr>
            <a:t>3.9</a:t>
          </a:r>
          <a:r>
            <a:rPr kumimoji="1" lang="ja-JP" altLang="ja-JP" sz="1100" b="0" i="0" baseline="0">
              <a:solidFill>
                <a:schemeClr val="dk1"/>
              </a:solidFill>
              <a:effectLst/>
              <a:latin typeface="+mn-lt"/>
              <a:ea typeface="+mn-ea"/>
              <a:cs typeface="+mn-cs"/>
            </a:rPr>
            <a:t>ポイント増加した。</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か年平均においても前年度と比べ</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ポイント増加した。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単年度数値の主な増減要因としては、過年度に実施した大型投資的事業に係る元金償還がピークを迎えているためである。</a:t>
          </a:r>
          <a:r>
            <a:rPr kumimoji="1" lang="en-US" altLang="ja-JP" sz="1100" b="0" i="0" baseline="0">
              <a:solidFill>
                <a:schemeClr val="dk1"/>
              </a:solidFill>
              <a:effectLst/>
              <a:latin typeface="+mn-lt"/>
              <a:ea typeface="+mn-ea"/>
              <a:cs typeface="+mn-cs"/>
            </a:rPr>
            <a:t>R5</a:t>
          </a:r>
          <a:r>
            <a:rPr kumimoji="1" lang="ja-JP" altLang="ja-JP" sz="1100" b="0" i="0" baseline="0">
              <a:solidFill>
                <a:schemeClr val="dk1"/>
              </a:solidFill>
              <a:effectLst/>
              <a:latin typeface="+mn-lt"/>
              <a:ea typeface="+mn-ea"/>
              <a:cs typeface="+mn-cs"/>
            </a:rPr>
            <a:t>年度は、臨時財政対策債のみの起債とし、将来負担の抑制を図る。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xdr:cNvCxnSpPr/>
      </xdr:nvCxnSpPr>
      <xdr:spPr>
        <a:xfrm flipV="1">
          <a:off x="15474950" y="6264910"/>
          <a:ext cx="0" cy="131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xdr:cNvSpPr txBox="1"/>
      </xdr:nvSpPr>
      <xdr:spPr>
        <a:xfrm>
          <a:off x="1556385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xdr:cNvCxnSpPr/>
      </xdr:nvCxnSpPr>
      <xdr:spPr>
        <a:xfrm>
          <a:off x="15405100" y="75776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xdr:cNvSpPr txBox="1"/>
      </xdr:nvSpPr>
      <xdr:spPr>
        <a:xfrm>
          <a:off x="15563850" y="601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xdr:cNvCxnSpPr/>
      </xdr:nvCxnSpPr>
      <xdr:spPr>
        <a:xfrm>
          <a:off x="15405100" y="62649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148590</xdr:rowOff>
    </xdr:to>
    <xdr:cxnSp macro="">
      <xdr:nvCxnSpPr>
        <xdr:cNvPr id="376" name="直線コネクタ 375"/>
        <xdr:cNvCxnSpPr/>
      </xdr:nvCxnSpPr>
      <xdr:spPr>
        <a:xfrm>
          <a:off x="14712950" y="6925310"/>
          <a:ext cx="762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xdr:cNvSpPr txBox="1"/>
      </xdr:nvSpPr>
      <xdr:spPr>
        <a:xfrm>
          <a:off x="15563850" y="677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xdr:cNvSpPr/>
      </xdr:nvSpPr>
      <xdr:spPr>
        <a:xfrm>
          <a:off x="15427960" y="69227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52070</xdr:rowOff>
    </xdr:to>
    <xdr:cxnSp macro="">
      <xdr:nvCxnSpPr>
        <xdr:cNvPr id="379" name="直線コネクタ 378"/>
        <xdr:cNvCxnSpPr/>
      </xdr:nvCxnSpPr>
      <xdr:spPr>
        <a:xfrm>
          <a:off x="13903960" y="6877050"/>
          <a:ext cx="80899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xdr:cNvSpPr/>
      </xdr:nvSpPr>
      <xdr:spPr>
        <a:xfrm>
          <a:off x="14665960" y="69066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1" name="テキスト ボックス 380"/>
        <xdr:cNvSpPr txBox="1"/>
      </xdr:nvSpPr>
      <xdr:spPr>
        <a:xfrm>
          <a:off x="14370050" y="6993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102870</xdr:rowOff>
    </xdr:from>
    <xdr:to>
      <xdr:col>72</xdr:col>
      <xdr:colOff>203200</xdr:colOff>
      <xdr:row>41</xdr:row>
      <xdr:rowOff>3810</xdr:rowOff>
    </xdr:to>
    <xdr:cxnSp macro="">
      <xdr:nvCxnSpPr>
        <xdr:cNvPr id="382" name="直線コネクタ 381"/>
        <xdr:cNvCxnSpPr/>
      </xdr:nvCxnSpPr>
      <xdr:spPr>
        <a:xfrm>
          <a:off x="13106400" y="6808470"/>
          <a:ext cx="79756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xdr:cNvSpPr/>
      </xdr:nvSpPr>
      <xdr:spPr>
        <a:xfrm>
          <a:off x="138684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84" name="テキスト ボックス 383"/>
        <xdr:cNvSpPr txBox="1"/>
      </xdr:nvSpPr>
      <xdr:spPr>
        <a:xfrm>
          <a:off x="135572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38523</xdr:rowOff>
    </xdr:from>
    <xdr:to>
      <xdr:col>68</xdr:col>
      <xdr:colOff>152400</xdr:colOff>
      <xdr:row>40</xdr:row>
      <xdr:rowOff>102870</xdr:rowOff>
    </xdr:to>
    <xdr:cxnSp macro="">
      <xdr:nvCxnSpPr>
        <xdr:cNvPr id="385" name="直線コネクタ 384"/>
        <xdr:cNvCxnSpPr/>
      </xdr:nvCxnSpPr>
      <xdr:spPr>
        <a:xfrm>
          <a:off x="12293600" y="6744123"/>
          <a:ext cx="8128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xdr:cNvSpPr/>
      </xdr:nvSpPr>
      <xdr:spPr>
        <a:xfrm>
          <a:off x="13055600" y="697103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7" name="テキスト ボックス 386"/>
        <xdr:cNvSpPr txBox="1"/>
      </xdr:nvSpPr>
      <xdr:spPr>
        <a:xfrm>
          <a:off x="12763500" y="705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8" name="フローチャート: 判断 387"/>
        <xdr:cNvSpPr/>
      </xdr:nvSpPr>
      <xdr:spPr>
        <a:xfrm>
          <a:off x="12242800" y="6971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89" name="テキスト ボックス 388"/>
        <xdr:cNvSpPr txBox="1"/>
      </xdr:nvSpPr>
      <xdr:spPr>
        <a:xfrm>
          <a:off x="11950700" y="705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95" name="楕円 394"/>
        <xdr:cNvSpPr/>
      </xdr:nvSpPr>
      <xdr:spPr>
        <a:xfrm>
          <a:off x="15427960" y="69710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396" name="公債費負担の状況該当値テキスト"/>
        <xdr:cNvSpPr txBox="1"/>
      </xdr:nvSpPr>
      <xdr:spPr>
        <a:xfrm>
          <a:off x="15563850" y="6943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397" name="楕円 396"/>
        <xdr:cNvSpPr/>
      </xdr:nvSpPr>
      <xdr:spPr>
        <a:xfrm>
          <a:off x="14665960" y="68745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98" name="テキスト ボックス 397"/>
        <xdr:cNvSpPr txBox="1"/>
      </xdr:nvSpPr>
      <xdr:spPr>
        <a:xfrm>
          <a:off x="14370050" y="6651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399" name="楕円 398"/>
        <xdr:cNvSpPr/>
      </xdr:nvSpPr>
      <xdr:spPr>
        <a:xfrm>
          <a:off x="13868400" y="683006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0" name="テキスト ボックス 399"/>
        <xdr:cNvSpPr txBox="1"/>
      </xdr:nvSpPr>
      <xdr:spPr>
        <a:xfrm>
          <a:off x="13557250" y="660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01" name="楕円 400"/>
        <xdr:cNvSpPr/>
      </xdr:nvSpPr>
      <xdr:spPr>
        <a:xfrm>
          <a:off x="13055600" y="675767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402" name="テキスト ボックス 401"/>
        <xdr:cNvSpPr txBox="1"/>
      </xdr:nvSpPr>
      <xdr:spPr>
        <a:xfrm>
          <a:off x="127635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159173</xdr:rowOff>
    </xdr:from>
    <xdr:to>
      <xdr:col>64</xdr:col>
      <xdr:colOff>152400</xdr:colOff>
      <xdr:row>40</xdr:row>
      <xdr:rowOff>89323</xdr:rowOff>
    </xdr:to>
    <xdr:sp macro="" textlink="">
      <xdr:nvSpPr>
        <xdr:cNvPr id="403" name="楕円 402"/>
        <xdr:cNvSpPr/>
      </xdr:nvSpPr>
      <xdr:spPr>
        <a:xfrm>
          <a:off x="12242800" y="66971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99500</xdr:rowOff>
    </xdr:from>
    <xdr:ext cx="762000" cy="259045"/>
    <xdr:sp macro="" textlink="">
      <xdr:nvSpPr>
        <xdr:cNvPr id="404" name="テキスト ボックス 403"/>
        <xdr:cNvSpPr txBox="1"/>
      </xdr:nvSpPr>
      <xdr:spPr>
        <a:xfrm>
          <a:off x="11950700" y="646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前年度に引き続き令和</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年度においても、将来負担比率は発生していない状況である。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起債額を抑えた財政運営を行</a:t>
          </a:r>
          <a:r>
            <a:rPr kumimoji="1" lang="ja-JP" altLang="en-US" sz="1100" b="0" i="0" u="none" strike="noStrike" kern="0" cap="none" spc="0" normalizeH="0" baseline="0" noProof="0">
              <a:ln>
                <a:noFill/>
              </a:ln>
              <a:solidFill>
                <a:prstClr val="black"/>
              </a:solidFill>
              <a:effectLst/>
              <a:uLnTx/>
              <a:uFillTx/>
              <a:latin typeface="+mn-lt"/>
              <a:ea typeface="+mn-ea"/>
              <a:cs typeface="+mn-cs"/>
            </a:rPr>
            <a:t>うと共に</a:t>
          </a:r>
          <a:r>
            <a:rPr kumimoji="1" lang="ja-JP" altLang="ja-JP" sz="1100" b="0" i="0" u="none" strike="noStrike" kern="0" cap="none" spc="0" normalizeH="0" baseline="0" noProof="0">
              <a:ln>
                <a:noFill/>
              </a:ln>
              <a:solidFill>
                <a:prstClr val="black"/>
              </a:solidFill>
              <a:effectLst/>
              <a:uLnTx/>
              <a:uFillTx/>
              <a:latin typeface="+mn-lt"/>
              <a:ea typeface="+mn-ea"/>
              <a:cs typeface="+mn-cs"/>
            </a:rPr>
            <a:t>、自主財源である基金積立が</a:t>
          </a:r>
          <a:r>
            <a:rPr kumimoji="1" lang="ja-JP" altLang="en-US" sz="1100" b="0" i="0" u="none" strike="noStrike" kern="0" cap="none" spc="0" normalizeH="0" baseline="0" noProof="0">
              <a:ln>
                <a:noFill/>
              </a:ln>
              <a:solidFill>
                <a:prstClr val="black"/>
              </a:solidFill>
              <a:effectLst/>
              <a:uLnTx/>
              <a:uFillTx/>
              <a:latin typeface="+mn-lt"/>
              <a:ea typeface="+mn-ea"/>
              <a:cs typeface="+mn-cs"/>
            </a:rPr>
            <a:t>維持</a:t>
          </a:r>
          <a:r>
            <a:rPr kumimoji="1" lang="ja-JP" altLang="ja-JP" sz="1100" b="0" i="0" u="none" strike="noStrike" kern="0" cap="none" spc="0" normalizeH="0" baseline="0" noProof="0">
              <a:ln>
                <a:noFill/>
              </a:ln>
              <a:solidFill>
                <a:prstClr val="black"/>
              </a:solidFill>
              <a:effectLst/>
              <a:uLnTx/>
              <a:uFillTx/>
              <a:latin typeface="+mn-lt"/>
              <a:ea typeface="+mn-ea"/>
              <a:cs typeface="+mn-cs"/>
            </a:rPr>
            <a:t>出来ているが、償還額のピークを迎えていること、施設老朽化等による改修や更新が予定されていることから、より計画的かつ効率的な地方債や基金の利活用を図り、自己財源の確保とともに、引き続き堅実な財政運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xdr:cNvCxnSpPr/>
      </xdr:nvCxnSpPr>
      <xdr:spPr>
        <a:xfrm flipV="1">
          <a:off x="15474950" y="2321137"/>
          <a:ext cx="0" cy="16268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xdr:cNvSpPr txBox="1"/>
      </xdr:nvSpPr>
      <xdr:spPr>
        <a:xfrm>
          <a:off x="15563850" y="392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xdr:cNvCxnSpPr/>
      </xdr:nvCxnSpPr>
      <xdr:spPr>
        <a:xfrm>
          <a:off x="15405100" y="39480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556385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xdr:cNvSpPr txBox="1"/>
      </xdr:nvSpPr>
      <xdr:spPr>
        <a:xfrm>
          <a:off x="15563850" y="2242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xdr:cNvSpPr/>
      </xdr:nvSpPr>
      <xdr:spPr>
        <a:xfrm>
          <a:off x="15427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4665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4370050" y="2043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xdr:cNvSpPr/>
      </xdr:nvSpPr>
      <xdr:spPr>
        <a:xfrm>
          <a:off x="13868400" y="22703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xdr:cNvSpPr txBox="1"/>
      </xdr:nvSpPr>
      <xdr:spPr>
        <a:xfrm>
          <a:off x="1355725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xdr:cNvSpPr/>
      </xdr:nvSpPr>
      <xdr:spPr>
        <a:xfrm>
          <a:off x="13055600" y="227033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xdr:cNvSpPr txBox="1"/>
      </xdr:nvSpPr>
      <xdr:spPr>
        <a:xfrm>
          <a:off x="127635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xdr:cNvSpPr/>
      </xdr:nvSpPr>
      <xdr:spPr>
        <a:xfrm>
          <a:off x="12242800" y="2270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xdr:cNvSpPr txBox="1"/>
      </xdr:nvSpPr>
      <xdr:spPr>
        <a:xfrm>
          <a:off x="119507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619865"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7484725" y="186690"/>
          <a:ext cx="35877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7510125" y="212090"/>
          <a:ext cx="35433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7535525" y="237490"/>
          <a:ext cx="34956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東京都三宅村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4930755" y="186690"/>
          <a:ext cx="243776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4956155" y="212090"/>
          <a:ext cx="239331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4981555" y="237490"/>
          <a:ext cx="233616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69950"/>
          <a:ext cx="210788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10565" y="1493520"/>
          <a:ext cx="881189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20420" y="1521460"/>
          <a:ext cx="1276985"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033905" y="1521460"/>
          <a:ext cx="116713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2,301
2,270
55.26
4,366,332
4,192,024
174,308
1,887,850
3,387,998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264535"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651375" y="1515110"/>
          <a:ext cx="186055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6511925" y="1515110"/>
          <a:ext cx="116713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725410" y="1515110"/>
          <a:ext cx="583565"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651375" y="2359660"/>
          <a:ext cx="186055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575425" y="2359660"/>
          <a:ext cx="312039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67486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900920" y="1553210"/>
          <a:ext cx="11671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900920" y="1816100"/>
          <a:ext cx="11671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900920" y="2138680"/>
          <a:ext cx="116713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759315" y="164211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794240" y="159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794240" y="1850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83869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759315" y="211328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83869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759315" y="248666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4706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47065" y="36664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47065" y="391287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4706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10565"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4936490" y="46596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4936490" y="48463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48652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48652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796226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796226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10565"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234940" y="51562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298440" y="51562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31939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前年度と比べて</a:t>
          </a:r>
          <a:r>
            <a:rPr kumimoji="1" lang="en-US" altLang="ja-JP" sz="1100" b="0" i="0" u="none" strike="noStrike" kern="0" cap="none" spc="0" normalizeH="0" baseline="0" noProof="0">
              <a:ln>
                <a:noFill/>
              </a:ln>
              <a:solidFill>
                <a:prstClr val="black"/>
              </a:solidFill>
              <a:effectLst/>
              <a:uLnTx/>
              <a:uFillTx/>
              <a:latin typeface="+mn-lt"/>
              <a:ea typeface="+mn-ea"/>
              <a:cs typeface="+mn-cs"/>
            </a:rPr>
            <a:t>0.3</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ポイント減少した。主な要因としては、職員（議員含む）数</a:t>
          </a:r>
          <a:r>
            <a:rPr kumimoji="1" lang="ja-JP" altLang="en-US" sz="1100" b="0" i="0" u="none" strike="noStrike" kern="0" cap="none" spc="0" normalizeH="0" baseline="0" noProof="0">
              <a:ln>
                <a:noFill/>
              </a:ln>
              <a:solidFill>
                <a:prstClr val="black"/>
              </a:solidFill>
              <a:effectLst/>
              <a:uLnTx/>
              <a:uFillTx/>
              <a:latin typeface="+mn-lt"/>
              <a:ea typeface="+mn-ea"/>
              <a:cs typeface="+mn-cs"/>
            </a:rPr>
            <a:t>が減少した</a:t>
          </a:r>
          <a:r>
            <a:rPr kumimoji="1" lang="ja-JP" altLang="ja-JP" sz="1100" b="0" i="0" u="none" strike="noStrike" kern="0" cap="none" spc="0" normalizeH="0" baseline="0" noProof="0">
              <a:ln>
                <a:noFill/>
              </a:ln>
              <a:solidFill>
                <a:prstClr val="black"/>
              </a:solidFill>
              <a:effectLst/>
              <a:uLnTx/>
              <a:uFillTx/>
              <a:latin typeface="+mn-lt"/>
              <a:ea typeface="+mn-ea"/>
              <a:cs typeface="+mn-cs"/>
            </a:rPr>
            <a:t>ため</a:t>
          </a:r>
          <a:r>
            <a:rPr kumimoji="1" lang="ja-JP" altLang="en-US" sz="1100" b="0" i="0" u="none" strike="noStrike" kern="0" cap="none" spc="0" normalizeH="0" baseline="0" noProof="0">
              <a:ln>
                <a:noFill/>
              </a:ln>
              <a:solidFill>
                <a:prstClr val="black"/>
              </a:solidFill>
              <a:effectLst/>
              <a:uLnTx/>
              <a:uFillTx/>
              <a:latin typeface="+mn-lt"/>
              <a:ea typeface="+mn-ea"/>
              <a:cs typeface="+mn-cs"/>
            </a:rPr>
            <a:t>である</a:t>
          </a:r>
          <a:r>
            <a:rPr kumimoji="1" lang="ja-JP" altLang="ja-JP" sz="1100" b="0" i="0" u="none" strike="noStrike" kern="0" cap="none" spc="0" normalizeH="0" baseline="0" noProof="0">
              <a:ln>
                <a:noFill/>
              </a:ln>
              <a:solidFill>
                <a:prstClr val="black"/>
              </a:solidFill>
              <a:effectLst/>
              <a:uLnTx/>
              <a:uFillTx/>
              <a:latin typeface="+mn-lt"/>
              <a:ea typeface="+mn-ea"/>
              <a:cs typeface="+mn-cs"/>
            </a:rPr>
            <a:t>。給与水準は類似団体と比べ低い水準にあるものの、島内各出張所や保育園、消防救急業務、バス業務に従事する人員を確保する必要があり職員数が多いため、経常収支比率に占める人件費の割合が高くなっていること、また会計年度任用職員も本格的に導入開始したことにより今後も注視が必要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67246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10565"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3685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10565" y="70192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36855" y="68770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10565" y="66459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36855" y="65074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10565" y="62725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36855" y="6134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10565" y="58991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36855" y="57607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10565" y="55295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36855" y="53873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10565"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3685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10565"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xdr:cNvCxnSpPr/>
      </xdr:nvCxnSpPr>
      <xdr:spPr>
        <a:xfrm flipV="1">
          <a:off x="4414520" y="559435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50342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342765" y="689737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xdr:cNvSpPr txBox="1"/>
      </xdr:nvSpPr>
      <xdr:spPr>
        <a:xfrm>
          <a:off x="4503420" y="5345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xdr:cNvCxnSpPr/>
      </xdr:nvCxnSpPr>
      <xdr:spPr>
        <a:xfrm>
          <a:off x="4342765" y="559435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5080</xdr:rowOff>
    </xdr:to>
    <xdr:cxnSp macro="">
      <xdr:nvCxnSpPr>
        <xdr:cNvPr id="66" name="直線コネクタ 65"/>
        <xdr:cNvCxnSpPr/>
      </xdr:nvCxnSpPr>
      <xdr:spPr>
        <a:xfrm flipV="1">
          <a:off x="3654425" y="6200140"/>
          <a:ext cx="76009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xdr:cNvSpPr txBox="1"/>
      </xdr:nvSpPr>
      <xdr:spPr>
        <a:xfrm>
          <a:off x="4503420" y="5910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xdr:cNvSpPr/>
      </xdr:nvSpPr>
      <xdr:spPr>
        <a:xfrm>
          <a:off x="4380865" y="60617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5080</xdr:rowOff>
    </xdr:from>
    <xdr:to>
      <xdr:col>19</xdr:col>
      <xdr:colOff>187325</xdr:colOff>
      <xdr:row>37</xdr:row>
      <xdr:rowOff>123190</xdr:rowOff>
    </xdr:to>
    <xdr:cxnSp macro="">
      <xdr:nvCxnSpPr>
        <xdr:cNvPr id="69" name="直線コネクタ 68"/>
        <xdr:cNvCxnSpPr/>
      </xdr:nvCxnSpPr>
      <xdr:spPr>
        <a:xfrm flipV="1">
          <a:off x="2841625" y="6207760"/>
          <a:ext cx="8128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xdr:cNvSpPr/>
      </xdr:nvSpPr>
      <xdr:spPr>
        <a:xfrm>
          <a:off x="3611245" y="60350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xdr:cNvSpPr txBox="1"/>
      </xdr:nvSpPr>
      <xdr:spPr>
        <a:xfrm>
          <a:off x="329819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37</xdr:row>
      <xdr:rowOff>123190</xdr:rowOff>
    </xdr:to>
    <xdr:cxnSp macro="">
      <xdr:nvCxnSpPr>
        <xdr:cNvPr id="72" name="直線コネクタ 71"/>
        <xdr:cNvCxnSpPr/>
      </xdr:nvCxnSpPr>
      <xdr:spPr>
        <a:xfrm>
          <a:off x="2021205" y="6310630"/>
          <a:ext cx="8204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2790825" y="6126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xdr:cNvSpPr txBox="1"/>
      </xdr:nvSpPr>
      <xdr:spPr>
        <a:xfrm>
          <a:off x="2494915" y="589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107950</xdr:rowOff>
    </xdr:from>
    <xdr:to>
      <xdr:col>11</xdr:col>
      <xdr:colOff>9525</xdr:colOff>
      <xdr:row>37</xdr:row>
      <xdr:rowOff>123190</xdr:rowOff>
    </xdr:to>
    <xdr:cxnSp macro="">
      <xdr:nvCxnSpPr>
        <xdr:cNvPr id="75" name="直線コネクタ 74"/>
        <xdr:cNvCxnSpPr/>
      </xdr:nvCxnSpPr>
      <xdr:spPr>
        <a:xfrm flipV="1">
          <a:off x="1217930" y="6310630"/>
          <a:ext cx="80327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xdr:cNvSpPr/>
      </xdr:nvSpPr>
      <xdr:spPr>
        <a:xfrm>
          <a:off x="1987550" y="60655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77" name="テキスト ボックス 76"/>
        <xdr:cNvSpPr txBox="1"/>
      </xdr:nvSpPr>
      <xdr:spPr>
        <a:xfrm>
          <a:off x="1674495"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xdr:cNvSpPr/>
      </xdr:nvSpPr>
      <xdr:spPr>
        <a:xfrm>
          <a:off x="116713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79" name="テキスト ボックス 78"/>
        <xdr:cNvSpPr txBox="1"/>
      </xdr:nvSpPr>
      <xdr:spPr>
        <a:xfrm>
          <a:off x="87122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21576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46329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64287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8319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0191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xdr:cNvSpPr/>
      </xdr:nvSpPr>
      <xdr:spPr>
        <a:xfrm>
          <a:off x="4380865" y="614934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xdr:cNvSpPr txBox="1"/>
      </xdr:nvSpPr>
      <xdr:spPr>
        <a:xfrm>
          <a:off x="4503420" y="612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125730</xdr:rowOff>
    </xdr:from>
    <xdr:to>
      <xdr:col>20</xdr:col>
      <xdr:colOff>38100</xdr:colOff>
      <xdr:row>37</xdr:row>
      <xdr:rowOff>55880</xdr:rowOff>
    </xdr:to>
    <xdr:sp macro="" textlink="">
      <xdr:nvSpPr>
        <xdr:cNvPr id="87" name="楕円 86"/>
        <xdr:cNvSpPr/>
      </xdr:nvSpPr>
      <xdr:spPr>
        <a:xfrm>
          <a:off x="3611245" y="616077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40657</xdr:rowOff>
    </xdr:from>
    <xdr:ext cx="736600" cy="259045"/>
    <xdr:sp macro="" textlink="">
      <xdr:nvSpPr>
        <xdr:cNvPr id="88" name="テキスト ボックス 87"/>
        <xdr:cNvSpPr txBox="1"/>
      </xdr:nvSpPr>
      <xdr:spPr>
        <a:xfrm>
          <a:off x="329819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xdr:cNvSpPr/>
      </xdr:nvSpPr>
      <xdr:spPr>
        <a:xfrm>
          <a:off x="2790825" y="6275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xdr:cNvSpPr txBox="1"/>
      </xdr:nvSpPr>
      <xdr:spPr>
        <a:xfrm>
          <a:off x="2494915" y="636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57150</xdr:rowOff>
    </xdr:from>
    <xdr:to>
      <xdr:col>11</xdr:col>
      <xdr:colOff>60325</xdr:colOff>
      <xdr:row>37</xdr:row>
      <xdr:rowOff>158750</xdr:rowOff>
    </xdr:to>
    <xdr:sp macro="" textlink="">
      <xdr:nvSpPr>
        <xdr:cNvPr id="91" name="楕円 90"/>
        <xdr:cNvSpPr/>
      </xdr:nvSpPr>
      <xdr:spPr>
        <a:xfrm>
          <a:off x="1987550" y="62598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92" name="テキスト ボックス 91"/>
        <xdr:cNvSpPr txBox="1"/>
      </xdr:nvSpPr>
      <xdr:spPr>
        <a:xfrm>
          <a:off x="1674495" y="634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xdr:cNvSpPr/>
      </xdr:nvSpPr>
      <xdr:spPr>
        <a:xfrm>
          <a:off x="1167130" y="6275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xdr:cNvSpPr txBox="1"/>
      </xdr:nvSpPr>
      <xdr:spPr>
        <a:xfrm>
          <a:off x="871220" y="636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1383010" y="12433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562417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562417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7176115" y="13068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7176115" y="14935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1865185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1865185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1383010" y="18034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5909290" y="18034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5970885" y="18034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6008985" y="21132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前年度と比べて</a:t>
          </a:r>
          <a:r>
            <a:rPr kumimoji="1" lang="en-US" altLang="ja-JP" sz="1100" b="0" i="0" u="none" strike="noStrike" kern="0" cap="none" spc="0" normalizeH="0" baseline="0" noProof="0">
              <a:ln>
                <a:noFill/>
              </a:ln>
              <a:solidFill>
                <a:prstClr val="black"/>
              </a:solidFill>
              <a:effectLst/>
              <a:uLnTx/>
              <a:uFillTx/>
              <a:latin typeface="+mn-lt"/>
              <a:ea typeface="+mn-ea"/>
              <a:cs typeface="+mn-cs"/>
            </a:rPr>
            <a:t>2.2</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増加</a:t>
          </a:r>
          <a:r>
            <a:rPr kumimoji="1" lang="ja-JP" altLang="ja-JP" sz="1100" b="0" i="0" u="none" strike="noStrike" kern="0" cap="none" spc="0" normalizeH="0" baseline="0" noProof="0">
              <a:ln>
                <a:noFill/>
              </a:ln>
              <a:solidFill>
                <a:prstClr val="black"/>
              </a:solidFill>
              <a:effectLst/>
              <a:uLnTx/>
              <a:uFillTx/>
              <a:latin typeface="+mn-lt"/>
              <a:ea typeface="+mn-ea"/>
              <a:cs typeface="+mn-cs"/>
            </a:rPr>
            <a:t>し、</a:t>
          </a:r>
          <a:r>
            <a:rPr kumimoji="1" lang="ja-JP" altLang="en-US" sz="1100" b="0" i="0" u="none" strike="noStrike" kern="0" cap="none" spc="0" normalizeH="0" baseline="0" noProof="0">
              <a:ln>
                <a:noFill/>
              </a:ln>
              <a:solidFill>
                <a:prstClr val="black"/>
              </a:solidFill>
              <a:effectLst/>
              <a:uLnTx/>
              <a:uFillTx/>
              <a:latin typeface="+mn-lt"/>
              <a:ea typeface="+mn-ea"/>
              <a:cs typeface="+mn-cs"/>
            </a:rPr>
            <a:t>引き続き</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類似団体内平均、全国平均を上回っている状況である。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主な要因としては、</a:t>
          </a:r>
          <a:r>
            <a:rPr kumimoji="1" lang="en-US" altLang="ja-JP" sz="1100" b="0" i="0" u="none" strike="noStrike" kern="0" cap="none" spc="0" normalizeH="0" baseline="0" noProof="0">
              <a:ln>
                <a:noFill/>
              </a:ln>
              <a:solidFill>
                <a:prstClr val="black"/>
              </a:solidFill>
              <a:effectLst/>
              <a:uLnTx/>
              <a:uFillTx/>
              <a:latin typeface="+mn-lt"/>
              <a:ea typeface="+mn-ea"/>
              <a:cs typeface="+mn-cs"/>
            </a:rPr>
            <a:t>OA</a:t>
          </a:r>
          <a:r>
            <a:rPr kumimoji="1" lang="ja-JP" altLang="en-US" sz="1100" b="0" i="0" u="none" strike="noStrike" kern="0" cap="none" spc="0" normalizeH="0" baseline="0" noProof="0">
              <a:ln>
                <a:noFill/>
              </a:ln>
              <a:solidFill>
                <a:prstClr val="black"/>
              </a:solidFill>
              <a:effectLst/>
              <a:uLnTx/>
              <a:uFillTx/>
              <a:latin typeface="+mn-lt"/>
              <a:ea typeface="+mn-ea"/>
              <a:cs typeface="+mn-cs"/>
            </a:rPr>
            <a:t>機器入替経費が増加</a:t>
          </a:r>
          <a:r>
            <a:rPr kumimoji="1" lang="ja-JP" altLang="ja-JP" sz="1100" b="0" i="0" u="none" strike="noStrike" kern="0" cap="none" spc="0" normalizeH="0" baseline="0" noProof="0">
              <a:ln>
                <a:noFill/>
              </a:ln>
              <a:solidFill>
                <a:prstClr val="black"/>
              </a:solidFill>
              <a:effectLst/>
              <a:uLnTx/>
              <a:uFillTx/>
              <a:latin typeface="+mn-lt"/>
              <a:ea typeface="+mn-ea"/>
              <a:cs typeface="+mn-cs"/>
            </a:rPr>
            <a:t>した</a:t>
          </a:r>
          <a:r>
            <a:rPr kumimoji="1" lang="ja-JP" altLang="en-US" sz="1100" b="0" i="0" u="none" strike="noStrike" kern="0" cap="none" spc="0" normalizeH="0" baseline="0" noProof="0">
              <a:ln>
                <a:noFill/>
              </a:ln>
              <a:solidFill>
                <a:prstClr val="black"/>
              </a:solidFill>
              <a:effectLst/>
              <a:uLnTx/>
              <a:uFillTx/>
              <a:latin typeface="+mn-lt"/>
              <a:ea typeface="+mn-ea"/>
              <a:cs typeface="+mn-cs"/>
            </a:rPr>
            <a:t>ためである</a:t>
          </a:r>
          <a:r>
            <a:rPr kumimoji="1" lang="ja-JP" altLang="ja-JP" sz="1100" b="0" i="0" u="none" strike="noStrike" kern="0" cap="none" spc="0" normalizeH="0" baseline="0" noProof="0">
              <a:ln>
                <a:noFill/>
              </a:ln>
              <a:solidFill>
                <a:prstClr val="black"/>
              </a:solidFill>
              <a:effectLst/>
              <a:uLnTx/>
              <a:uFillTx/>
              <a:latin typeface="+mn-lt"/>
              <a:ea typeface="+mn-ea"/>
              <a:cs typeface="+mn-cs"/>
            </a:rPr>
            <a:t>。公共施設が島内</a:t>
          </a:r>
          <a:r>
            <a:rPr kumimoji="1" lang="en-US" altLang="ja-JP" sz="1100" b="0" i="0" u="none" strike="noStrike" kern="0" cap="none" spc="0" normalizeH="0" baseline="0" noProof="0">
              <a:ln>
                <a:noFill/>
              </a:ln>
              <a:solidFill>
                <a:prstClr val="black"/>
              </a:solidFill>
              <a:effectLst/>
              <a:uLnTx/>
              <a:uFillTx/>
              <a:latin typeface="+mn-lt"/>
              <a:ea typeface="+mn-ea"/>
              <a:cs typeface="+mn-cs"/>
            </a:rPr>
            <a:t>5</a:t>
          </a:r>
          <a:r>
            <a:rPr kumimoji="1" lang="ja-JP" altLang="ja-JP" sz="1100" b="0" i="0" u="none" strike="noStrike" kern="0" cap="none" spc="0" normalizeH="0" baseline="0" noProof="0">
              <a:ln>
                <a:noFill/>
              </a:ln>
              <a:solidFill>
                <a:prstClr val="black"/>
              </a:solidFill>
              <a:effectLst/>
              <a:uLnTx/>
              <a:uFillTx/>
              <a:latin typeface="+mn-lt"/>
              <a:ea typeface="+mn-ea"/>
              <a:cs typeface="+mn-cs"/>
            </a:rPr>
            <a:t>地区に分散している点、火山ガス関係経費の継続的な保守関係の経費、設備機器の交換経費等は引続き見込まれる。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134491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1383010" y="4036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0926445"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1383010" y="36664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0926445" y="35242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1383010" y="32931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0926445" y="31546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1383010" y="29197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0926445" y="27813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1383010" y="25463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0926445" y="24079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1383010" y="21767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0926445" y="2034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1383010" y="1803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1383010" y="18034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xdr:cNvCxnSpPr/>
      </xdr:nvCxnSpPr>
      <xdr:spPr>
        <a:xfrm flipV="1">
          <a:off x="15104110" y="23215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xdr:cNvSpPr txBox="1"/>
      </xdr:nvSpPr>
      <xdr:spPr>
        <a:xfrm>
          <a:off x="15177770" y="359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xdr:cNvCxnSpPr/>
      </xdr:nvCxnSpPr>
      <xdr:spPr>
        <a:xfrm>
          <a:off x="15015210" y="362077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xdr:cNvSpPr txBox="1"/>
      </xdr:nvSpPr>
      <xdr:spPr>
        <a:xfrm>
          <a:off x="15177770" y="206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xdr:cNvCxnSpPr/>
      </xdr:nvCxnSpPr>
      <xdr:spPr>
        <a:xfrm>
          <a:off x="15015210" y="232156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134620</xdr:rowOff>
    </xdr:from>
    <xdr:to>
      <xdr:col>82</xdr:col>
      <xdr:colOff>107950</xdr:colOff>
      <xdr:row>17</xdr:row>
      <xdr:rowOff>46990</xdr:rowOff>
    </xdr:to>
    <xdr:cxnSp macro="">
      <xdr:nvCxnSpPr>
        <xdr:cNvPr id="126" name="直線コネクタ 125"/>
        <xdr:cNvCxnSpPr/>
      </xdr:nvCxnSpPr>
      <xdr:spPr>
        <a:xfrm>
          <a:off x="14334490" y="2816860"/>
          <a:ext cx="76962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7" name="物件費平均値テキスト"/>
        <xdr:cNvSpPr txBox="1"/>
      </xdr:nvSpPr>
      <xdr:spPr>
        <a:xfrm>
          <a:off x="15177770" y="25082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xdr:cNvSpPr/>
      </xdr:nvSpPr>
      <xdr:spPr>
        <a:xfrm>
          <a:off x="15053310" y="2659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134620</xdr:rowOff>
    </xdr:from>
    <xdr:to>
      <xdr:col>78</xdr:col>
      <xdr:colOff>69850</xdr:colOff>
      <xdr:row>18</xdr:row>
      <xdr:rowOff>69850</xdr:rowOff>
    </xdr:to>
    <xdr:cxnSp macro="">
      <xdr:nvCxnSpPr>
        <xdr:cNvPr id="129" name="直線コネクタ 128"/>
        <xdr:cNvCxnSpPr/>
      </xdr:nvCxnSpPr>
      <xdr:spPr>
        <a:xfrm flipV="1">
          <a:off x="13531215" y="2816860"/>
          <a:ext cx="803275"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xdr:cNvSpPr/>
      </xdr:nvSpPr>
      <xdr:spPr>
        <a:xfrm>
          <a:off x="14283690" y="2613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31" name="テキスト ボックス 130"/>
        <xdr:cNvSpPr txBox="1"/>
      </xdr:nvSpPr>
      <xdr:spPr>
        <a:xfrm>
          <a:off x="13987780" y="238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69850</xdr:rowOff>
    </xdr:from>
    <xdr:to>
      <xdr:col>73</xdr:col>
      <xdr:colOff>180975</xdr:colOff>
      <xdr:row>18</xdr:row>
      <xdr:rowOff>146050</xdr:rowOff>
    </xdr:to>
    <xdr:cxnSp macro="">
      <xdr:nvCxnSpPr>
        <xdr:cNvPr id="132" name="直線コネクタ 131"/>
        <xdr:cNvCxnSpPr/>
      </xdr:nvCxnSpPr>
      <xdr:spPr>
        <a:xfrm flipV="1">
          <a:off x="12710795" y="3087370"/>
          <a:ext cx="8204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xdr:cNvSpPr/>
      </xdr:nvSpPr>
      <xdr:spPr>
        <a:xfrm>
          <a:off x="13480415" y="263652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62247</xdr:rowOff>
    </xdr:from>
    <xdr:ext cx="762000" cy="259045"/>
    <xdr:sp macro="" textlink="">
      <xdr:nvSpPr>
        <xdr:cNvPr id="134" name="テキスト ボックス 133"/>
        <xdr:cNvSpPr txBox="1"/>
      </xdr:nvSpPr>
      <xdr:spPr>
        <a:xfrm>
          <a:off x="13167360" y="240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18</xdr:row>
      <xdr:rowOff>146050</xdr:rowOff>
    </xdr:to>
    <xdr:cxnSp macro="">
      <xdr:nvCxnSpPr>
        <xdr:cNvPr id="135" name="直線コネクタ 134"/>
        <xdr:cNvCxnSpPr/>
      </xdr:nvCxnSpPr>
      <xdr:spPr>
        <a:xfrm>
          <a:off x="11890375" y="3144520"/>
          <a:ext cx="8204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xdr:cNvSpPr/>
      </xdr:nvSpPr>
      <xdr:spPr>
        <a:xfrm>
          <a:off x="12659995"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123207</xdr:rowOff>
    </xdr:from>
    <xdr:ext cx="762000" cy="259045"/>
    <xdr:sp macro="" textlink="">
      <xdr:nvSpPr>
        <xdr:cNvPr id="137" name="テキスト ボックス 136"/>
        <xdr:cNvSpPr txBox="1"/>
      </xdr:nvSpPr>
      <xdr:spPr>
        <a:xfrm>
          <a:off x="12364085" y="247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xdr:cNvSpPr/>
      </xdr:nvSpPr>
      <xdr:spPr>
        <a:xfrm>
          <a:off x="11856720" y="26974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9" name="テキスト ボックス 138"/>
        <xdr:cNvSpPr txBox="1"/>
      </xdr:nvSpPr>
      <xdr:spPr>
        <a:xfrm>
          <a:off x="11543665"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490535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413573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333246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251204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170114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5" name="楕円 144"/>
        <xdr:cNvSpPr/>
      </xdr:nvSpPr>
      <xdr:spPr>
        <a:xfrm>
          <a:off x="15053310" y="2849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139717</xdr:rowOff>
    </xdr:from>
    <xdr:ext cx="762000" cy="259045"/>
    <xdr:sp macro="" textlink="">
      <xdr:nvSpPr>
        <xdr:cNvPr id="146" name="物件費該当値テキスト"/>
        <xdr:cNvSpPr txBox="1"/>
      </xdr:nvSpPr>
      <xdr:spPr>
        <a:xfrm>
          <a:off x="1517777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83820</xdr:rowOff>
    </xdr:from>
    <xdr:to>
      <xdr:col>78</xdr:col>
      <xdr:colOff>120650</xdr:colOff>
      <xdr:row>17</xdr:row>
      <xdr:rowOff>13970</xdr:rowOff>
    </xdr:to>
    <xdr:sp macro="" textlink="">
      <xdr:nvSpPr>
        <xdr:cNvPr id="147" name="楕円 146"/>
        <xdr:cNvSpPr/>
      </xdr:nvSpPr>
      <xdr:spPr>
        <a:xfrm>
          <a:off x="14283690" y="2766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48" name="テキスト ボックス 147"/>
        <xdr:cNvSpPr txBox="1"/>
      </xdr:nvSpPr>
      <xdr:spPr>
        <a:xfrm>
          <a:off x="1398778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19050</xdr:rowOff>
    </xdr:from>
    <xdr:to>
      <xdr:col>74</xdr:col>
      <xdr:colOff>31750</xdr:colOff>
      <xdr:row>18</xdr:row>
      <xdr:rowOff>120650</xdr:rowOff>
    </xdr:to>
    <xdr:sp macro="" textlink="">
      <xdr:nvSpPr>
        <xdr:cNvPr id="149" name="楕円 148"/>
        <xdr:cNvSpPr/>
      </xdr:nvSpPr>
      <xdr:spPr>
        <a:xfrm>
          <a:off x="13480415" y="30365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105427</xdr:rowOff>
    </xdr:from>
    <xdr:ext cx="762000" cy="259045"/>
    <xdr:sp macro="" textlink="">
      <xdr:nvSpPr>
        <xdr:cNvPr id="150" name="テキスト ボックス 149"/>
        <xdr:cNvSpPr txBox="1"/>
      </xdr:nvSpPr>
      <xdr:spPr>
        <a:xfrm>
          <a:off x="13167360" y="312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95250</xdr:rowOff>
    </xdr:from>
    <xdr:to>
      <xdr:col>69</xdr:col>
      <xdr:colOff>142875</xdr:colOff>
      <xdr:row>19</xdr:row>
      <xdr:rowOff>25400</xdr:rowOff>
    </xdr:to>
    <xdr:sp macro="" textlink="">
      <xdr:nvSpPr>
        <xdr:cNvPr id="151" name="楕円 150"/>
        <xdr:cNvSpPr/>
      </xdr:nvSpPr>
      <xdr:spPr>
        <a:xfrm>
          <a:off x="12659995" y="3112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10177</xdr:rowOff>
    </xdr:from>
    <xdr:ext cx="762000" cy="259045"/>
    <xdr:sp macro="" textlink="">
      <xdr:nvSpPr>
        <xdr:cNvPr id="152" name="テキスト ボックス 151"/>
        <xdr:cNvSpPr txBox="1"/>
      </xdr:nvSpPr>
      <xdr:spPr>
        <a:xfrm>
          <a:off x="12364085"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3" name="楕円 152"/>
        <xdr:cNvSpPr/>
      </xdr:nvSpPr>
      <xdr:spPr>
        <a:xfrm>
          <a:off x="11856720" y="309372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4" name="テキスト ボックス 153"/>
        <xdr:cNvSpPr txBox="1"/>
      </xdr:nvSpPr>
      <xdr:spPr>
        <a:xfrm>
          <a:off x="11543665"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10565"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4936490" y="80124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4936490" y="81991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648652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648652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796226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796226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10565"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234940" y="85090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298440" y="85090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31939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前年度と比べて</a:t>
          </a:r>
          <a:r>
            <a:rPr kumimoji="1" lang="en-US" altLang="ja-JP" sz="1100" b="0" i="0" u="none" strike="noStrike" kern="0" cap="none" spc="0" normalizeH="0" baseline="0" noProof="0">
              <a:ln>
                <a:noFill/>
              </a:ln>
              <a:solidFill>
                <a:prstClr val="black"/>
              </a:solidFill>
              <a:effectLst/>
              <a:uLnTx/>
              <a:uFillTx/>
              <a:latin typeface="+mn-lt"/>
              <a:ea typeface="+mn-ea"/>
              <a:cs typeface="+mn-cs"/>
            </a:rPr>
            <a:t>0.2</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増加</a:t>
          </a:r>
          <a:r>
            <a:rPr kumimoji="1" lang="ja-JP" altLang="ja-JP" sz="1100" b="0" i="0" u="none" strike="noStrike" kern="0" cap="none" spc="0" normalizeH="0" baseline="0" noProof="0">
              <a:ln>
                <a:noFill/>
              </a:ln>
              <a:solidFill>
                <a:prstClr val="black"/>
              </a:solidFill>
              <a:effectLst/>
              <a:uLnTx/>
              <a:uFillTx/>
              <a:latin typeface="+mn-lt"/>
              <a:ea typeface="+mn-ea"/>
              <a:cs typeface="+mn-cs"/>
            </a:rPr>
            <a:t>した。類似団体内平均、全国平均ともに下回っている状況である。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減少の主な要因としては、検診等の対象者が減少したためである。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本村の扶助費は国や東京都の制度に基づくものが大部分であり、単独事業が少ないことから、今後も継続して国や東京都の制度の動向を注視し各種制度を有効活用を検討する。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67246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10565"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3685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xdr:cNvCxnSpPr/>
      </xdr:nvCxnSpPr>
      <xdr:spPr>
        <a:xfrm>
          <a:off x="710565"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xdr:cNvSpPr txBox="1"/>
      </xdr:nvSpPr>
      <xdr:spPr>
        <a:xfrm>
          <a:off x="23685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xdr:cNvCxnSpPr/>
      </xdr:nvCxnSpPr>
      <xdr:spPr>
        <a:xfrm>
          <a:off x="710565"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xdr:cNvSpPr txBox="1"/>
      </xdr:nvSpPr>
      <xdr:spPr>
        <a:xfrm>
          <a:off x="23685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xdr:cNvCxnSpPr/>
      </xdr:nvCxnSpPr>
      <xdr:spPr>
        <a:xfrm>
          <a:off x="710565"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xdr:cNvSpPr txBox="1"/>
      </xdr:nvSpPr>
      <xdr:spPr>
        <a:xfrm>
          <a:off x="23685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xdr:cNvCxnSpPr/>
      </xdr:nvCxnSpPr>
      <xdr:spPr>
        <a:xfrm>
          <a:off x="710565"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xdr:cNvSpPr txBox="1"/>
      </xdr:nvSpPr>
      <xdr:spPr>
        <a:xfrm>
          <a:off x="23685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xdr:cNvCxnSpPr/>
      </xdr:nvCxnSpPr>
      <xdr:spPr>
        <a:xfrm>
          <a:off x="710565"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xdr:cNvSpPr txBox="1"/>
      </xdr:nvSpPr>
      <xdr:spPr>
        <a:xfrm>
          <a:off x="23685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10565"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10565"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xdr:cNvCxnSpPr/>
      </xdr:nvCxnSpPr>
      <xdr:spPr>
        <a:xfrm flipV="1">
          <a:off x="4414520" y="88823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xdr:cNvSpPr txBox="1"/>
      </xdr:nvSpPr>
      <xdr:spPr>
        <a:xfrm>
          <a:off x="450342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xdr:cNvCxnSpPr/>
      </xdr:nvCxnSpPr>
      <xdr:spPr>
        <a:xfrm>
          <a:off x="4342765" y="1014730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xdr:cNvSpPr txBox="1"/>
      </xdr:nvSpPr>
      <xdr:spPr>
        <a:xfrm>
          <a:off x="4503420" y="862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xdr:cNvCxnSpPr/>
      </xdr:nvCxnSpPr>
      <xdr:spPr>
        <a:xfrm>
          <a:off x="4342765" y="888238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54</xdr:row>
      <xdr:rowOff>146050</xdr:rowOff>
    </xdr:to>
    <xdr:cxnSp macro="">
      <xdr:nvCxnSpPr>
        <xdr:cNvPr id="186" name="直線コネクタ 185"/>
        <xdr:cNvCxnSpPr/>
      </xdr:nvCxnSpPr>
      <xdr:spPr>
        <a:xfrm>
          <a:off x="3654425" y="9160510"/>
          <a:ext cx="76009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xdr:cNvSpPr txBox="1"/>
      </xdr:nvSpPr>
      <xdr:spPr>
        <a:xfrm>
          <a:off x="4503420" y="928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xdr:cNvSpPr/>
      </xdr:nvSpPr>
      <xdr:spPr>
        <a:xfrm>
          <a:off x="4380865" y="931545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55</xdr:row>
      <xdr:rowOff>50800</xdr:rowOff>
    </xdr:to>
    <xdr:cxnSp macro="">
      <xdr:nvCxnSpPr>
        <xdr:cNvPr id="189" name="直線コネクタ 188"/>
        <xdr:cNvCxnSpPr/>
      </xdr:nvCxnSpPr>
      <xdr:spPr>
        <a:xfrm flipV="1">
          <a:off x="2841625" y="9160510"/>
          <a:ext cx="8128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xdr:cNvSpPr/>
      </xdr:nvSpPr>
      <xdr:spPr>
        <a:xfrm>
          <a:off x="3611245" y="931545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xdr:cNvSpPr txBox="1"/>
      </xdr:nvSpPr>
      <xdr:spPr>
        <a:xfrm>
          <a:off x="3298190" y="9398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50800</xdr:rowOff>
    </xdr:to>
    <xdr:cxnSp macro="">
      <xdr:nvCxnSpPr>
        <xdr:cNvPr id="192" name="直線コネクタ 191"/>
        <xdr:cNvCxnSpPr/>
      </xdr:nvCxnSpPr>
      <xdr:spPr>
        <a:xfrm>
          <a:off x="2021205" y="9232900"/>
          <a:ext cx="8204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xdr:cNvSpPr/>
      </xdr:nvSpPr>
      <xdr:spPr>
        <a:xfrm>
          <a:off x="2790825"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xdr:cNvSpPr txBox="1"/>
      </xdr:nvSpPr>
      <xdr:spPr>
        <a:xfrm>
          <a:off x="2494915"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55</xdr:row>
      <xdr:rowOff>12700</xdr:rowOff>
    </xdr:to>
    <xdr:cxnSp macro="">
      <xdr:nvCxnSpPr>
        <xdr:cNvPr id="195" name="直線コネクタ 194"/>
        <xdr:cNvCxnSpPr/>
      </xdr:nvCxnSpPr>
      <xdr:spPr>
        <a:xfrm>
          <a:off x="1217930" y="9198610"/>
          <a:ext cx="8032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xdr:cNvSpPr/>
      </xdr:nvSpPr>
      <xdr:spPr>
        <a:xfrm>
          <a:off x="1987550" y="93878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xdr:cNvSpPr txBox="1"/>
      </xdr:nvSpPr>
      <xdr:spPr>
        <a:xfrm>
          <a:off x="1674495"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167130" y="94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xdr:cNvSpPr txBox="1"/>
      </xdr:nvSpPr>
      <xdr:spPr>
        <a:xfrm>
          <a:off x="871220" y="949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21576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46329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64287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8319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0191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5" name="楕円 204"/>
        <xdr:cNvSpPr/>
      </xdr:nvSpPr>
      <xdr:spPr>
        <a:xfrm>
          <a:off x="4380865" y="91478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6" name="扶助費該当値テキスト"/>
        <xdr:cNvSpPr txBox="1"/>
      </xdr:nvSpPr>
      <xdr:spPr>
        <a:xfrm>
          <a:off x="450342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07" name="楕円 206"/>
        <xdr:cNvSpPr/>
      </xdr:nvSpPr>
      <xdr:spPr>
        <a:xfrm>
          <a:off x="3611245" y="91097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08" name="テキスト ボックス 207"/>
        <xdr:cNvSpPr txBox="1"/>
      </xdr:nvSpPr>
      <xdr:spPr>
        <a:xfrm>
          <a:off x="3298190" y="888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9" name="楕円 208"/>
        <xdr:cNvSpPr/>
      </xdr:nvSpPr>
      <xdr:spPr>
        <a:xfrm>
          <a:off x="2790825"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10" name="テキスト ボックス 209"/>
        <xdr:cNvSpPr txBox="1"/>
      </xdr:nvSpPr>
      <xdr:spPr>
        <a:xfrm>
          <a:off x="2494915"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1" name="楕円 210"/>
        <xdr:cNvSpPr/>
      </xdr:nvSpPr>
      <xdr:spPr>
        <a:xfrm>
          <a:off x="1987550" y="91859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2" name="テキスト ボックス 211"/>
        <xdr:cNvSpPr txBox="1"/>
      </xdr:nvSpPr>
      <xdr:spPr>
        <a:xfrm>
          <a:off x="1674495"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13" name="楕円 212"/>
        <xdr:cNvSpPr/>
      </xdr:nvSpPr>
      <xdr:spPr>
        <a:xfrm>
          <a:off x="1167130" y="9147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214" name="テキスト ボックス 213"/>
        <xdr:cNvSpPr txBox="1"/>
      </xdr:nvSpPr>
      <xdr:spPr>
        <a:xfrm>
          <a:off x="87122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1383010"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562417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562417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717611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717611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1865185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1865185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1383010"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5909290" y="85090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5970885" y="85090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600898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前年度と比べ</a:t>
          </a:r>
          <a:r>
            <a:rPr kumimoji="1" lang="en-US" altLang="ja-JP" sz="1100" b="0" i="0" u="none" strike="noStrike" kern="0" cap="none" spc="0" normalizeH="0" baseline="0" noProof="0">
              <a:ln>
                <a:noFill/>
              </a:ln>
              <a:solidFill>
                <a:prstClr val="black"/>
              </a:solidFill>
              <a:effectLst/>
              <a:uLnTx/>
              <a:uFillTx/>
              <a:latin typeface="+mn-lt"/>
              <a:ea typeface="+mn-ea"/>
              <a:cs typeface="+mn-cs"/>
            </a:rPr>
            <a:t>5.3</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増加</a:t>
          </a:r>
          <a:r>
            <a:rPr kumimoji="1" lang="ja-JP" altLang="ja-JP" sz="1100" b="0" i="0" u="none" strike="noStrike" kern="0" cap="none" spc="0" normalizeH="0" baseline="0" noProof="0">
              <a:ln>
                <a:noFill/>
              </a:ln>
              <a:solidFill>
                <a:prstClr val="black"/>
              </a:solidFill>
              <a:effectLst/>
              <a:uLnTx/>
              <a:uFillTx/>
              <a:latin typeface="+mn-lt"/>
              <a:ea typeface="+mn-ea"/>
              <a:cs typeface="+mn-cs"/>
            </a:rPr>
            <a:t>し</a:t>
          </a:r>
          <a:r>
            <a:rPr kumimoji="1" lang="ja-JP" altLang="en-US" sz="1100" b="0" i="0" u="none" strike="noStrike" kern="0" cap="none" spc="0" normalizeH="0" baseline="0" noProof="0">
              <a:ln>
                <a:noFill/>
              </a:ln>
              <a:solidFill>
                <a:prstClr val="black"/>
              </a:solidFill>
              <a:effectLst/>
              <a:uLnTx/>
              <a:uFillTx/>
              <a:latin typeface="+mn-lt"/>
              <a:ea typeface="+mn-ea"/>
              <a:cs typeface="+mn-cs"/>
            </a:rPr>
            <a:t>たが</a:t>
          </a:r>
          <a:r>
            <a:rPr kumimoji="1" lang="ja-JP" altLang="ja-JP" sz="1100" b="0" i="0" u="none" strike="noStrike" kern="0" cap="none" spc="0" normalizeH="0" baseline="0" noProof="0">
              <a:ln>
                <a:noFill/>
              </a:ln>
              <a:solidFill>
                <a:prstClr val="black"/>
              </a:solidFill>
              <a:effectLst/>
              <a:uLnTx/>
              <a:uFillTx/>
              <a:latin typeface="+mn-lt"/>
              <a:ea typeface="+mn-ea"/>
              <a:cs typeface="+mn-cs"/>
            </a:rPr>
            <a:t>全国平均、類似団体内平均ともに下回っている状況である。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増加</a:t>
          </a:r>
          <a:r>
            <a:rPr kumimoji="1" lang="ja-JP" altLang="ja-JP" sz="1100" b="0" i="0" u="none" strike="noStrike" kern="0" cap="none" spc="0" normalizeH="0" baseline="0" noProof="0">
              <a:ln>
                <a:noFill/>
              </a:ln>
              <a:solidFill>
                <a:prstClr val="black"/>
              </a:solidFill>
              <a:effectLst/>
              <a:uLnTx/>
              <a:uFillTx/>
              <a:latin typeface="+mn-lt"/>
              <a:ea typeface="+mn-ea"/>
              <a:cs typeface="+mn-cs"/>
            </a:rPr>
            <a:t>の主な要因としては、国民健康保険（直営診療施設特別会計）への繰出金</a:t>
          </a:r>
          <a:r>
            <a:rPr kumimoji="1" lang="ja-JP" altLang="en-US" sz="1100" b="0" i="0" u="none" strike="noStrike" kern="0" cap="none" spc="0" normalizeH="0" baseline="0" noProof="0">
              <a:ln>
                <a:noFill/>
              </a:ln>
              <a:solidFill>
                <a:prstClr val="black"/>
              </a:solidFill>
              <a:effectLst/>
              <a:uLnTx/>
              <a:uFillTx/>
              <a:latin typeface="+mn-lt"/>
              <a:ea typeface="+mn-ea"/>
              <a:cs typeface="+mn-cs"/>
            </a:rPr>
            <a:t>が増加したためである</a:t>
          </a:r>
          <a:r>
            <a:rPr kumimoji="1" lang="ja-JP" altLang="ja-JP" sz="1100" b="0" i="0" u="none" strike="noStrike" kern="0" cap="none" spc="0" normalizeH="0" baseline="0" noProof="0">
              <a:ln>
                <a:noFill/>
              </a:ln>
              <a:solidFill>
                <a:prstClr val="black"/>
              </a:solidFill>
              <a:effectLst/>
              <a:uLnTx/>
              <a:uFillTx/>
              <a:latin typeface="+mn-lt"/>
              <a:ea typeface="+mn-ea"/>
              <a:cs typeface="+mn-cs"/>
            </a:rPr>
            <a:t>。独立採算の原則に立ち返った運営の健全化により普通会計の負担額を減らしていくよう引続き努める。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134491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1383010"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092644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1383010"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092644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1383010"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092644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1383010"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092644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1383010"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092644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1383010"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092644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1383010"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1383010"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xdr:cNvCxnSpPr/>
      </xdr:nvCxnSpPr>
      <xdr:spPr>
        <a:xfrm flipV="1">
          <a:off x="15104110" y="888619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xdr:cNvSpPr txBox="1"/>
      </xdr:nvSpPr>
      <xdr:spPr>
        <a:xfrm>
          <a:off x="1517777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xdr:cNvCxnSpPr/>
      </xdr:nvCxnSpPr>
      <xdr:spPr>
        <a:xfrm>
          <a:off x="15015210" y="1035685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xdr:cNvSpPr txBox="1"/>
      </xdr:nvSpPr>
      <xdr:spPr>
        <a:xfrm>
          <a:off x="15177770" y="863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xdr:cNvCxnSpPr/>
      </xdr:nvCxnSpPr>
      <xdr:spPr>
        <a:xfrm>
          <a:off x="15015210" y="888619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81280</xdr:rowOff>
    </xdr:from>
    <xdr:to>
      <xdr:col>82</xdr:col>
      <xdr:colOff>107950</xdr:colOff>
      <xdr:row>56</xdr:row>
      <xdr:rowOff>142240</xdr:rowOff>
    </xdr:to>
    <xdr:cxnSp macro="">
      <xdr:nvCxnSpPr>
        <xdr:cNvPr id="246" name="直線コネクタ 245"/>
        <xdr:cNvCxnSpPr/>
      </xdr:nvCxnSpPr>
      <xdr:spPr>
        <a:xfrm>
          <a:off x="14334490" y="9133840"/>
          <a:ext cx="76962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xdr:cNvSpPr txBox="1"/>
      </xdr:nvSpPr>
      <xdr:spPr>
        <a:xfrm>
          <a:off x="1517777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xdr:cNvSpPr/>
      </xdr:nvSpPr>
      <xdr:spPr>
        <a:xfrm>
          <a:off x="15053310" y="957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81280</xdr:rowOff>
    </xdr:from>
    <xdr:to>
      <xdr:col>78</xdr:col>
      <xdr:colOff>69850</xdr:colOff>
      <xdr:row>55</xdr:row>
      <xdr:rowOff>107950</xdr:rowOff>
    </xdr:to>
    <xdr:cxnSp macro="">
      <xdr:nvCxnSpPr>
        <xdr:cNvPr id="249" name="直線コネクタ 248"/>
        <xdr:cNvCxnSpPr/>
      </xdr:nvCxnSpPr>
      <xdr:spPr>
        <a:xfrm flipV="1">
          <a:off x="13531215" y="9133840"/>
          <a:ext cx="803275"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xdr:cNvSpPr/>
      </xdr:nvSpPr>
      <xdr:spPr>
        <a:xfrm>
          <a:off x="14283690" y="95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xdr:cNvSpPr txBox="1"/>
      </xdr:nvSpPr>
      <xdr:spPr>
        <a:xfrm>
          <a:off x="13987780" y="9683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56</xdr:row>
      <xdr:rowOff>35560</xdr:rowOff>
    </xdr:to>
    <xdr:cxnSp macro="">
      <xdr:nvCxnSpPr>
        <xdr:cNvPr id="252" name="直線コネクタ 251"/>
        <xdr:cNvCxnSpPr/>
      </xdr:nvCxnSpPr>
      <xdr:spPr>
        <a:xfrm flipV="1">
          <a:off x="12710795" y="9328150"/>
          <a:ext cx="82042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xdr:cNvSpPr/>
      </xdr:nvSpPr>
      <xdr:spPr>
        <a:xfrm>
          <a:off x="13480415" y="95821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54" name="テキスト ボックス 253"/>
        <xdr:cNvSpPr txBox="1"/>
      </xdr:nvSpPr>
      <xdr:spPr>
        <a:xfrm>
          <a:off x="1316736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130810</xdr:rowOff>
    </xdr:from>
    <xdr:to>
      <xdr:col>69</xdr:col>
      <xdr:colOff>92075</xdr:colOff>
      <xdr:row>56</xdr:row>
      <xdr:rowOff>35560</xdr:rowOff>
    </xdr:to>
    <xdr:cxnSp macro="">
      <xdr:nvCxnSpPr>
        <xdr:cNvPr id="255" name="直線コネクタ 254"/>
        <xdr:cNvCxnSpPr/>
      </xdr:nvCxnSpPr>
      <xdr:spPr>
        <a:xfrm>
          <a:off x="11890375" y="9351010"/>
          <a:ext cx="82042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xdr:cNvSpPr/>
      </xdr:nvSpPr>
      <xdr:spPr>
        <a:xfrm>
          <a:off x="12659995" y="958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57" name="テキスト ボックス 256"/>
        <xdr:cNvSpPr txBox="1"/>
      </xdr:nvSpPr>
      <xdr:spPr>
        <a:xfrm>
          <a:off x="12364085" y="967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xdr:cNvSpPr/>
      </xdr:nvSpPr>
      <xdr:spPr>
        <a:xfrm>
          <a:off x="11856720" y="964311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9" name="テキスト ボックス 258"/>
        <xdr:cNvSpPr txBox="1"/>
      </xdr:nvSpPr>
      <xdr:spPr>
        <a:xfrm>
          <a:off x="11543665"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49053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41357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333246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251204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170114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65" name="楕円 264"/>
        <xdr:cNvSpPr/>
      </xdr:nvSpPr>
      <xdr:spPr>
        <a:xfrm>
          <a:off x="15053310" y="9479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107967</xdr:rowOff>
    </xdr:from>
    <xdr:ext cx="762000" cy="259045"/>
    <xdr:sp macro="" textlink="">
      <xdr:nvSpPr>
        <xdr:cNvPr id="266" name="その他該当値テキスト"/>
        <xdr:cNvSpPr txBox="1"/>
      </xdr:nvSpPr>
      <xdr:spPr>
        <a:xfrm>
          <a:off x="15177770" y="932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30480</xdr:rowOff>
    </xdr:from>
    <xdr:to>
      <xdr:col>78</xdr:col>
      <xdr:colOff>120650</xdr:colOff>
      <xdr:row>54</xdr:row>
      <xdr:rowOff>132080</xdr:rowOff>
    </xdr:to>
    <xdr:sp macro="" textlink="">
      <xdr:nvSpPr>
        <xdr:cNvPr id="267" name="楕円 266"/>
        <xdr:cNvSpPr/>
      </xdr:nvSpPr>
      <xdr:spPr>
        <a:xfrm>
          <a:off x="1428369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142257</xdr:rowOff>
    </xdr:from>
    <xdr:ext cx="736600" cy="259045"/>
    <xdr:sp macro="" textlink="">
      <xdr:nvSpPr>
        <xdr:cNvPr id="268" name="テキスト ボックス 267"/>
        <xdr:cNvSpPr txBox="1"/>
      </xdr:nvSpPr>
      <xdr:spPr>
        <a:xfrm>
          <a:off x="13987780" y="885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69" name="楕円 268"/>
        <xdr:cNvSpPr/>
      </xdr:nvSpPr>
      <xdr:spPr>
        <a:xfrm>
          <a:off x="13480415" y="92773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0" name="テキスト ボックス 269"/>
        <xdr:cNvSpPr txBox="1"/>
      </xdr:nvSpPr>
      <xdr:spPr>
        <a:xfrm>
          <a:off x="13167360" y="905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71" name="楕円 270"/>
        <xdr:cNvSpPr/>
      </xdr:nvSpPr>
      <xdr:spPr>
        <a:xfrm>
          <a:off x="12659995" y="9376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72" name="テキスト ボックス 271"/>
        <xdr:cNvSpPr txBox="1"/>
      </xdr:nvSpPr>
      <xdr:spPr>
        <a:xfrm>
          <a:off x="12364085"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80010</xdr:rowOff>
    </xdr:from>
    <xdr:to>
      <xdr:col>65</xdr:col>
      <xdr:colOff>53975</xdr:colOff>
      <xdr:row>56</xdr:row>
      <xdr:rowOff>10160</xdr:rowOff>
    </xdr:to>
    <xdr:sp macro="" textlink="">
      <xdr:nvSpPr>
        <xdr:cNvPr id="273" name="楕円 272"/>
        <xdr:cNvSpPr/>
      </xdr:nvSpPr>
      <xdr:spPr>
        <a:xfrm>
          <a:off x="11856720" y="93002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20337</xdr:rowOff>
    </xdr:from>
    <xdr:ext cx="762000" cy="259045"/>
    <xdr:sp macro="" textlink="">
      <xdr:nvSpPr>
        <xdr:cNvPr id="274" name="テキスト ボックス 273"/>
        <xdr:cNvSpPr txBox="1"/>
      </xdr:nvSpPr>
      <xdr:spPr>
        <a:xfrm>
          <a:off x="11543665"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1383010"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562417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562417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717611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717611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1865185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1865185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1383010"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5909290" y="51562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5970885" y="51562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600898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t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前年度と比べて</a:t>
          </a:r>
          <a:r>
            <a:rPr kumimoji="1" lang="en-US" altLang="ja-JP" sz="1050" b="0" i="0" u="none" strike="noStrike" kern="0" cap="none" spc="0" normalizeH="0" baseline="0" noProof="0">
              <a:ln>
                <a:noFill/>
              </a:ln>
              <a:solidFill>
                <a:prstClr val="black"/>
              </a:solidFill>
              <a:effectLst/>
              <a:uLnTx/>
              <a:uFillTx/>
              <a:latin typeface="+mn-lt"/>
              <a:ea typeface="+mn-ea"/>
              <a:cs typeface="+mn-cs"/>
            </a:rPr>
            <a:t>1.3</a:t>
          </a:r>
          <a:r>
            <a:rPr kumimoji="1" lang="ja-JP" altLang="ja-JP" sz="105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050" b="0" i="0" u="none" strike="noStrike" kern="0" cap="none" spc="0" normalizeH="0" baseline="0" noProof="0">
              <a:ln>
                <a:noFill/>
              </a:ln>
              <a:solidFill>
                <a:prstClr val="black"/>
              </a:solidFill>
              <a:effectLst/>
              <a:uLnTx/>
              <a:uFillTx/>
              <a:latin typeface="+mn-lt"/>
              <a:ea typeface="+mn-ea"/>
              <a:cs typeface="+mn-cs"/>
            </a:rPr>
            <a:t>増加</a:t>
          </a:r>
          <a:r>
            <a:rPr kumimoji="1" lang="ja-JP" altLang="ja-JP" sz="1050" b="0" i="0" u="none" strike="noStrike" kern="0" cap="none" spc="0" normalizeH="0" baseline="0" noProof="0">
              <a:ln>
                <a:noFill/>
              </a:ln>
              <a:solidFill>
                <a:prstClr val="black"/>
              </a:solidFill>
              <a:effectLst/>
              <a:uLnTx/>
              <a:uFillTx/>
              <a:latin typeface="+mn-lt"/>
              <a:ea typeface="+mn-ea"/>
              <a:cs typeface="+mn-cs"/>
            </a:rPr>
            <a:t>し</a:t>
          </a:r>
          <a:r>
            <a:rPr kumimoji="1" lang="ja-JP" altLang="en-US" sz="1050" b="0" i="0" u="none" strike="noStrike" kern="0" cap="none" spc="0" normalizeH="0" baseline="0" noProof="0">
              <a:ln>
                <a:noFill/>
              </a:ln>
              <a:solidFill>
                <a:prstClr val="black"/>
              </a:solidFill>
              <a:effectLst/>
              <a:uLnTx/>
              <a:uFillTx/>
              <a:latin typeface="+mn-lt"/>
              <a:ea typeface="+mn-ea"/>
              <a:cs typeface="+mn-cs"/>
            </a:rPr>
            <a:t>たものの</a:t>
          </a:r>
          <a:r>
            <a:rPr kumimoji="1" lang="ja-JP" altLang="ja-JP" sz="1050" b="0" i="0" u="none" strike="noStrike" kern="0" cap="none" spc="0" normalizeH="0" baseline="0" noProof="0">
              <a:ln>
                <a:noFill/>
              </a:ln>
              <a:solidFill>
                <a:prstClr val="black"/>
              </a:solidFill>
              <a:effectLst/>
              <a:uLnTx/>
              <a:uFillTx/>
              <a:latin typeface="+mn-lt"/>
              <a:ea typeface="+mn-ea"/>
              <a:cs typeface="+mn-cs"/>
            </a:rPr>
            <a:t>、類似団体内平均、全国平均ともに下回っている状況である。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prstClr val="black"/>
              </a:solidFill>
              <a:effectLst/>
              <a:uLnTx/>
              <a:uFillTx/>
              <a:latin typeface="+mn-lt"/>
              <a:ea typeface="+mn-ea"/>
              <a:cs typeface="+mn-cs"/>
            </a:rPr>
            <a:t>増加</a:t>
          </a:r>
          <a:r>
            <a:rPr kumimoji="0" lang="ja-JP" altLang="ja-JP" sz="1050" b="0" i="0" u="none" strike="noStrike" kern="0" cap="none" spc="0" normalizeH="0" baseline="0" noProof="0">
              <a:ln>
                <a:noFill/>
              </a:ln>
              <a:solidFill>
                <a:prstClr val="black"/>
              </a:solidFill>
              <a:effectLst/>
              <a:uLnTx/>
              <a:uFillTx/>
              <a:latin typeface="+mn-lt"/>
              <a:ea typeface="+mn-ea"/>
              <a:cs typeface="+mn-cs"/>
            </a:rPr>
            <a:t>の主な要因は</a:t>
          </a:r>
          <a:r>
            <a:rPr kumimoji="0" lang="ja-JP" altLang="en-US" sz="1050" b="0" i="0" u="none" strike="noStrike" kern="0" cap="none" spc="0" normalizeH="0" baseline="0" noProof="0">
              <a:ln>
                <a:noFill/>
              </a:ln>
              <a:solidFill>
                <a:prstClr val="black"/>
              </a:solidFill>
              <a:effectLst/>
              <a:uLnTx/>
              <a:uFillTx/>
              <a:latin typeface="+mn-lt"/>
              <a:ea typeface="+mn-ea"/>
              <a:cs typeface="+mn-cs"/>
            </a:rPr>
            <a:t>前年度まで新型コロナの影響により休止していた三宅島オートバイレースの再開による増、及び、国都支出金返納金の増</a:t>
          </a:r>
          <a:r>
            <a:rPr kumimoji="0" lang="ja-JP" altLang="ja-JP" sz="1050" b="0" i="0" u="none" strike="noStrike" kern="0" cap="none" spc="0" normalizeH="0" baseline="0" noProof="0">
              <a:ln>
                <a:noFill/>
              </a:ln>
              <a:solidFill>
                <a:prstClr val="black"/>
              </a:solidFill>
              <a:effectLst/>
              <a:uLnTx/>
              <a:uFillTx/>
              <a:latin typeface="+mn-lt"/>
              <a:ea typeface="+mn-ea"/>
              <a:cs typeface="+mn-cs"/>
            </a:rPr>
            <a:t>による。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n-lt"/>
              <a:ea typeface="+mn-ea"/>
              <a:cs typeface="+mn-cs"/>
            </a:rPr>
            <a:t>各種団体への補助金については、事業効果の検討や受益者負担の見直しを適時行い、事業目的を達成したものや、必要性が低くなったものについては、廃止、減額、統合等の措置を検討する。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134491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1383010"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092644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1383010" y="6943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0926445"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1383010" y="64973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0926445"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1383010" y="60477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0926445"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1383010" y="56019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0926445"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1383010"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1383010"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xdr:cNvCxnSpPr/>
      </xdr:nvCxnSpPr>
      <xdr:spPr>
        <a:xfrm flipV="1">
          <a:off x="15104110" y="573532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xdr:cNvSpPr txBox="1"/>
      </xdr:nvSpPr>
      <xdr:spPr>
        <a:xfrm>
          <a:off x="1517777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xdr:cNvCxnSpPr/>
      </xdr:nvCxnSpPr>
      <xdr:spPr>
        <a:xfrm>
          <a:off x="15015210" y="6837172"/>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xdr:cNvSpPr txBox="1"/>
      </xdr:nvSpPr>
      <xdr:spPr>
        <a:xfrm>
          <a:off x="1517777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xdr:cNvCxnSpPr/>
      </xdr:nvCxnSpPr>
      <xdr:spPr>
        <a:xfrm>
          <a:off x="15015210" y="573532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62992</xdr:rowOff>
    </xdr:from>
    <xdr:to>
      <xdr:col>82</xdr:col>
      <xdr:colOff>107950</xdr:colOff>
      <xdr:row>34</xdr:row>
      <xdr:rowOff>122428</xdr:rowOff>
    </xdr:to>
    <xdr:cxnSp macro="">
      <xdr:nvCxnSpPr>
        <xdr:cNvPr id="304" name="直線コネクタ 303"/>
        <xdr:cNvCxnSpPr/>
      </xdr:nvCxnSpPr>
      <xdr:spPr>
        <a:xfrm>
          <a:off x="14334490" y="5762752"/>
          <a:ext cx="76962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xdr:cNvSpPr txBox="1"/>
      </xdr:nvSpPr>
      <xdr:spPr>
        <a:xfrm>
          <a:off x="15177770" y="6087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xdr:cNvSpPr/>
      </xdr:nvSpPr>
      <xdr:spPr>
        <a:xfrm>
          <a:off x="15053310" y="61158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62992</xdr:rowOff>
    </xdr:from>
    <xdr:to>
      <xdr:col>78</xdr:col>
      <xdr:colOff>69850</xdr:colOff>
      <xdr:row>35</xdr:row>
      <xdr:rowOff>14986</xdr:rowOff>
    </xdr:to>
    <xdr:cxnSp macro="">
      <xdr:nvCxnSpPr>
        <xdr:cNvPr id="307" name="直線コネクタ 306"/>
        <xdr:cNvCxnSpPr/>
      </xdr:nvCxnSpPr>
      <xdr:spPr>
        <a:xfrm flipV="1">
          <a:off x="13531215" y="5762752"/>
          <a:ext cx="803275"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xdr:cNvSpPr/>
      </xdr:nvSpPr>
      <xdr:spPr>
        <a:xfrm>
          <a:off x="14283690" y="609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xdr:cNvSpPr txBox="1"/>
      </xdr:nvSpPr>
      <xdr:spPr>
        <a:xfrm>
          <a:off x="13987780" y="617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14986</xdr:rowOff>
    </xdr:from>
    <xdr:to>
      <xdr:col>73</xdr:col>
      <xdr:colOff>180975</xdr:colOff>
      <xdr:row>35</xdr:row>
      <xdr:rowOff>147574</xdr:rowOff>
    </xdr:to>
    <xdr:cxnSp macro="">
      <xdr:nvCxnSpPr>
        <xdr:cNvPr id="310" name="直線コネクタ 309"/>
        <xdr:cNvCxnSpPr/>
      </xdr:nvCxnSpPr>
      <xdr:spPr>
        <a:xfrm flipV="1">
          <a:off x="12710795" y="5882386"/>
          <a:ext cx="82042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xdr:cNvSpPr/>
      </xdr:nvSpPr>
      <xdr:spPr>
        <a:xfrm>
          <a:off x="13480415" y="6102096"/>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12" name="テキスト ボックス 311"/>
        <xdr:cNvSpPr txBox="1"/>
      </xdr:nvSpPr>
      <xdr:spPr>
        <a:xfrm>
          <a:off x="1316736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147574</xdr:rowOff>
    </xdr:to>
    <xdr:cxnSp macro="">
      <xdr:nvCxnSpPr>
        <xdr:cNvPr id="313" name="直線コネクタ 312"/>
        <xdr:cNvCxnSpPr/>
      </xdr:nvCxnSpPr>
      <xdr:spPr>
        <a:xfrm>
          <a:off x="11890375" y="5960110"/>
          <a:ext cx="82042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xdr:cNvSpPr/>
      </xdr:nvSpPr>
      <xdr:spPr>
        <a:xfrm>
          <a:off x="12659995" y="61203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5" name="テキスト ボックス 314"/>
        <xdr:cNvSpPr txBox="1"/>
      </xdr:nvSpPr>
      <xdr:spPr>
        <a:xfrm>
          <a:off x="12364085" y="62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xdr:cNvSpPr/>
      </xdr:nvSpPr>
      <xdr:spPr>
        <a:xfrm>
          <a:off x="11856720" y="615238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7" name="テキスト ボックス 316"/>
        <xdr:cNvSpPr txBox="1"/>
      </xdr:nvSpPr>
      <xdr:spPr>
        <a:xfrm>
          <a:off x="11543665" y="623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49053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41357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333246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251204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170114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71628</xdr:rowOff>
    </xdr:from>
    <xdr:to>
      <xdr:col>82</xdr:col>
      <xdr:colOff>158750</xdr:colOff>
      <xdr:row>35</xdr:row>
      <xdr:rowOff>1778</xdr:rowOff>
    </xdr:to>
    <xdr:sp macro="" textlink="">
      <xdr:nvSpPr>
        <xdr:cNvPr id="323" name="楕円 322"/>
        <xdr:cNvSpPr/>
      </xdr:nvSpPr>
      <xdr:spPr>
        <a:xfrm>
          <a:off x="15053310" y="57713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151655</xdr:rowOff>
    </xdr:from>
    <xdr:ext cx="762000" cy="259045"/>
    <xdr:sp macro="" textlink="">
      <xdr:nvSpPr>
        <xdr:cNvPr id="324" name="補助費等該当値テキスト"/>
        <xdr:cNvSpPr txBox="1"/>
      </xdr:nvSpPr>
      <xdr:spPr>
        <a:xfrm>
          <a:off x="15177770" y="568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xdr:rowOff>
    </xdr:from>
    <xdr:to>
      <xdr:col>78</xdr:col>
      <xdr:colOff>120650</xdr:colOff>
      <xdr:row>34</xdr:row>
      <xdr:rowOff>113792</xdr:rowOff>
    </xdr:to>
    <xdr:sp macro="" textlink="">
      <xdr:nvSpPr>
        <xdr:cNvPr id="325" name="楕円 324"/>
        <xdr:cNvSpPr/>
      </xdr:nvSpPr>
      <xdr:spPr>
        <a:xfrm>
          <a:off x="14283690" y="571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123969</xdr:rowOff>
    </xdr:from>
    <xdr:ext cx="736600" cy="259045"/>
    <xdr:sp macro="" textlink="">
      <xdr:nvSpPr>
        <xdr:cNvPr id="326" name="テキスト ボックス 325"/>
        <xdr:cNvSpPr txBox="1"/>
      </xdr:nvSpPr>
      <xdr:spPr>
        <a:xfrm>
          <a:off x="13987780" y="548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135636</xdr:rowOff>
    </xdr:from>
    <xdr:to>
      <xdr:col>74</xdr:col>
      <xdr:colOff>31750</xdr:colOff>
      <xdr:row>35</xdr:row>
      <xdr:rowOff>65786</xdr:rowOff>
    </xdr:to>
    <xdr:sp macro="" textlink="">
      <xdr:nvSpPr>
        <xdr:cNvPr id="327" name="楕円 326"/>
        <xdr:cNvSpPr/>
      </xdr:nvSpPr>
      <xdr:spPr>
        <a:xfrm>
          <a:off x="13480415" y="5835396"/>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75963</xdr:rowOff>
    </xdr:from>
    <xdr:ext cx="762000" cy="259045"/>
    <xdr:sp macro="" textlink="">
      <xdr:nvSpPr>
        <xdr:cNvPr id="328" name="テキスト ボックス 327"/>
        <xdr:cNvSpPr txBox="1"/>
      </xdr:nvSpPr>
      <xdr:spPr>
        <a:xfrm>
          <a:off x="13167360" y="560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96774</xdr:rowOff>
    </xdr:from>
    <xdr:to>
      <xdr:col>69</xdr:col>
      <xdr:colOff>142875</xdr:colOff>
      <xdr:row>36</xdr:row>
      <xdr:rowOff>26924</xdr:rowOff>
    </xdr:to>
    <xdr:sp macro="" textlink="">
      <xdr:nvSpPr>
        <xdr:cNvPr id="329" name="楕円 328"/>
        <xdr:cNvSpPr/>
      </xdr:nvSpPr>
      <xdr:spPr>
        <a:xfrm>
          <a:off x="12659995" y="59641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37101</xdr:rowOff>
    </xdr:from>
    <xdr:ext cx="762000" cy="259045"/>
    <xdr:sp macro="" textlink="">
      <xdr:nvSpPr>
        <xdr:cNvPr id="330" name="テキスト ボックス 329"/>
        <xdr:cNvSpPr txBox="1"/>
      </xdr:nvSpPr>
      <xdr:spPr>
        <a:xfrm>
          <a:off x="12364085" y="573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31" name="楕円 330"/>
        <xdr:cNvSpPr/>
      </xdr:nvSpPr>
      <xdr:spPr>
        <a:xfrm>
          <a:off x="11856720" y="59093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32" name="テキスト ボックス 331"/>
        <xdr:cNvSpPr txBox="1"/>
      </xdr:nvSpPr>
      <xdr:spPr>
        <a:xfrm>
          <a:off x="11543665"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10565"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4936490" y="113652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4936490" y="115519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648652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648652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796226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796226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10565"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234940" y="118618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298440" y="118618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31939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昨年度と比べ</a:t>
          </a:r>
          <a:r>
            <a:rPr kumimoji="1" lang="en-US" altLang="ja-JP" sz="1100" b="0" i="0" u="none" strike="noStrike" kern="0" cap="none" spc="0" normalizeH="0" baseline="0" noProof="0">
              <a:ln>
                <a:noFill/>
              </a:ln>
              <a:solidFill>
                <a:prstClr val="black"/>
              </a:solidFill>
              <a:effectLst/>
              <a:uLnTx/>
              <a:uFillTx/>
              <a:latin typeface="+mn-lt"/>
              <a:ea typeface="+mn-ea"/>
              <a:cs typeface="+mn-cs"/>
            </a:rPr>
            <a:t>5.2</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ポイント増加した。類似団体内平均、全国平均ともに</a:t>
          </a:r>
          <a:r>
            <a:rPr kumimoji="1" lang="ja-JP" altLang="en-US" sz="1100" b="0" i="0" u="none" strike="noStrike" kern="0" cap="none" spc="0" normalizeH="0" baseline="0" noProof="0">
              <a:ln>
                <a:noFill/>
              </a:ln>
              <a:solidFill>
                <a:prstClr val="black"/>
              </a:solidFill>
              <a:effectLst/>
              <a:uLnTx/>
              <a:uFillTx/>
              <a:latin typeface="+mn-lt"/>
              <a:ea typeface="+mn-ea"/>
              <a:cs typeface="+mn-cs"/>
            </a:rPr>
            <a:t>上</a:t>
          </a:r>
          <a:r>
            <a:rPr kumimoji="1" lang="ja-JP" altLang="ja-JP" sz="1100" b="0" i="0" u="none" strike="noStrike" kern="0" cap="none" spc="0" normalizeH="0" baseline="0" noProof="0">
              <a:ln>
                <a:noFill/>
              </a:ln>
              <a:solidFill>
                <a:prstClr val="black"/>
              </a:solidFill>
              <a:effectLst/>
              <a:uLnTx/>
              <a:uFillTx/>
              <a:latin typeface="+mn-lt"/>
              <a:ea typeface="+mn-ea"/>
              <a:cs typeface="+mn-cs"/>
            </a:rPr>
            <a:t>回っている状況である。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増加の主な要因としては、過年度の大型投資的事業借入れ分の償還開始に伴い起債額は増加となった</a:t>
          </a:r>
          <a:r>
            <a:rPr kumimoji="1" lang="ja-JP" altLang="en-US" sz="1100" b="0" i="0" u="none" strike="noStrike" kern="0" cap="none" spc="0" normalizeH="0" baseline="0" noProof="0">
              <a:ln>
                <a:noFill/>
              </a:ln>
              <a:solidFill>
                <a:prstClr val="black"/>
              </a:solidFill>
              <a:effectLst/>
              <a:uLnTx/>
              <a:uFillTx/>
              <a:latin typeface="+mn-lt"/>
              <a:ea typeface="+mn-ea"/>
              <a:cs typeface="+mn-cs"/>
            </a:rPr>
            <a:t>ためである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現在、償還のピークを迎え</a:t>
          </a:r>
          <a:r>
            <a:rPr kumimoji="1" lang="ja-JP" altLang="en-US" sz="1100" b="0" i="0" u="none" strike="noStrike" kern="0" cap="none" spc="0" normalizeH="0" baseline="0" noProof="0">
              <a:ln>
                <a:noFill/>
              </a:ln>
              <a:solidFill>
                <a:prstClr val="black"/>
              </a:solidFill>
              <a:effectLst/>
              <a:uLnTx/>
              <a:uFillTx/>
              <a:latin typeface="+mn-lt"/>
              <a:ea typeface="+mn-ea"/>
              <a:cs typeface="+mn-cs"/>
            </a:rPr>
            <a:t>ており</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、今後も公債費の増加が見込まれることから、起債額を抑えた健全な財政運営を図り、積立を行った減債基金も有効活用し安定した財政運営を行う。</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67246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10565"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3685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10565" y="137248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36855" y="13582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10565" y="133515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36855" y="132130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10565" y="129781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36855" y="1283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10565" y="126047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36855" y="124663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10565" y="122351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36855" y="120929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10565"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10565"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xdr:cNvCxnSpPr/>
      </xdr:nvCxnSpPr>
      <xdr:spPr>
        <a:xfrm flipV="1">
          <a:off x="4414520" y="1223518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xdr:cNvSpPr txBox="1"/>
      </xdr:nvSpPr>
      <xdr:spPr>
        <a:xfrm>
          <a:off x="4503420" y="1370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xdr:cNvCxnSpPr/>
      </xdr:nvCxnSpPr>
      <xdr:spPr>
        <a:xfrm>
          <a:off x="4342765" y="1373251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xdr:cNvSpPr txBox="1"/>
      </xdr:nvSpPr>
      <xdr:spPr>
        <a:xfrm>
          <a:off x="4503420" y="119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xdr:cNvCxnSpPr/>
      </xdr:nvCxnSpPr>
      <xdr:spPr>
        <a:xfrm>
          <a:off x="4342765" y="1223518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54611</xdr:rowOff>
    </xdr:from>
    <xdr:to>
      <xdr:col>24</xdr:col>
      <xdr:colOff>25400</xdr:colOff>
      <xdr:row>77</xdr:row>
      <xdr:rowOff>81280</xdr:rowOff>
    </xdr:to>
    <xdr:cxnSp macro="">
      <xdr:nvCxnSpPr>
        <xdr:cNvPr id="364" name="直線コネクタ 363"/>
        <xdr:cNvCxnSpPr/>
      </xdr:nvCxnSpPr>
      <xdr:spPr>
        <a:xfrm>
          <a:off x="3654425" y="12795251"/>
          <a:ext cx="760095"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119397</xdr:rowOff>
    </xdr:from>
    <xdr:ext cx="762000" cy="259045"/>
    <xdr:sp macro="" textlink="">
      <xdr:nvSpPr>
        <xdr:cNvPr id="365" name="公債費平均値テキスト"/>
        <xdr:cNvSpPr txBox="1"/>
      </xdr:nvSpPr>
      <xdr:spPr>
        <a:xfrm>
          <a:off x="4503420" y="1269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xdr:cNvSpPr/>
      </xdr:nvSpPr>
      <xdr:spPr>
        <a:xfrm>
          <a:off x="4380865" y="1284351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46989</xdr:rowOff>
    </xdr:from>
    <xdr:to>
      <xdr:col>19</xdr:col>
      <xdr:colOff>187325</xdr:colOff>
      <xdr:row>76</xdr:row>
      <xdr:rowOff>54611</xdr:rowOff>
    </xdr:to>
    <xdr:cxnSp macro="">
      <xdr:nvCxnSpPr>
        <xdr:cNvPr id="367" name="直線コネクタ 366"/>
        <xdr:cNvCxnSpPr/>
      </xdr:nvCxnSpPr>
      <xdr:spPr>
        <a:xfrm>
          <a:off x="2841625" y="12787629"/>
          <a:ext cx="8128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xdr:cNvSpPr/>
      </xdr:nvSpPr>
      <xdr:spPr>
        <a:xfrm>
          <a:off x="3611245" y="12801601"/>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69" name="テキスト ボックス 368"/>
        <xdr:cNvSpPr txBox="1"/>
      </xdr:nvSpPr>
      <xdr:spPr>
        <a:xfrm>
          <a:off x="3298190" y="1288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46989</xdr:rowOff>
    </xdr:from>
    <xdr:to>
      <xdr:col>15</xdr:col>
      <xdr:colOff>98425</xdr:colOff>
      <xdr:row>76</xdr:row>
      <xdr:rowOff>58420</xdr:rowOff>
    </xdr:to>
    <xdr:cxnSp macro="">
      <xdr:nvCxnSpPr>
        <xdr:cNvPr id="370" name="直線コネクタ 369"/>
        <xdr:cNvCxnSpPr/>
      </xdr:nvCxnSpPr>
      <xdr:spPr>
        <a:xfrm flipV="1">
          <a:off x="2021205" y="12787629"/>
          <a:ext cx="8204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xdr:cNvSpPr/>
      </xdr:nvSpPr>
      <xdr:spPr>
        <a:xfrm>
          <a:off x="2790825" y="12881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2" name="テキスト ボックス 371"/>
        <xdr:cNvSpPr txBox="1"/>
      </xdr:nvSpPr>
      <xdr:spPr>
        <a:xfrm>
          <a:off x="2494915"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130810</xdr:rowOff>
    </xdr:from>
    <xdr:to>
      <xdr:col>11</xdr:col>
      <xdr:colOff>9525</xdr:colOff>
      <xdr:row>76</xdr:row>
      <xdr:rowOff>58420</xdr:rowOff>
    </xdr:to>
    <xdr:cxnSp macro="">
      <xdr:nvCxnSpPr>
        <xdr:cNvPr id="373" name="直線コネクタ 372"/>
        <xdr:cNvCxnSpPr/>
      </xdr:nvCxnSpPr>
      <xdr:spPr>
        <a:xfrm>
          <a:off x="1217930" y="12703810"/>
          <a:ext cx="80327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xdr:cNvSpPr/>
      </xdr:nvSpPr>
      <xdr:spPr>
        <a:xfrm>
          <a:off x="1987550" y="129197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75" name="テキスト ボックス 374"/>
        <xdr:cNvSpPr txBox="1"/>
      </xdr:nvSpPr>
      <xdr:spPr>
        <a:xfrm>
          <a:off x="1674495" y="1300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xdr:cNvSpPr/>
      </xdr:nvSpPr>
      <xdr:spPr>
        <a:xfrm>
          <a:off x="1167130" y="129082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77" name="テキスト ボックス 376"/>
        <xdr:cNvSpPr txBox="1"/>
      </xdr:nvSpPr>
      <xdr:spPr>
        <a:xfrm>
          <a:off x="871220" y="1299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21576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46329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64287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8319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0191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30480</xdr:rowOff>
    </xdr:from>
    <xdr:to>
      <xdr:col>24</xdr:col>
      <xdr:colOff>76200</xdr:colOff>
      <xdr:row>77</xdr:row>
      <xdr:rowOff>132080</xdr:rowOff>
    </xdr:to>
    <xdr:sp macro="" textlink="">
      <xdr:nvSpPr>
        <xdr:cNvPr id="383" name="楕円 382"/>
        <xdr:cNvSpPr/>
      </xdr:nvSpPr>
      <xdr:spPr>
        <a:xfrm>
          <a:off x="4380865" y="129387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2557</xdr:rowOff>
    </xdr:from>
    <xdr:ext cx="762000" cy="259045"/>
    <xdr:sp macro="" textlink="">
      <xdr:nvSpPr>
        <xdr:cNvPr id="384" name="公債費該当値テキスト"/>
        <xdr:cNvSpPr txBox="1"/>
      </xdr:nvSpPr>
      <xdr:spPr>
        <a:xfrm>
          <a:off x="450342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3811</xdr:rowOff>
    </xdr:from>
    <xdr:to>
      <xdr:col>20</xdr:col>
      <xdr:colOff>38100</xdr:colOff>
      <xdr:row>76</xdr:row>
      <xdr:rowOff>105411</xdr:rowOff>
    </xdr:to>
    <xdr:sp macro="" textlink="">
      <xdr:nvSpPr>
        <xdr:cNvPr id="385" name="楕円 384"/>
        <xdr:cNvSpPr/>
      </xdr:nvSpPr>
      <xdr:spPr>
        <a:xfrm>
          <a:off x="3611245" y="12744451"/>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115587</xdr:rowOff>
    </xdr:from>
    <xdr:ext cx="736600" cy="259045"/>
    <xdr:sp macro="" textlink="">
      <xdr:nvSpPr>
        <xdr:cNvPr id="386" name="テキスト ボックス 385"/>
        <xdr:cNvSpPr txBox="1"/>
      </xdr:nvSpPr>
      <xdr:spPr>
        <a:xfrm>
          <a:off x="3298190" y="1252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167639</xdr:rowOff>
    </xdr:from>
    <xdr:to>
      <xdr:col>15</xdr:col>
      <xdr:colOff>149225</xdr:colOff>
      <xdr:row>76</xdr:row>
      <xdr:rowOff>97789</xdr:rowOff>
    </xdr:to>
    <xdr:sp macro="" textlink="">
      <xdr:nvSpPr>
        <xdr:cNvPr id="387" name="楕円 386"/>
        <xdr:cNvSpPr/>
      </xdr:nvSpPr>
      <xdr:spPr>
        <a:xfrm>
          <a:off x="2790825" y="127406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107967</xdr:rowOff>
    </xdr:from>
    <xdr:ext cx="762000" cy="259045"/>
    <xdr:sp macro="" textlink="">
      <xdr:nvSpPr>
        <xdr:cNvPr id="388" name="テキスト ボックス 387"/>
        <xdr:cNvSpPr txBox="1"/>
      </xdr:nvSpPr>
      <xdr:spPr>
        <a:xfrm>
          <a:off x="2494915"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89" name="楕円 388"/>
        <xdr:cNvSpPr/>
      </xdr:nvSpPr>
      <xdr:spPr>
        <a:xfrm>
          <a:off x="1987550" y="127482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0" name="テキスト ボックス 389"/>
        <xdr:cNvSpPr txBox="1"/>
      </xdr:nvSpPr>
      <xdr:spPr>
        <a:xfrm>
          <a:off x="1674495"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80010</xdr:rowOff>
    </xdr:from>
    <xdr:to>
      <xdr:col>6</xdr:col>
      <xdr:colOff>171450</xdr:colOff>
      <xdr:row>76</xdr:row>
      <xdr:rowOff>10161</xdr:rowOff>
    </xdr:to>
    <xdr:sp macro="" textlink="">
      <xdr:nvSpPr>
        <xdr:cNvPr id="391" name="楕円 390"/>
        <xdr:cNvSpPr/>
      </xdr:nvSpPr>
      <xdr:spPr>
        <a:xfrm>
          <a:off x="1167130" y="12653010"/>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20337</xdr:rowOff>
    </xdr:from>
    <xdr:ext cx="762000" cy="259045"/>
    <xdr:sp macro="" textlink="">
      <xdr:nvSpPr>
        <xdr:cNvPr id="392" name="テキスト ボックス 391"/>
        <xdr:cNvSpPr txBox="1"/>
      </xdr:nvSpPr>
      <xdr:spPr>
        <a:xfrm>
          <a:off x="87122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1383010"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562417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562417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717611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717611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1865185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1865185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1383010"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5909290" y="118618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5970885" y="118618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600898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前年度と比べ</a:t>
          </a:r>
          <a:r>
            <a:rPr kumimoji="1" lang="en-US" altLang="ja-JP" sz="1100" b="0" i="0" u="none" strike="noStrike" kern="0" cap="none" spc="0" normalizeH="0" baseline="0" noProof="0">
              <a:ln>
                <a:noFill/>
              </a:ln>
              <a:solidFill>
                <a:prstClr val="black"/>
              </a:solidFill>
              <a:effectLst/>
              <a:uLnTx/>
              <a:uFillTx/>
              <a:latin typeface="+mn-lt"/>
              <a:ea typeface="+mn-ea"/>
              <a:cs typeface="+mn-cs"/>
            </a:rPr>
            <a:t>8.7</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増加</a:t>
          </a:r>
          <a:r>
            <a:rPr kumimoji="1" lang="ja-JP" altLang="ja-JP" sz="1100" b="0" i="0" u="none" strike="noStrike" kern="0" cap="none" spc="0" normalizeH="0" baseline="0" noProof="0">
              <a:ln>
                <a:noFill/>
              </a:ln>
              <a:solidFill>
                <a:prstClr val="black"/>
              </a:solidFill>
              <a:effectLst/>
              <a:uLnTx/>
              <a:uFillTx/>
              <a:latin typeface="+mn-lt"/>
              <a:ea typeface="+mn-ea"/>
              <a:cs typeface="+mn-cs"/>
            </a:rPr>
            <a:t>し</a:t>
          </a:r>
          <a:r>
            <a:rPr kumimoji="1" lang="ja-JP" altLang="en-US" sz="1100" b="0" i="0" u="none" strike="noStrike" kern="0" cap="none" spc="0" normalizeH="0" baseline="0" noProof="0">
              <a:ln>
                <a:noFill/>
              </a:ln>
              <a:solidFill>
                <a:prstClr val="black"/>
              </a:solidFill>
              <a:effectLst/>
              <a:uLnTx/>
              <a:uFillTx/>
              <a:latin typeface="+mn-lt"/>
              <a:ea typeface="+mn-ea"/>
              <a:cs typeface="+mn-cs"/>
            </a:rPr>
            <a:t>たが</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類似団体内平均値を下回っ</a:t>
          </a:r>
          <a:r>
            <a:rPr kumimoji="1" lang="ja-JP" altLang="en-US" sz="1100" b="0" i="0" u="none" strike="noStrike" kern="0" cap="none" spc="0" normalizeH="0" baseline="0" noProof="0">
              <a:ln>
                <a:noFill/>
              </a:ln>
              <a:solidFill>
                <a:prstClr val="black"/>
              </a:solidFill>
              <a:effectLst/>
              <a:uLnTx/>
              <a:uFillTx/>
              <a:latin typeface="+mn-lt"/>
              <a:ea typeface="+mn-ea"/>
              <a:cs typeface="+mn-cs"/>
            </a:rPr>
            <a:t>ている状況である</a:t>
          </a:r>
          <a:r>
            <a:rPr kumimoji="1" lang="ja-JP" altLang="ja-JP" sz="1100" b="0" i="0" u="none" strike="noStrike" kern="0" cap="none" spc="0" normalizeH="0" baseline="0" noProof="0">
              <a:ln>
                <a:noFill/>
              </a:ln>
              <a:solidFill>
                <a:prstClr val="black"/>
              </a:solidFill>
              <a:effectLst/>
              <a:uLnTx/>
              <a:uFillTx/>
              <a:latin typeface="+mn-lt"/>
              <a:ea typeface="+mn-ea"/>
              <a:cs typeface="+mn-cs"/>
            </a:rPr>
            <a:t>。主な要因としては、物件費、補助費等が</a:t>
          </a:r>
          <a:r>
            <a:rPr kumimoji="1" lang="ja-JP" altLang="en-US" sz="1100" b="0" i="0" u="none" strike="noStrike" kern="0" cap="none" spc="0" normalizeH="0" baseline="0" noProof="0">
              <a:ln>
                <a:noFill/>
              </a:ln>
              <a:solidFill>
                <a:prstClr val="black"/>
              </a:solidFill>
              <a:effectLst/>
              <a:uLnTx/>
              <a:uFillTx/>
              <a:latin typeface="+mn-lt"/>
              <a:ea typeface="+mn-ea"/>
              <a:cs typeface="+mn-cs"/>
            </a:rPr>
            <a:t>増加</a:t>
          </a:r>
          <a:r>
            <a:rPr kumimoji="1" lang="ja-JP" altLang="ja-JP" sz="1100" b="0" i="0" u="none" strike="noStrike" kern="0" cap="none" spc="0" normalizeH="0" baseline="0" noProof="0">
              <a:ln>
                <a:noFill/>
              </a:ln>
              <a:solidFill>
                <a:prstClr val="black"/>
              </a:solidFill>
              <a:effectLst/>
              <a:uLnTx/>
              <a:uFillTx/>
              <a:latin typeface="+mn-lt"/>
              <a:ea typeface="+mn-ea"/>
              <a:cs typeface="+mn-cs"/>
            </a:rPr>
            <a:t>した</a:t>
          </a:r>
          <a:r>
            <a:rPr kumimoji="1" lang="ja-JP" altLang="en-US" sz="1100" b="0" i="0" u="none" strike="noStrike" kern="0" cap="none" spc="0" normalizeH="0" baseline="0" noProof="0">
              <a:ln>
                <a:noFill/>
              </a:ln>
              <a:solidFill>
                <a:prstClr val="black"/>
              </a:solidFill>
              <a:effectLst/>
              <a:uLnTx/>
              <a:uFillTx/>
              <a:latin typeface="+mn-lt"/>
              <a:ea typeface="+mn-ea"/>
              <a:cs typeface="+mn-cs"/>
            </a:rPr>
            <a:t>ためである</a:t>
          </a:r>
          <a:r>
            <a:rPr kumimoji="1" lang="ja-JP" altLang="ja-JP" sz="1100" b="0" i="0" u="none" strike="noStrike" kern="0" cap="none" spc="0" normalizeH="0" baseline="0" noProof="0">
              <a:ln>
                <a:noFill/>
              </a:ln>
              <a:solidFill>
                <a:prstClr val="black"/>
              </a:solidFill>
              <a:effectLst/>
              <a:uLnTx/>
              <a:uFillTx/>
              <a:latin typeface="+mn-lt"/>
              <a:ea typeface="+mn-ea"/>
              <a:cs typeface="+mn-cs"/>
            </a:rPr>
            <a:t>。会計年度任用職員制度、新型コロナウイルス感染症の影響等に今後も注視しつつ、今後も事務事業の再編整理等を進め事業の効率化を図り経費の削減に努める。繰出金においては、特別会計の自主財源の確保により節減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134491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1383010"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092644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xdr:cNvCxnSpPr/>
      </xdr:nvCxnSpPr>
      <xdr:spPr>
        <a:xfrm>
          <a:off x="11383010" y="13775509"/>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xdr:cNvSpPr txBox="1"/>
      </xdr:nvSpPr>
      <xdr:spPr>
        <a:xfrm>
          <a:off x="10926445" y="1363709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xdr:cNvCxnSpPr/>
      </xdr:nvCxnSpPr>
      <xdr:spPr>
        <a:xfrm>
          <a:off x="11383010" y="134565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xdr:cNvSpPr txBox="1"/>
      </xdr:nvSpPr>
      <xdr:spPr>
        <a:xfrm>
          <a:off x="10926445" y="133181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xdr:cNvCxnSpPr/>
      </xdr:nvCxnSpPr>
      <xdr:spPr>
        <a:xfrm>
          <a:off x="11383010" y="13137606"/>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xdr:cNvSpPr txBox="1"/>
      </xdr:nvSpPr>
      <xdr:spPr>
        <a:xfrm>
          <a:off x="10926445" y="1299919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xdr:cNvCxnSpPr/>
      </xdr:nvCxnSpPr>
      <xdr:spPr>
        <a:xfrm>
          <a:off x="11383010" y="12818654"/>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xdr:cNvSpPr txBox="1"/>
      </xdr:nvSpPr>
      <xdr:spPr>
        <a:xfrm>
          <a:off x="10926445" y="126802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xdr:cNvCxnSpPr/>
      </xdr:nvCxnSpPr>
      <xdr:spPr>
        <a:xfrm>
          <a:off x="11383010" y="124997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xdr:cNvSpPr txBox="1"/>
      </xdr:nvSpPr>
      <xdr:spPr>
        <a:xfrm>
          <a:off x="10926445" y="123612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xdr:cNvCxnSpPr/>
      </xdr:nvCxnSpPr>
      <xdr:spPr>
        <a:xfrm>
          <a:off x="11383010" y="121807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xdr:cNvSpPr txBox="1"/>
      </xdr:nvSpPr>
      <xdr:spPr>
        <a:xfrm>
          <a:off x="10926445" y="120423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1383010"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092644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1383010"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xdr:cNvCxnSpPr/>
      </xdr:nvCxnSpPr>
      <xdr:spPr>
        <a:xfrm flipV="1">
          <a:off x="15104110" y="1232063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xdr:cNvSpPr txBox="1"/>
      </xdr:nvSpPr>
      <xdr:spPr>
        <a:xfrm>
          <a:off x="15177770" y="13816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xdr:cNvCxnSpPr/>
      </xdr:nvCxnSpPr>
      <xdr:spPr>
        <a:xfrm>
          <a:off x="15015210" y="13844088"/>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xdr:cNvSpPr txBox="1"/>
      </xdr:nvSpPr>
      <xdr:spPr>
        <a:xfrm>
          <a:off x="15177770" y="1207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xdr:cNvCxnSpPr/>
      </xdr:nvCxnSpPr>
      <xdr:spPr>
        <a:xfrm>
          <a:off x="15015210" y="12320633"/>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53522</xdr:rowOff>
    </xdr:from>
    <xdr:to>
      <xdr:col>82</xdr:col>
      <xdr:colOff>107950</xdr:colOff>
      <xdr:row>76</xdr:row>
      <xdr:rowOff>166188</xdr:rowOff>
    </xdr:to>
    <xdr:cxnSp macro="">
      <xdr:nvCxnSpPr>
        <xdr:cNvPr id="427" name="直線コネクタ 426"/>
        <xdr:cNvCxnSpPr/>
      </xdr:nvCxnSpPr>
      <xdr:spPr>
        <a:xfrm>
          <a:off x="14334490" y="12626522"/>
          <a:ext cx="769620" cy="28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169108</xdr:rowOff>
    </xdr:from>
    <xdr:ext cx="762000" cy="259045"/>
    <xdr:sp macro="" textlink="">
      <xdr:nvSpPr>
        <xdr:cNvPr id="428" name="公債費以外平均値テキスト"/>
        <xdr:cNvSpPr txBox="1"/>
      </xdr:nvSpPr>
      <xdr:spPr>
        <a:xfrm>
          <a:off x="15177770" y="12909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xdr:cNvSpPr/>
      </xdr:nvSpPr>
      <xdr:spPr>
        <a:xfrm>
          <a:off x="15053310" y="1293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53522</xdr:rowOff>
    </xdr:from>
    <xdr:to>
      <xdr:col>78</xdr:col>
      <xdr:colOff>69850</xdr:colOff>
      <xdr:row>78</xdr:row>
      <xdr:rowOff>71482</xdr:rowOff>
    </xdr:to>
    <xdr:cxnSp macro="">
      <xdr:nvCxnSpPr>
        <xdr:cNvPr id="430" name="直線コネクタ 429"/>
        <xdr:cNvCxnSpPr/>
      </xdr:nvCxnSpPr>
      <xdr:spPr>
        <a:xfrm flipV="1">
          <a:off x="13531215" y="12626522"/>
          <a:ext cx="803275" cy="52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xdr:cNvSpPr/>
      </xdr:nvSpPr>
      <xdr:spPr>
        <a:xfrm>
          <a:off x="14283690" y="128690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43378</xdr:rowOff>
    </xdr:from>
    <xdr:ext cx="736600" cy="259045"/>
    <xdr:sp macro="" textlink="">
      <xdr:nvSpPr>
        <xdr:cNvPr id="432" name="テキスト ボックス 431"/>
        <xdr:cNvSpPr txBox="1"/>
      </xdr:nvSpPr>
      <xdr:spPr>
        <a:xfrm>
          <a:off x="13987780" y="12951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71482</xdr:rowOff>
    </xdr:from>
    <xdr:to>
      <xdr:col>73</xdr:col>
      <xdr:colOff>180975</xdr:colOff>
      <xdr:row>79</xdr:row>
      <xdr:rowOff>82913</xdr:rowOff>
    </xdr:to>
    <xdr:cxnSp macro="">
      <xdr:nvCxnSpPr>
        <xdr:cNvPr id="433" name="直線コネクタ 432"/>
        <xdr:cNvCxnSpPr/>
      </xdr:nvCxnSpPr>
      <xdr:spPr>
        <a:xfrm flipV="1">
          <a:off x="12710795" y="13147402"/>
          <a:ext cx="820420" cy="17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xdr:cNvSpPr/>
      </xdr:nvSpPr>
      <xdr:spPr>
        <a:xfrm>
          <a:off x="13480415" y="12976316"/>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8363</xdr:rowOff>
    </xdr:from>
    <xdr:ext cx="762000" cy="259045"/>
    <xdr:sp macro="" textlink="">
      <xdr:nvSpPr>
        <xdr:cNvPr id="435" name="テキスト ボックス 434"/>
        <xdr:cNvSpPr txBox="1"/>
      </xdr:nvSpPr>
      <xdr:spPr>
        <a:xfrm>
          <a:off x="13167360" y="1274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xdr:rowOff>
    </xdr:from>
    <xdr:to>
      <xdr:col>69</xdr:col>
      <xdr:colOff>92075</xdr:colOff>
      <xdr:row>79</xdr:row>
      <xdr:rowOff>82913</xdr:rowOff>
    </xdr:to>
    <xdr:cxnSp macro="">
      <xdr:nvCxnSpPr>
        <xdr:cNvPr id="436" name="直線コネクタ 435"/>
        <xdr:cNvCxnSpPr/>
      </xdr:nvCxnSpPr>
      <xdr:spPr>
        <a:xfrm>
          <a:off x="11890375" y="13244830"/>
          <a:ext cx="82042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7" name="フローチャート: 判断 436"/>
        <xdr:cNvSpPr/>
      </xdr:nvSpPr>
      <xdr:spPr>
        <a:xfrm>
          <a:off x="12659995" y="12992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8" name="テキスト ボックス 437"/>
        <xdr:cNvSpPr txBox="1"/>
      </xdr:nvSpPr>
      <xdr:spPr>
        <a:xfrm>
          <a:off x="12364085" y="1276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9" name="フローチャート: 判断 438"/>
        <xdr:cNvSpPr/>
      </xdr:nvSpPr>
      <xdr:spPr>
        <a:xfrm>
          <a:off x="11856720" y="1305142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83475</xdr:rowOff>
    </xdr:from>
    <xdr:ext cx="762000" cy="259045"/>
    <xdr:sp macro="" textlink="">
      <xdr:nvSpPr>
        <xdr:cNvPr id="440" name="テキスト ボックス 439"/>
        <xdr:cNvSpPr txBox="1"/>
      </xdr:nvSpPr>
      <xdr:spPr>
        <a:xfrm>
          <a:off x="11543665" y="1282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49053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41357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333246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251204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170114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115388</xdr:rowOff>
    </xdr:from>
    <xdr:to>
      <xdr:col>82</xdr:col>
      <xdr:colOff>158750</xdr:colOff>
      <xdr:row>77</xdr:row>
      <xdr:rowOff>45538</xdr:rowOff>
    </xdr:to>
    <xdr:sp macro="" textlink="">
      <xdr:nvSpPr>
        <xdr:cNvPr id="446" name="楕円 445"/>
        <xdr:cNvSpPr/>
      </xdr:nvSpPr>
      <xdr:spPr>
        <a:xfrm>
          <a:off x="15053310" y="128560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131915</xdr:rowOff>
    </xdr:from>
    <xdr:ext cx="762000" cy="259045"/>
    <xdr:sp macro="" textlink="">
      <xdr:nvSpPr>
        <xdr:cNvPr id="447" name="公債費以外該当値テキスト"/>
        <xdr:cNvSpPr txBox="1"/>
      </xdr:nvSpPr>
      <xdr:spPr>
        <a:xfrm>
          <a:off x="15177770" y="1270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2722</xdr:rowOff>
    </xdr:from>
    <xdr:to>
      <xdr:col>78</xdr:col>
      <xdr:colOff>120650</xdr:colOff>
      <xdr:row>75</xdr:row>
      <xdr:rowOff>104322</xdr:rowOff>
    </xdr:to>
    <xdr:sp macro="" textlink="">
      <xdr:nvSpPr>
        <xdr:cNvPr id="448" name="楕円 447"/>
        <xdr:cNvSpPr/>
      </xdr:nvSpPr>
      <xdr:spPr>
        <a:xfrm>
          <a:off x="14283690" y="1257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114499</xdr:rowOff>
    </xdr:from>
    <xdr:ext cx="736600" cy="259045"/>
    <xdr:sp macro="" textlink="">
      <xdr:nvSpPr>
        <xdr:cNvPr id="449" name="テキスト ボックス 448"/>
        <xdr:cNvSpPr txBox="1"/>
      </xdr:nvSpPr>
      <xdr:spPr>
        <a:xfrm>
          <a:off x="13987780" y="12352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20682</xdr:rowOff>
    </xdr:from>
    <xdr:to>
      <xdr:col>74</xdr:col>
      <xdr:colOff>31750</xdr:colOff>
      <xdr:row>78</xdr:row>
      <xdr:rowOff>122282</xdr:rowOff>
    </xdr:to>
    <xdr:sp macro="" textlink="">
      <xdr:nvSpPr>
        <xdr:cNvPr id="450" name="楕円 449"/>
        <xdr:cNvSpPr/>
      </xdr:nvSpPr>
      <xdr:spPr>
        <a:xfrm>
          <a:off x="13480415" y="13096602"/>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107059</xdr:rowOff>
    </xdr:from>
    <xdr:ext cx="762000" cy="259045"/>
    <xdr:sp macro="" textlink="">
      <xdr:nvSpPr>
        <xdr:cNvPr id="451" name="テキスト ボックス 450"/>
        <xdr:cNvSpPr txBox="1"/>
      </xdr:nvSpPr>
      <xdr:spPr>
        <a:xfrm>
          <a:off x="13167360" y="1318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32113</xdr:rowOff>
    </xdr:from>
    <xdr:to>
      <xdr:col>69</xdr:col>
      <xdr:colOff>142875</xdr:colOff>
      <xdr:row>79</xdr:row>
      <xdr:rowOff>133713</xdr:rowOff>
    </xdr:to>
    <xdr:sp macro="" textlink="">
      <xdr:nvSpPr>
        <xdr:cNvPr id="452" name="楕円 451"/>
        <xdr:cNvSpPr/>
      </xdr:nvSpPr>
      <xdr:spPr>
        <a:xfrm>
          <a:off x="12659995" y="1327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118490</xdr:rowOff>
    </xdr:from>
    <xdr:ext cx="762000" cy="259045"/>
    <xdr:sp macro="" textlink="">
      <xdr:nvSpPr>
        <xdr:cNvPr id="453" name="テキスト ボックス 452"/>
        <xdr:cNvSpPr txBox="1"/>
      </xdr:nvSpPr>
      <xdr:spPr>
        <a:xfrm>
          <a:off x="12364085" y="1336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54" name="楕円 453"/>
        <xdr:cNvSpPr/>
      </xdr:nvSpPr>
      <xdr:spPr>
        <a:xfrm>
          <a:off x="11856720" y="1319784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55" name="テキスト ボックス 454"/>
        <xdr:cNvSpPr txBox="1"/>
      </xdr:nvSpPr>
      <xdr:spPr>
        <a:xfrm>
          <a:off x="11543665"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東京都三宅村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11823</xdr:rowOff>
    </xdr:from>
    <xdr:to>
      <xdr:col>29</xdr:col>
      <xdr:colOff>127000</xdr:colOff>
      <xdr:row>18</xdr:row>
      <xdr:rowOff>19466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145548"/>
          <a:ext cx="647700" cy="7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168050</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3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xdr:rowOff>
    </xdr:from>
    <xdr:to>
      <xdr:col>26</xdr:col>
      <xdr:colOff>50800</xdr:colOff>
      <xdr:row>18</xdr:row>
      <xdr:rowOff>19466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3133741"/>
          <a:ext cx="698500" cy="19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xdr:rowOff>
    </xdr:from>
    <xdr:to>
      <xdr:col>22</xdr:col>
      <xdr:colOff>114300</xdr:colOff>
      <xdr:row>18</xdr:row>
      <xdr:rowOff>45556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133741"/>
          <a:ext cx="698500" cy="45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82388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45556</xdr:rowOff>
    </xdr:from>
    <xdr:to>
      <xdr:col>18</xdr:col>
      <xdr:colOff>177800</xdr:colOff>
      <xdr:row>18</xdr:row>
      <xdr:rowOff>72189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179281"/>
          <a:ext cx="698500" cy="26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94858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8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101211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132473</xdr:rowOff>
    </xdr:from>
    <xdr:to>
      <xdr:col>29</xdr:col>
      <xdr:colOff>177800</xdr:colOff>
      <xdr:row>18</xdr:row>
      <xdr:rowOff>62623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094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149000</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93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140116</xdr:rowOff>
    </xdr:from>
    <xdr:to>
      <xdr:col>26</xdr:col>
      <xdr:colOff>101600</xdr:colOff>
      <xdr:row>18</xdr:row>
      <xdr:rowOff>70266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02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80443</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871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120666</xdr:rowOff>
    </xdr:from>
    <xdr:to>
      <xdr:col>22</xdr:col>
      <xdr:colOff>165100</xdr:colOff>
      <xdr:row>18</xdr:row>
      <xdr:rowOff>50816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082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60993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85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166206</xdr:rowOff>
    </xdr:from>
    <xdr:to>
      <xdr:col>19</xdr:col>
      <xdr:colOff>38100</xdr:colOff>
      <xdr:row>18</xdr:row>
      <xdr:rowOff>96356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28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81133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1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21389</xdr:rowOff>
    </xdr:from>
    <xdr:to>
      <xdr:col>15</xdr:col>
      <xdr:colOff>101600</xdr:colOff>
      <xdr:row>18</xdr:row>
      <xdr:rowOff>122989</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55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107766</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24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297352</xdr:rowOff>
    </xdr:from>
    <xdr:to>
      <xdr:col>29</xdr:col>
      <xdr:colOff>127000</xdr:colOff>
      <xdr:row>36</xdr:row>
      <xdr:rowOff>57769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07702"/>
          <a:ext cx="647700" cy="103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0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57769</xdr:rowOff>
    </xdr:from>
    <xdr:to>
      <xdr:col>26</xdr:col>
      <xdr:colOff>50800</xdr:colOff>
      <xdr:row>36</xdr:row>
      <xdr:rowOff>72784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11019"/>
          <a:ext cx="698500" cy="15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114905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2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72784</xdr:rowOff>
    </xdr:from>
    <xdr:to>
      <xdr:col>22</xdr:col>
      <xdr:colOff>114300</xdr:colOff>
      <xdr:row>36</xdr:row>
      <xdr:rowOff>83489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26034"/>
          <a:ext cx="698500" cy="10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98099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83489</xdr:rowOff>
    </xdr:from>
    <xdr:to>
      <xdr:col>18</xdr:col>
      <xdr:colOff>177800</xdr:colOff>
      <xdr:row>36</xdr:row>
      <xdr:rowOff>128391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36739"/>
          <a:ext cx="698500" cy="44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106999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110135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246552</xdr:rowOff>
    </xdr:from>
    <xdr:to>
      <xdr:col>29</xdr:col>
      <xdr:colOff>177800</xdr:colOff>
      <xdr:row>36</xdr:row>
      <xdr:rowOff>5252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56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91629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01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6969</xdr:rowOff>
    </xdr:from>
    <xdr:to>
      <xdr:col>26</xdr:col>
      <xdr:colOff>101600</xdr:colOff>
      <xdr:row>36</xdr:row>
      <xdr:rowOff>108569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60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93346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46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21984</xdr:rowOff>
    </xdr:from>
    <xdr:to>
      <xdr:col>22</xdr:col>
      <xdr:colOff>165100</xdr:colOff>
      <xdr:row>36</xdr:row>
      <xdr:rowOff>123584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75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108361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32689</xdr:rowOff>
    </xdr:from>
    <xdr:to>
      <xdr:col>19</xdr:col>
      <xdr:colOff>38100</xdr:colOff>
      <xdr:row>36</xdr:row>
      <xdr:rowOff>134289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85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119066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7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77591</xdr:rowOff>
    </xdr:from>
    <xdr:to>
      <xdr:col>15</xdr:col>
      <xdr:colOff>101600</xdr:colOff>
      <xdr:row>37</xdr:row>
      <xdr:rowOff>7741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30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163968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1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2,301
2,270
55.26
4,366,332
4,192,024
174,308
1,887,850
3,387,998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155563</xdr:rowOff>
    </xdr:from>
    <xdr:to>
      <xdr:col>24</xdr:col>
      <xdr:colOff>63500</xdr:colOff>
      <xdr:row>36</xdr:row>
      <xdr:rowOff>161177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3797300" y="6327763"/>
          <a:ext cx="838200" cy="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137464</xdr:rowOff>
    </xdr:from>
    <xdr:to>
      <xdr:col>19</xdr:col>
      <xdr:colOff>177800</xdr:colOff>
      <xdr:row>36</xdr:row>
      <xdr:rowOff>155563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908300" y="6309664"/>
          <a:ext cx="8890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137464</xdr:rowOff>
    </xdr:from>
    <xdr:to>
      <xdr:col>15</xdr:col>
      <xdr:colOff>50800</xdr:colOff>
      <xdr:row>37</xdr:row>
      <xdr:rowOff>39604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309664"/>
          <a:ext cx="889000" cy="7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91844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39604</xdr:rowOff>
    </xdr:from>
    <xdr:to>
      <xdr:col>10</xdr:col>
      <xdr:colOff>114300</xdr:colOff>
      <xdr:row>37</xdr:row>
      <xdr:rowOff>56197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383254"/>
          <a:ext cx="889000" cy="1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127440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134969</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110377</xdr:rowOff>
    </xdr:from>
    <xdr:to>
      <xdr:col>24</xdr:col>
      <xdr:colOff>114300</xdr:colOff>
      <xdr:row>37</xdr:row>
      <xdr:rowOff>40527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28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133254</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13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104763</xdr:rowOff>
    </xdr:from>
    <xdr:to>
      <xdr:col>20</xdr:col>
      <xdr:colOff>38100</xdr:colOff>
      <xdr:row>37</xdr:row>
      <xdr:rowOff>34913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27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51440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052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86664</xdr:rowOff>
    </xdr:from>
    <xdr:to>
      <xdr:col>15</xdr:col>
      <xdr:colOff>101600</xdr:colOff>
      <xdr:row>37</xdr:row>
      <xdr:rowOff>16814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2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33341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03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160254</xdr:rowOff>
    </xdr:from>
    <xdr:to>
      <xdr:col>10</xdr:col>
      <xdr:colOff>165100</xdr:colOff>
      <xdr:row>37</xdr:row>
      <xdr:rowOff>90404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33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106931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10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5397</xdr:rowOff>
    </xdr:from>
    <xdr:to>
      <xdr:col>6</xdr:col>
      <xdr:colOff>38100</xdr:colOff>
      <xdr:row>37</xdr:row>
      <xdr:rowOff>106997</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123524</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12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13474</xdr:rowOff>
    </xdr:from>
    <xdr:to>
      <xdr:col>24</xdr:col>
      <xdr:colOff>63500</xdr:colOff>
      <xdr:row>57</xdr:row>
      <xdr:rowOff>38458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86124"/>
          <a:ext cx="838200" cy="2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98093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37119</xdr:rowOff>
    </xdr:from>
    <xdr:to>
      <xdr:col>19</xdr:col>
      <xdr:colOff>177800</xdr:colOff>
      <xdr:row>57</xdr:row>
      <xdr:rowOff>38458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09769"/>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37119</xdr:rowOff>
    </xdr:from>
    <xdr:to>
      <xdr:col>15</xdr:col>
      <xdr:colOff>50800</xdr:colOff>
      <xdr:row>57</xdr:row>
      <xdr:rowOff>57248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09769"/>
          <a:ext cx="889000" cy="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55871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9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57248</xdr:rowOff>
    </xdr:from>
    <xdr:to>
      <xdr:col>10</xdr:col>
      <xdr:colOff>114300</xdr:colOff>
      <xdr:row>57</xdr:row>
      <xdr:rowOff>61631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29898"/>
          <a:ext cx="889000" cy="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48591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47514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134124</xdr:rowOff>
    </xdr:from>
    <xdr:to>
      <xdr:col>24</xdr:col>
      <xdr:colOff>114300</xdr:colOff>
      <xdr:row>57</xdr:row>
      <xdr:rowOff>64274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3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157001</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8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159108</xdr:rowOff>
    </xdr:from>
    <xdr:to>
      <xdr:col>20</xdr:col>
      <xdr:colOff>38100</xdr:colOff>
      <xdr:row>57</xdr:row>
      <xdr:rowOff>89258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6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105785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3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157769</xdr:rowOff>
    </xdr:from>
    <xdr:to>
      <xdr:col>15</xdr:col>
      <xdr:colOff>101600</xdr:colOff>
      <xdr:row>57</xdr:row>
      <xdr:rowOff>87919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5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104446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34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6448</xdr:rowOff>
    </xdr:from>
    <xdr:to>
      <xdr:col>10</xdr:col>
      <xdr:colOff>165100</xdr:colOff>
      <xdr:row>57</xdr:row>
      <xdr:rowOff>108048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7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124575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54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10831</xdr:rowOff>
    </xdr:from>
    <xdr:to>
      <xdr:col>6</xdr:col>
      <xdr:colOff>38100</xdr:colOff>
      <xdr:row>57</xdr:row>
      <xdr:rowOff>112431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128958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58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51095</xdr:rowOff>
    </xdr:from>
    <xdr:to>
      <xdr:col>24</xdr:col>
      <xdr:colOff>63500</xdr:colOff>
      <xdr:row>77</xdr:row>
      <xdr:rowOff>75217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52745"/>
          <a:ext cx="838200" cy="2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69828</xdr:rowOff>
    </xdr:from>
    <xdr:to>
      <xdr:col>19</xdr:col>
      <xdr:colOff>177800</xdr:colOff>
      <xdr:row>77</xdr:row>
      <xdr:rowOff>75217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71478"/>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69828</xdr:rowOff>
    </xdr:from>
    <xdr:to>
      <xdr:col>15</xdr:col>
      <xdr:colOff>50800</xdr:colOff>
      <xdr:row>77</xdr:row>
      <xdr:rowOff>79618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71478"/>
          <a:ext cx="889000" cy="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133126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42179</xdr:rowOff>
    </xdr:from>
    <xdr:to>
      <xdr:col>10</xdr:col>
      <xdr:colOff>114300</xdr:colOff>
      <xdr:row>77</xdr:row>
      <xdr:rowOff>79618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43829"/>
          <a:ext cx="889000" cy="3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146511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0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100612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0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295</xdr:rowOff>
    </xdr:from>
    <xdr:to>
      <xdr:col>24</xdr:col>
      <xdr:colOff>114300</xdr:colOff>
      <xdr:row>77</xdr:row>
      <xdr:rowOff>101895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150172</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8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24417</xdr:rowOff>
    </xdr:from>
    <xdr:to>
      <xdr:col>20</xdr:col>
      <xdr:colOff>38100</xdr:colOff>
      <xdr:row>77</xdr:row>
      <xdr:rowOff>126017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2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117144</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19028</xdr:rowOff>
    </xdr:from>
    <xdr:to>
      <xdr:col>15</xdr:col>
      <xdr:colOff>101600</xdr:colOff>
      <xdr:row>77</xdr:row>
      <xdr:rowOff>120628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2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111755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1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28818</xdr:rowOff>
    </xdr:from>
    <xdr:to>
      <xdr:col>10</xdr:col>
      <xdr:colOff>165100</xdr:colOff>
      <xdr:row>77</xdr:row>
      <xdr:rowOff>130418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3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121545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2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162829</xdr:rowOff>
    </xdr:from>
    <xdr:to>
      <xdr:col>6</xdr:col>
      <xdr:colOff>38100</xdr:colOff>
      <xdr:row>77</xdr:row>
      <xdr:rowOff>92979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9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109507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128293</xdr:rowOff>
    </xdr:from>
    <xdr:to>
      <xdr:col>24</xdr:col>
      <xdr:colOff>63500</xdr:colOff>
      <xdr:row>96</xdr:row>
      <xdr:rowOff>59781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416043"/>
          <a:ext cx="838200" cy="10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128293</xdr:rowOff>
    </xdr:from>
    <xdr:to>
      <xdr:col>19</xdr:col>
      <xdr:colOff>177800</xdr:colOff>
      <xdr:row>96</xdr:row>
      <xdr:rowOff>160891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16043"/>
          <a:ext cx="889000" cy="20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160891</xdr:rowOff>
    </xdr:from>
    <xdr:to>
      <xdr:col>15</xdr:col>
      <xdr:colOff>50800</xdr:colOff>
      <xdr:row>97</xdr:row>
      <xdr:rowOff>9589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20091"/>
          <a:ext cx="889000" cy="2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46184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9589</xdr:rowOff>
    </xdr:from>
    <xdr:to>
      <xdr:col>10</xdr:col>
      <xdr:colOff>114300</xdr:colOff>
      <xdr:row>97</xdr:row>
      <xdr:rowOff>22200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40239"/>
          <a:ext cx="8890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88299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8981</xdr:rowOff>
    </xdr:from>
    <xdr:to>
      <xdr:col>24</xdr:col>
      <xdr:colOff>114300</xdr:colOff>
      <xdr:row>96</xdr:row>
      <xdr:rowOff>110581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6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158858</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4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77493</xdr:rowOff>
    </xdr:from>
    <xdr:to>
      <xdr:col>20</xdr:col>
      <xdr:colOff>38100</xdr:colOff>
      <xdr:row>96</xdr:row>
      <xdr:rowOff>7643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6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170220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5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110091</xdr:rowOff>
    </xdr:from>
    <xdr:to>
      <xdr:col>15</xdr:col>
      <xdr:colOff>101600</xdr:colOff>
      <xdr:row>97</xdr:row>
      <xdr:rowOff>40241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31368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130239</xdr:rowOff>
    </xdr:from>
    <xdr:to>
      <xdr:col>10</xdr:col>
      <xdr:colOff>165100</xdr:colOff>
      <xdr:row>97</xdr:row>
      <xdr:rowOff>60389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8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51516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142850</xdr:rowOff>
    </xdr:from>
    <xdr:to>
      <xdr:col>6</xdr:col>
      <xdr:colOff>38100</xdr:colOff>
      <xdr:row>97</xdr:row>
      <xdr:rowOff>73000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64127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9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87575</xdr:rowOff>
    </xdr:from>
    <xdr:to>
      <xdr:col>55</xdr:col>
      <xdr:colOff>0</xdr:colOff>
      <xdr:row>37</xdr:row>
      <xdr:rowOff>149254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431225"/>
          <a:ext cx="838200" cy="6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89656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90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161200</xdr:rowOff>
    </xdr:from>
    <xdr:to>
      <xdr:col>50</xdr:col>
      <xdr:colOff>114300</xdr:colOff>
      <xdr:row>37</xdr:row>
      <xdr:rowOff>149254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161950"/>
          <a:ext cx="889000" cy="33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43668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161200</xdr:rowOff>
    </xdr:from>
    <xdr:to>
      <xdr:col>45</xdr:col>
      <xdr:colOff>177800</xdr:colOff>
      <xdr:row>37</xdr:row>
      <xdr:rowOff>119429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161950"/>
          <a:ext cx="889000" cy="30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4177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119429</xdr:rowOff>
    </xdr:from>
    <xdr:to>
      <xdr:col>41</xdr:col>
      <xdr:colOff>50800</xdr:colOff>
      <xdr:row>37</xdr:row>
      <xdr:rowOff>137985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63079"/>
          <a:ext cx="889000" cy="1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87450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83208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36775</xdr:rowOff>
    </xdr:from>
    <xdr:to>
      <xdr:col>55</xdr:col>
      <xdr:colOff>50800</xdr:colOff>
      <xdr:row>37</xdr:row>
      <xdr:rowOff>138375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8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15202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58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98454</xdr:rowOff>
    </xdr:from>
    <xdr:to>
      <xdr:col>50</xdr:col>
      <xdr:colOff>165100</xdr:colOff>
      <xdr:row>38</xdr:row>
      <xdr:rowOff>28604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4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19731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534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110400</xdr:rowOff>
    </xdr:from>
    <xdr:to>
      <xdr:col>46</xdr:col>
      <xdr:colOff>38100</xdr:colOff>
      <xdr:row>36</xdr:row>
      <xdr:rowOff>40550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31677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203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68629</xdr:rowOff>
    </xdr:from>
    <xdr:to>
      <xdr:col>41</xdr:col>
      <xdr:colOff>101600</xdr:colOff>
      <xdr:row>37</xdr:row>
      <xdr:rowOff>170228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122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161356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05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87185</xdr:rowOff>
    </xdr:from>
    <xdr:to>
      <xdr:col>36</xdr:col>
      <xdr:colOff>165100</xdr:colOff>
      <xdr:row>38</xdr:row>
      <xdr:rowOff>17335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3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8462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2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42505</xdr:rowOff>
    </xdr:from>
    <xdr:to>
      <xdr:col>55</xdr:col>
      <xdr:colOff>0</xdr:colOff>
      <xdr:row>58</xdr:row>
      <xdr:rowOff>54629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86605"/>
          <a:ext cx="838200" cy="1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30715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74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30471</xdr:rowOff>
    </xdr:from>
    <xdr:to>
      <xdr:col>50</xdr:col>
      <xdr:colOff>114300</xdr:colOff>
      <xdr:row>58</xdr:row>
      <xdr:rowOff>42505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74571"/>
          <a:ext cx="889000" cy="1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17789</xdr:rowOff>
    </xdr:from>
    <xdr:to>
      <xdr:col>45</xdr:col>
      <xdr:colOff>177800</xdr:colOff>
      <xdr:row>58</xdr:row>
      <xdr:rowOff>30471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961889"/>
          <a:ext cx="889000" cy="1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131201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7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149976</xdr:rowOff>
    </xdr:from>
    <xdr:to>
      <xdr:col>41</xdr:col>
      <xdr:colOff>50800</xdr:colOff>
      <xdr:row>58</xdr:row>
      <xdr:rowOff>17789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922626"/>
          <a:ext cx="889000" cy="3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137074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8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147437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9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3829</xdr:rowOff>
    </xdr:from>
    <xdr:to>
      <xdr:col>55</xdr:col>
      <xdr:colOff>50800</xdr:colOff>
      <xdr:row>58</xdr:row>
      <xdr:rowOff>105429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4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26706</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9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163155</xdr:rowOff>
    </xdr:from>
    <xdr:to>
      <xdr:col>50</xdr:col>
      <xdr:colOff>165100</xdr:colOff>
      <xdr:row>58</xdr:row>
      <xdr:rowOff>93305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3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109832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711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151121</xdr:rowOff>
    </xdr:from>
    <xdr:to>
      <xdr:col>46</xdr:col>
      <xdr:colOff>38100</xdr:colOff>
      <xdr:row>58</xdr:row>
      <xdr:rowOff>81271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2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97798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98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138439</xdr:rowOff>
    </xdr:from>
    <xdr:to>
      <xdr:col>41</xdr:col>
      <xdr:colOff>101600</xdr:colOff>
      <xdr:row>58</xdr:row>
      <xdr:rowOff>68589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1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85116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8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99176</xdr:rowOff>
    </xdr:from>
    <xdr:to>
      <xdr:col>36</xdr:col>
      <xdr:colOff>165100</xdr:colOff>
      <xdr:row>58</xdr:row>
      <xdr:rowOff>29326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7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45853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108145</xdr:rowOff>
    </xdr:from>
    <xdr:to>
      <xdr:col>55</xdr:col>
      <xdr:colOff>0</xdr:colOff>
      <xdr:row>78</xdr:row>
      <xdr:rowOff>167269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309795"/>
          <a:ext cx="838200" cy="23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67125</xdr:rowOff>
    </xdr:from>
    <xdr:to>
      <xdr:col>50</xdr:col>
      <xdr:colOff>114300</xdr:colOff>
      <xdr:row>77</xdr:row>
      <xdr:rowOff>108145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268775"/>
          <a:ext cx="889000" cy="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81627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45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67125</xdr:rowOff>
    </xdr:from>
    <xdr:to>
      <xdr:col>45</xdr:col>
      <xdr:colOff>177800</xdr:colOff>
      <xdr:row>77</xdr:row>
      <xdr:rowOff>136933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268775"/>
          <a:ext cx="889000" cy="6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109281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48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13160</xdr:rowOff>
    </xdr:from>
    <xdr:to>
      <xdr:col>41</xdr:col>
      <xdr:colOff>50800</xdr:colOff>
      <xdr:row>77</xdr:row>
      <xdr:rowOff>136933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214810"/>
          <a:ext cx="889000" cy="12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102435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47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114482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116469</xdr:rowOff>
    </xdr:from>
    <xdr:to>
      <xdr:col>55</xdr:col>
      <xdr:colOff>50800</xdr:colOff>
      <xdr:row>79</xdr:row>
      <xdr:rowOff>46619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8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31396</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0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57345</xdr:rowOff>
    </xdr:from>
    <xdr:to>
      <xdr:col>50</xdr:col>
      <xdr:colOff>165100</xdr:colOff>
      <xdr:row>77</xdr:row>
      <xdr:rowOff>158945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2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4022</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034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16325</xdr:rowOff>
    </xdr:from>
    <xdr:to>
      <xdr:col>46</xdr:col>
      <xdr:colOff>38100</xdr:colOff>
      <xdr:row>77</xdr:row>
      <xdr:rowOff>117925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2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134452</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2993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86133</xdr:rowOff>
    </xdr:from>
    <xdr:to>
      <xdr:col>41</xdr:col>
      <xdr:colOff>101600</xdr:colOff>
      <xdr:row>78</xdr:row>
      <xdr:rowOff>16283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28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32810</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0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133810</xdr:rowOff>
    </xdr:from>
    <xdr:to>
      <xdr:col>36</xdr:col>
      <xdr:colOff>165100</xdr:colOff>
      <xdr:row>77</xdr:row>
      <xdr:rowOff>63960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16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80487</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293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143890</xdr:rowOff>
    </xdr:from>
    <xdr:to>
      <xdr:col>55</xdr:col>
      <xdr:colOff>0</xdr:colOff>
      <xdr:row>98</xdr:row>
      <xdr:rowOff>76138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774540"/>
          <a:ext cx="838200" cy="10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5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33596</xdr:rowOff>
    </xdr:from>
    <xdr:to>
      <xdr:col>50</xdr:col>
      <xdr:colOff>114300</xdr:colOff>
      <xdr:row>98</xdr:row>
      <xdr:rowOff>76138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835696"/>
          <a:ext cx="889000" cy="4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121240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8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33596</xdr:rowOff>
    </xdr:from>
    <xdr:to>
      <xdr:col>45</xdr:col>
      <xdr:colOff>177800</xdr:colOff>
      <xdr:row>98</xdr:row>
      <xdr:rowOff>45944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35696"/>
          <a:ext cx="889000" cy="1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92964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2842</xdr:rowOff>
    </xdr:from>
    <xdr:to>
      <xdr:col>41</xdr:col>
      <xdr:colOff>50800</xdr:colOff>
      <xdr:row>98</xdr:row>
      <xdr:rowOff>45944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04942"/>
          <a:ext cx="889000" cy="4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103864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111334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93090</xdr:rowOff>
    </xdr:from>
    <xdr:to>
      <xdr:col>55</xdr:col>
      <xdr:colOff>50800</xdr:colOff>
      <xdr:row>98</xdr:row>
      <xdr:rowOff>23240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2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115967</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7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25338</xdr:rowOff>
    </xdr:from>
    <xdr:to>
      <xdr:col>50</xdr:col>
      <xdr:colOff>165100</xdr:colOff>
      <xdr:row>98</xdr:row>
      <xdr:rowOff>126938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2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118065</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92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154246</xdr:rowOff>
    </xdr:from>
    <xdr:to>
      <xdr:col>46</xdr:col>
      <xdr:colOff>38100</xdr:colOff>
      <xdr:row>98</xdr:row>
      <xdr:rowOff>84396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8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100923</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56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166594</xdr:rowOff>
    </xdr:from>
    <xdr:to>
      <xdr:col>41</xdr:col>
      <xdr:colOff>101600</xdr:colOff>
      <xdr:row>98</xdr:row>
      <xdr:rowOff>96744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9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113271</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7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123492</xdr:rowOff>
    </xdr:from>
    <xdr:to>
      <xdr:col>36</xdr:col>
      <xdr:colOff>165100</xdr:colOff>
      <xdr:row>98</xdr:row>
      <xdr:rowOff>53642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5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70169</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2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170414</xdr:rowOff>
    </xdr:from>
    <xdr:to>
      <xdr:col>85</xdr:col>
      <xdr:colOff>127000</xdr:colOff>
      <xdr:row>39</xdr:row>
      <xdr:rowOff>72136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85514"/>
          <a:ext cx="838200" cy="7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170065</xdr:rowOff>
    </xdr:from>
    <xdr:to>
      <xdr:col>81</xdr:col>
      <xdr:colOff>50800</xdr:colOff>
      <xdr:row>38</xdr:row>
      <xdr:rowOff>170414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85165"/>
          <a:ext cx="8890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71441</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75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161127</xdr:rowOff>
    </xdr:from>
    <xdr:to>
      <xdr:col>76</xdr:col>
      <xdr:colOff>114300</xdr:colOff>
      <xdr:row>38</xdr:row>
      <xdr:rowOff>170065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76227"/>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56400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74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161127</xdr:rowOff>
    </xdr:from>
    <xdr:to>
      <xdr:col>71</xdr:col>
      <xdr:colOff>177800</xdr:colOff>
      <xdr:row>39</xdr:row>
      <xdr:rowOff>87250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76227"/>
          <a:ext cx="889000" cy="9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82845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7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21336</xdr:rowOff>
    </xdr:from>
    <xdr:to>
      <xdr:col>85</xdr:col>
      <xdr:colOff>177800</xdr:colOff>
      <xdr:row>39</xdr:row>
      <xdr:rowOff>122936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0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132060</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119614</xdr:rowOff>
    </xdr:from>
    <xdr:to>
      <xdr:col>81</xdr:col>
      <xdr:colOff>101600</xdr:colOff>
      <xdr:row>39</xdr:row>
      <xdr:rowOff>49764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3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66291</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40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119265</xdr:rowOff>
    </xdr:from>
    <xdr:to>
      <xdr:col>76</xdr:col>
      <xdr:colOff>165100</xdr:colOff>
      <xdr:row>39</xdr:row>
      <xdr:rowOff>49415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3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65941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40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110327</xdr:rowOff>
    </xdr:from>
    <xdr:to>
      <xdr:col>72</xdr:col>
      <xdr:colOff>38100</xdr:colOff>
      <xdr:row>39</xdr:row>
      <xdr:rowOff>40477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2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57003</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40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36450</xdr:rowOff>
    </xdr:from>
    <xdr:to>
      <xdr:col>67</xdr:col>
      <xdr:colOff>101600</xdr:colOff>
      <xdr:row>39</xdr:row>
      <xdr:rowOff>138050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7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129177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8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86909</xdr:rowOff>
    </xdr:from>
    <xdr:to>
      <xdr:col>85</xdr:col>
      <xdr:colOff>127000</xdr:colOff>
      <xdr:row>78</xdr:row>
      <xdr:rowOff>121566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60009"/>
          <a:ext cx="838200" cy="3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18589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391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121566</xdr:rowOff>
    </xdr:from>
    <xdr:to>
      <xdr:col>81</xdr:col>
      <xdr:colOff>50800</xdr:colOff>
      <xdr:row>78</xdr:row>
      <xdr:rowOff>133618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94666"/>
          <a:ext cx="889000" cy="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169090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19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133618</xdr:rowOff>
    </xdr:from>
    <xdr:to>
      <xdr:col>76</xdr:col>
      <xdr:colOff>114300</xdr:colOff>
      <xdr:row>78</xdr:row>
      <xdr:rowOff>139774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506718"/>
          <a:ext cx="889000" cy="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167065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19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139774</xdr:rowOff>
    </xdr:from>
    <xdr:to>
      <xdr:col>71</xdr:col>
      <xdr:colOff>177800</xdr:colOff>
      <xdr:row>78</xdr:row>
      <xdr:rowOff>153904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512874"/>
          <a:ext cx="889000" cy="1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156934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18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165789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19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36109</xdr:rowOff>
    </xdr:from>
    <xdr:to>
      <xdr:col>85</xdr:col>
      <xdr:colOff>177800</xdr:colOff>
      <xdr:row>78</xdr:row>
      <xdr:rowOff>137709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0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58986</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70766</xdr:rowOff>
    </xdr:from>
    <xdr:to>
      <xdr:col>81</xdr:col>
      <xdr:colOff>101600</xdr:colOff>
      <xdr:row>79</xdr:row>
      <xdr:rowOff>916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4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163493</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53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82818</xdr:rowOff>
    </xdr:from>
    <xdr:to>
      <xdr:col>76</xdr:col>
      <xdr:colOff>165100</xdr:colOff>
      <xdr:row>79</xdr:row>
      <xdr:rowOff>12968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79</xdr:row>
      <xdr:rowOff>4095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54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88974</xdr:rowOff>
    </xdr:from>
    <xdr:to>
      <xdr:col>72</xdr:col>
      <xdr:colOff>38100</xdr:colOff>
      <xdr:row>79</xdr:row>
      <xdr:rowOff>19124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6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10251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55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103104</xdr:rowOff>
    </xdr:from>
    <xdr:to>
      <xdr:col>67</xdr:col>
      <xdr:colOff>101600</xdr:colOff>
      <xdr:row>79</xdr:row>
      <xdr:rowOff>33254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7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24381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56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105935</xdr:rowOff>
    </xdr:from>
    <xdr:to>
      <xdr:col>85</xdr:col>
      <xdr:colOff>127000</xdr:colOff>
      <xdr:row>98</xdr:row>
      <xdr:rowOff>85320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36585"/>
          <a:ext cx="838200" cy="15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140777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9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105935</xdr:rowOff>
    </xdr:from>
    <xdr:to>
      <xdr:col>81</xdr:col>
      <xdr:colOff>50800</xdr:colOff>
      <xdr:row>98</xdr:row>
      <xdr:rowOff>35486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736585"/>
          <a:ext cx="889000" cy="10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35486</xdr:rowOff>
    </xdr:from>
    <xdr:to>
      <xdr:col>76</xdr:col>
      <xdr:colOff>114300</xdr:colOff>
      <xdr:row>98</xdr:row>
      <xdr:rowOff>111996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37586"/>
          <a:ext cx="889000" cy="7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112467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16056</xdr:rowOff>
    </xdr:from>
    <xdr:to>
      <xdr:col>71</xdr:col>
      <xdr:colOff>177800</xdr:colOff>
      <xdr:row>98</xdr:row>
      <xdr:rowOff>111996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18156"/>
          <a:ext cx="889000" cy="9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128415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8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103559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34520</xdr:rowOff>
    </xdr:from>
    <xdr:to>
      <xdr:col>85</xdr:col>
      <xdr:colOff>177800</xdr:colOff>
      <xdr:row>98</xdr:row>
      <xdr:rowOff>136120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120897</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5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55135</xdr:rowOff>
    </xdr:from>
    <xdr:to>
      <xdr:col>81</xdr:col>
      <xdr:colOff>101600</xdr:colOff>
      <xdr:row>97</xdr:row>
      <xdr:rowOff>156735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8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147862</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7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156136</xdr:rowOff>
    </xdr:from>
    <xdr:to>
      <xdr:col>76</xdr:col>
      <xdr:colOff>165100</xdr:colOff>
      <xdr:row>98</xdr:row>
      <xdr:rowOff>86286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8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102813</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56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61196</xdr:rowOff>
    </xdr:from>
    <xdr:to>
      <xdr:col>72</xdr:col>
      <xdr:colOff>38100</xdr:colOff>
      <xdr:row>98</xdr:row>
      <xdr:rowOff>162796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153923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5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136706</xdr:rowOff>
    </xdr:from>
    <xdr:to>
      <xdr:col>67</xdr:col>
      <xdr:colOff>101600</xdr:colOff>
      <xdr:row>98</xdr:row>
      <xdr:rowOff>66856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83383</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5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36308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168165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61508</xdr:rowOff>
    </xdr:from>
    <xdr:to>
      <xdr:col>116</xdr:col>
      <xdr:colOff>63500</xdr:colOff>
      <xdr:row>59</xdr:row>
      <xdr:rowOff>73994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77058"/>
          <a:ext cx="838200" cy="1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73994</xdr:rowOff>
    </xdr:from>
    <xdr:to>
      <xdr:col>111</xdr:col>
      <xdr:colOff>177800</xdr:colOff>
      <xdr:row>59</xdr:row>
      <xdr:rowOff>85173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89544"/>
          <a:ext cx="889000" cy="1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66559</xdr:rowOff>
    </xdr:from>
    <xdr:to>
      <xdr:col>107</xdr:col>
      <xdr:colOff>50800</xdr:colOff>
      <xdr:row>59</xdr:row>
      <xdr:rowOff>85173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82109"/>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66559</xdr:rowOff>
    </xdr:from>
    <xdr:to>
      <xdr:col>102</xdr:col>
      <xdr:colOff>114300</xdr:colOff>
      <xdr:row>59</xdr:row>
      <xdr:rowOff>67288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82109"/>
          <a:ext cx="889000" cy="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103547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125384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10708</xdr:rowOff>
    </xdr:from>
    <xdr:to>
      <xdr:col>116</xdr:col>
      <xdr:colOff>114300</xdr:colOff>
      <xdr:row>59</xdr:row>
      <xdr:rowOff>112308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150505</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9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23194</xdr:rowOff>
    </xdr:from>
    <xdr:to>
      <xdr:col>112</xdr:col>
      <xdr:colOff>38100</xdr:colOff>
      <xdr:row>59</xdr:row>
      <xdr:rowOff>124794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3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115921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23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34373</xdr:rowOff>
    </xdr:from>
    <xdr:to>
      <xdr:col>107</xdr:col>
      <xdr:colOff>101600</xdr:colOff>
      <xdr:row>59</xdr:row>
      <xdr:rowOff>135973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4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127100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24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15759</xdr:rowOff>
    </xdr:from>
    <xdr:to>
      <xdr:col>102</xdr:col>
      <xdr:colOff>165100</xdr:colOff>
      <xdr:row>59</xdr:row>
      <xdr:rowOff>117359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3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108486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2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16488</xdr:rowOff>
    </xdr:from>
    <xdr:to>
      <xdr:col>98</xdr:col>
      <xdr:colOff>38100</xdr:colOff>
      <xdr:row>59</xdr:row>
      <xdr:rowOff>118088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3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109215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22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148451</xdr:rowOff>
    </xdr:from>
    <xdr:to>
      <xdr:col>116</xdr:col>
      <xdr:colOff>63500</xdr:colOff>
      <xdr:row>77</xdr:row>
      <xdr:rowOff>23552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178651"/>
          <a:ext cx="838200" cy="4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11821</xdr:rowOff>
    </xdr:from>
    <xdr:to>
      <xdr:col>111</xdr:col>
      <xdr:colOff>177800</xdr:colOff>
      <xdr:row>77</xdr:row>
      <xdr:rowOff>23552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213471"/>
          <a:ext cx="889000" cy="1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79148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11821</xdr:rowOff>
    </xdr:from>
    <xdr:to>
      <xdr:col>107</xdr:col>
      <xdr:colOff>50800</xdr:colOff>
      <xdr:row>77</xdr:row>
      <xdr:rowOff>47489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213471"/>
          <a:ext cx="889000" cy="3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79159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47489</xdr:rowOff>
    </xdr:from>
    <xdr:to>
      <xdr:col>102</xdr:col>
      <xdr:colOff>114300</xdr:colOff>
      <xdr:row>77</xdr:row>
      <xdr:rowOff>87697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249139"/>
          <a:ext cx="889000" cy="4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106590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92234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97651</xdr:rowOff>
    </xdr:from>
    <xdr:to>
      <xdr:col>116</xdr:col>
      <xdr:colOff>114300</xdr:colOff>
      <xdr:row>77</xdr:row>
      <xdr:rowOff>27801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120528</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97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144202</xdr:rowOff>
    </xdr:from>
    <xdr:to>
      <xdr:col>112</xdr:col>
      <xdr:colOff>38100</xdr:colOff>
      <xdr:row>77</xdr:row>
      <xdr:rowOff>74352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7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65479</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3267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132471</xdr:rowOff>
    </xdr:from>
    <xdr:to>
      <xdr:col>107</xdr:col>
      <xdr:colOff>101600</xdr:colOff>
      <xdr:row>77</xdr:row>
      <xdr:rowOff>62621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6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79148</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168139</xdr:rowOff>
    </xdr:from>
    <xdr:to>
      <xdr:col>102</xdr:col>
      <xdr:colOff>165100</xdr:colOff>
      <xdr:row>77</xdr:row>
      <xdr:rowOff>98289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19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89416</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329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36897</xdr:rowOff>
    </xdr:from>
    <xdr:to>
      <xdr:col>98</xdr:col>
      <xdr:colOff>38100</xdr:colOff>
      <xdr:row>77</xdr:row>
      <xdr:rowOff>138497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23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129624</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3331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人件費では、給与は低い水準にあるものの、各出張所や保育園、消防救急業務、バス業務に従事する人員を確保する必要があることから職員数が多いため、類似団体内平均値を上回っている状況である。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物件費においては、三宅島特有の財政需要として火山ガスの測定機器保守等の維持管理費、公共施設が各地区に分散していること等による経常的な維持管理経費等により類似団体内平均を上回っている状況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維持補修費は、離島特有の塩害や風害等による施設老朽化が進んだことによる経費が生じたが、類似団体内平均を下回った。扶助費は、類似団体内平均、全国平均ともに下回っている状況である。主な要因としては、国や東京都の制度に基づくものが大部分であり、単独事業が少ないため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補助費については、昨年度に引き続き類似団体内平均を下回った。今後も、各種団体への補助金について、事業効果の検討や受益者負担の見直しを適時行い、事業目的を達成したものや、必要性が低くなったものについては、廃止、減額、統合等の措置を検討す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普通建設事業費は、新規整備で</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類似団体内平均を</a:t>
          </a:r>
          <a:r>
            <a:rPr lang="ja-JP" altLang="en-US" sz="1100" b="0" i="0" baseline="0">
              <a:solidFill>
                <a:schemeClr val="dk1"/>
              </a:solidFill>
              <a:effectLst/>
              <a:latin typeface="+mn-lt"/>
              <a:ea typeface="+mn-ea"/>
              <a:cs typeface="+mn-cs"/>
            </a:rPr>
            <a:t>下回った</a:t>
          </a:r>
          <a:r>
            <a:rPr lang="ja-JP" altLang="ja-JP" sz="1100" b="0" i="0" baseline="0">
              <a:solidFill>
                <a:schemeClr val="dk1"/>
              </a:solidFill>
              <a:effectLst/>
              <a:latin typeface="+mn-lt"/>
              <a:ea typeface="+mn-ea"/>
              <a:cs typeface="+mn-cs"/>
            </a:rPr>
            <a:t>。主な要因としては、製氷施設整備事業等の大型事業</a:t>
          </a:r>
          <a:r>
            <a:rPr lang="ja-JP" altLang="en-US" sz="1100" b="0" i="0" baseline="0">
              <a:solidFill>
                <a:schemeClr val="dk1"/>
              </a:solidFill>
              <a:effectLst/>
              <a:latin typeface="+mn-lt"/>
              <a:ea typeface="+mn-ea"/>
              <a:cs typeface="+mn-cs"/>
            </a:rPr>
            <a:t>が完了</a:t>
          </a:r>
          <a:r>
            <a:rPr lang="ja-JP" altLang="ja-JP" sz="1100" b="0" i="0" baseline="0">
              <a:solidFill>
                <a:schemeClr val="dk1"/>
              </a:solidFill>
              <a:effectLst/>
              <a:latin typeface="+mn-lt"/>
              <a:ea typeface="+mn-ea"/>
              <a:cs typeface="+mn-cs"/>
            </a:rPr>
            <a:t>したためである。一方、普通建設事業費における更新整備は類似団体内平均</a:t>
          </a:r>
          <a:r>
            <a:rPr lang="ja-JP" altLang="en-US" sz="1100" b="0" i="0" baseline="0">
              <a:solidFill>
                <a:schemeClr val="dk1"/>
              </a:solidFill>
              <a:effectLst/>
              <a:latin typeface="+mn-lt"/>
              <a:ea typeface="+mn-ea"/>
              <a:cs typeface="+mn-cs"/>
            </a:rPr>
            <a:t>を上</a:t>
          </a:r>
          <a:r>
            <a:rPr lang="ja-JP" altLang="ja-JP" sz="1100" b="0" i="0" baseline="0">
              <a:solidFill>
                <a:schemeClr val="dk1"/>
              </a:solidFill>
              <a:effectLst/>
              <a:latin typeface="+mn-lt"/>
              <a:ea typeface="+mn-ea"/>
              <a:cs typeface="+mn-cs"/>
            </a:rPr>
            <a:t>回った。災害復旧事業費は、類似団体平均を</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回った。公債費は、過年度の大型投資的事業の起債償還により増加した</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類似団体内平均を</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回った。積立金は健全な財政運営により積立を行うことが出来たが、類似団体内平均を</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回った。繰出金は、国保（直診）への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等により類似団体内平均</a:t>
          </a:r>
          <a:r>
            <a:rPr lang="ja-JP" altLang="en-US" sz="1100" b="0" i="0" baseline="0">
              <a:solidFill>
                <a:schemeClr val="dk1"/>
              </a:solidFill>
              <a:effectLst/>
              <a:latin typeface="+mn-lt"/>
              <a:ea typeface="+mn-ea"/>
              <a:cs typeface="+mn-cs"/>
            </a:rPr>
            <a:t>を上</a:t>
          </a:r>
          <a:r>
            <a:rPr lang="ja-JP" altLang="ja-JP" sz="1100" b="0" i="0" baseline="0">
              <a:solidFill>
                <a:schemeClr val="dk1"/>
              </a:solidFill>
              <a:effectLst/>
              <a:latin typeface="+mn-lt"/>
              <a:ea typeface="+mn-ea"/>
              <a:cs typeface="+mn-cs"/>
            </a:rPr>
            <a:t>回った。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東京都三宅村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2,301
2,270
55.26
4,366,332
4,192,024
174,308
1,887,850
3,387,998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15313</xdr:rowOff>
    </xdr:from>
    <xdr:to>
      <xdr:col>24</xdr:col>
      <xdr:colOff>63500</xdr:colOff>
      <xdr:row>38</xdr:row>
      <xdr:rowOff>62933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530413"/>
          <a:ext cx="838200" cy="4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158697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30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44002</xdr:rowOff>
    </xdr:from>
    <xdr:to>
      <xdr:col>19</xdr:col>
      <xdr:colOff>177800</xdr:colOff>
      <xdr:row>38</xdr:row>
      <xdr:rowOff>62933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908300" y="6559102"/>
          <a:ext cx="889000" cy="1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104057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2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426</xdr:rowOff>
    </xdr:from>
    <xdr:to>
      <xdr:col>15</xdr:col>
      <xdr:colOff>50800</xdr:colOff>
      <xdr:row>38</xdr:row>
      <xdr:rowOff>44002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515526"/>
          <a:ext cx="889000" cy="4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103786</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27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426</xdr:rowOff>
    </xdr:from>
    <xdr:to>
      <xdr:col>10</xdr:col>
      <xdr:colOff>114300</xdr:colOff>
      <xdr:row>38</xdr:row>
      <xdr:rowOff>22885</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515526"/>
          <a:ext cx="889000" cy="2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67227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5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72542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58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135963</xdr:rowOff>
    </xdr:from>
    <xdr:to>
      <xdr:col>24</xdr:col>
      <xdr:colOff>114300</xdr:colOff>
      <xdr:row>38</xdr:row>
      <xdr:rowOff>66113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47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114390</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45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12133</xdr:rowOff>
    </xdr:from>
    <xdr:to>
      <xdr:col>20</xdr:col>
      <xdr:colOff>38100</xdr:colOff>
      <xdr:row>38</xdr:row>
      <xdr:rowOff>113733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52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104860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6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164652</xdr:rowOff>
    </xdr:from>
    <xdr:to>
      <xdr:col>15</xdr:col>
      <xdr:colOff>101600</xdr:colOff>
      <xdr:row>38</xdr:row>
      <xdr:rowOff>94802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50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85929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60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121076</xdr:rowOff>
    </xdr:from>
    <xdr:to>
      <xdr:col>10</xdr:col>
      <xdr:colOff>165100</xdr:colOff>
      <xdr:row>38</xdr:row>
      <xdr:rowOff>51226</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46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67753</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23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143535</xdr:rowOff>
    </xdr:from>
    <xdr:to>
      <xdr:col>6</xdr:col>
      <xdr:colOff>38100</xdr:colOff>
      <xdr:row>38</xdr:row>
      <xdr:rowOff>73685</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4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90212</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26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39747</xdr:rowOff>
    </xdr:from>
    <xdr:to>
      <xdr:col>24</xdr:col>
      <xdr:colOff>63500</xdr:colOff>
      <xdr:row>58</xdr:row>
      <xdr:rowOff>84379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983847"/>
          <a:ext cx="838200" cy="4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39747</xdr:rowOff>
    </xdr:from>
    <xdr:to>
      <xdr:col>19</xdr:col>
      <xdr:colOff>177800</xdr:colOff>
      <xdr:row>58</xdr:row>
      <xdr:rowOff>77003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983847"/>
          <a:ext cx="889000" cy="3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80858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77003</xdr:rowOff>
    </xdr:from>
    <xdr:to>
      <xdr:col>15</xdr:col>
      <xdr:colOff>50800</xdr:colOff>
      <xdr:row>58</xdr:row>
      <xdr:rowOff>109435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021103"/>
          <a:ext cx="889000" cy="3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107440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70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60289</xdr:rowOff>
    </xdr:from>
    <xdr:to>
      <xdr:col>10</xdr:col>
      <xdr:colOff>114300</xdr:colOff>
      <xdr:row>58</xdr:row>
      <xdr:rowOff>109435</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004389"/>
          <a:ext cx="889000" cy="4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156977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75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128496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33579</xdr:rowOff>
    </xdr:from>
    <xdr:to>
      <xdr:col>24</xdr:col>
      <xdr:colOff>114300</xdr:colOff>
      <xdr:row>58</xdr:row>
      <xdr:rowOff>135179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7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139708</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1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160397</xdr:rowOff>
    </xdr:from>
    <xdr:to>
      <xdr:col>20</xdr:col>
      <xdr:colOff>38100</xdr:colOff>
      <xdr:row>58</xdr:row>
      <xdr:rowOff>90547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3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81674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02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26203</xdr:rowOff>
    </xdr:from>
    <xdr:to>
      <xdr:col>15</xdr:col>
      <xdr:colOff>101600</xdr:colOff>
      <xdr:row>58</xdr:row>
      <xdr:rowOff>127803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7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118930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1006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58635</xdr:rowOff>
    </xdr:from>
    <xdr:to>
      <xdr:col>10</xdr:col>
      <xdr:colOff>165100</xdr:colOff>
      <xdr:row>58</xdr:row>
      <xdr:rowOff>160235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151362</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10095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9489</xdr:rowOff>
    </xdr:from>
    <xdr:to>
      <xdr:col>6</xdr:col>
      <xdr:colOff>38100</xdr:colOff>
      <xdr:row>58</xdr:row>
      <xdr:rowOff>111089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127616</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72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61812</xdr:rowOff>
    </xdr:from>
    <xdr:to>
      <xdr:col>24</xdr:col>
      <xdr:colOff>63500</xdr:colOff>
      <xdr:row>78</xdr:row>
      <xdr:rowOff>86268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434912"/>
          <a:ext cx="838200" cy="2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150260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180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171128</xdr:rowOff>
    </xdr:from>
    <xdr:to>
      <xdr:col>19</xdr:col>
      <xdr:colOff>177800</xdr:colOff>
      <xdr:row>78</xdr:row>
      <xdr:rowOff>86268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201328"/>
          <a:ext cx="889000" cy="25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75959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0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171128</xdr:rowOff>
    </xdr:from>
    <xdr:to>
      <xdr:col>15</xdr:col>
      <xdr:colOff>50800</xdr:colOff>
      <xdr:row>78</xdr:row>
      <xdr:rowOff>140525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01328"/>
          <a:ext cx="889000" cy="31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73234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44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169404</xdr:rowOff>
    </xdr:from>
    <xdr:to>
      <xdr:col>10</xdr:col>
      <xdr:colOff>114300</xdr:colOff>
      <xdr:row>78</xdr:row>
      <xdr:rowOff>140525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371054"/>
          <a:ext cx="889000" cy="14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126336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5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96462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46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11012</xdr:rowOff>
    </xdr:from>
    <xdr:to>
      <xdr:col>24</xdr:col>
      <xdr:colOff>114300</xdr:colOff>
      <xdr:row>78</xdr:row>
      <xdr:rowOff>112612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38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160889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36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35468</xdr:rowOff>
    </xdr:from>
    <xdr:to>
      <xdr:col>20</xdr:col>
      <xdr:colOff>38100</xdr:colOff>
      <xdr:row>78</xdr:row>
      <xdr:rowOff>137068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40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128195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50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120328</xdr:rowOff>
    </xdr:from>
    <xdr:to>
      <xdr:col>15</xdr:col>
      <xdr:colOff>101600</xdr:colOff>
      <xdr:row>77</xdr:row>
      <xdr:rowOff>50478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67005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92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89725</xdr:rowOff>
    </xdr:from>
    <xdr:to>
      <xdr:col>10</xdr:col>
      <xdr:colOff>165100</xdr:colOff>
      <xdr:row>79</xdr:row>
      <xdr:rowOff>19875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6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11002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55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118604</xdr:rowOff>
    </xdr:from>
    <xdr:to>
      <xdr:col>6</xdr:col>
      <xdr:colOff>38100</xdr:colOff>
      <xdr:row>78</xdr:row>
      <xdr:rowOff>48754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2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65281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09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116748</xdr:rowOff>
    </xdr:from>
    <xdr:to>
      <xdr:col>24</xdr:col>
      <xdr:colOff>63500</xdr:colOff>
      <xdr:row>96</xdr:row>
      <xdr:rowOff>24121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404498"/>
          <a:ext cx="838200" cy="7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24121</xdr:rowOff>
    </xdr:from>
    <xdr:to>
      <xdr:col>19</xdr:col>
      <xdr:colOff>177800</xdr:colOff>
      <xdr:row>96</xdr:row>
      <xdr:rowOff>68878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483321"/>
          <a:ext cx="889000" cy="4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84054</xdr:rowOff>
    </xdr:from>
    <xdr:to>
      <xdr:col>15</xdr:col>
      <xdr:colOff>50800</xdr:colOff>
      <xdr:row>96</xdr:row>
      <xdr:rowOff>68878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371804"/>
          <a:ext cx="889000" cy="15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8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104804</xdr:rowOff>
    </xdr:from>
    <xdr:to>
      <xdr:col>10</xdr:col>
      <xdr:colOff>114300</xdr:colOff>
      <xdr:row>95</xdr:row>
      <xdr:rowOff>84054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221104"/>
          <a:ext cx="889000" cy="15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170237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145318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65948</xdr:rowOff>
    </xdr:from>
    <xdr:to>
      <xdr:col>24</xdr:col>
      <xdr:colOff>114300</xdr:colOff>
      <xdr:row>95</xdr:row>
      <xdr:rowOff>167548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35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88825</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20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144771</xdr:rowOff>
    </xdr:from>
    <xdr:to>
      <xdr:col>20</xdr:col>
      <xdr:colOff>38100</xdr:colOff>
      <xdr:row>96</xdr:row>
      <xdr:rowOff>74921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3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91448</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2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18078</xdr:rowOff>
    </xdr:from>
    <xdr:to>
      <xdr:col>15</xdr:col>
      <xdr:colOff>101600</xdr:colOff>
      <xdr:row>96</xdr:row>
      <xdr:rowOff>119678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7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136205</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25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33254</xdr:rowOff>
    </xdr:from>
    <xdr:to>
      <xdr:col>10</xdr:col>
      <xdr:colOff>165100</xdr:colOff>
      <xdr:row>95</xdr:row>
      <xdr:rowOff>134854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3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151381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09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54004</xdr:rowOff>
    </xdr:from>
    <xdr:to>
      <xdr:col>6</xdr:col>
      <xdr:colOff>38100</xdr:colOff>
      <xdr:row>94</xdr:row>
      <xdr:rowOff>155604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17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681</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594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106610</xdr:rowOff>
    </xdr:from>
    <xdr:to>
      <xdr:col>55</xdr:col>
      <xdr:colOff>0</xdr:colOff>
      <xdr:row>36</xdr:row>
      <xdr:rowOff>142005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278810"/>
          <a:ext cx="838200" cy="3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98341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613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142005</xdr:rowOff>
    </xdr:from>
    <xdr:to>
      <xdr:col>50</xdr:col>
      <xdr:colOff>114300</xdr:colOff>
      <xdr:row>36</xdr:row>
      <xdr:rowOff>146767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314205"/>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38505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72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140519</xdr:rowOff>
    </xdr:from>
    <xdr:to>
      <xdr:col>45</xdr:col>
      <xdr:colOff>177800</xdr:colOff>
      <xdr:row>36</xdr:row>
      <xdr:rowOff>146767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312719"/>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25702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71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140519</xdr:rowOff>
    </xdr:from>
    <xdr:to>
      <xdr:col>41</xdr:col>
      <xdr:colOff>50800</xdr:colOff>
      <xdr:row>37</xdr:row>
      <xdr:rowOff>43574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312719"/>
          <a:ext cx="889000" cy="7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20255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70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33628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72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55810</xdr:rowOff>
    </xdr:from>
    <xdr:to>
      <xdr:col>55</xdr:col>
      <xdr:colOff>50800</xdr:colOff>
      <xdr:row>36</xdr:row>
      <xdr:rowOff>157410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22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78687</xdr:rowOff>
    </xdr:from>
    <xdr:ext cx="534377"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07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91205</xdr:rowOff>
    </xdr:from>
    <xdr:to>
      <xdr:col>50</xdr:col>
      <xdr:colOff>165100</xdr:colOff>
      <xdr:row>37</xdr:row>
      <xdr:rowOff>21355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26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37882</xdr:rowOff>
    </xdr:from>
    <xdr:ext cx="534377"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372111" y="603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95967</xdr:rowOff>
    </xdr:from>
    <xdr:to>
      <xdr:col>46</xdr:col>
      <xdr:colOff>38100</xdr:colOff>
      <xdr:row>37</xdr:row>
      <xdr:rowOff>26117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26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42644</xdr:rowOff>
    </xdr:from>
    <xdr:ext cx="534377"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483111" y="6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89719</xdr:rowOff>
    </xdr:from>
    <xdr:to>
      <xdr:col>41</xdr:col>
      <xdr:colOff>101600</xdr:colOff>
      <xdr:row>37</xdr:row>
      <xdr:rowOff>19869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26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36396</xdr:rowOff>
    </xdr:from>
    <xdr:ext cx="534377"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594111" y="603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164224</xdr:rowOff>
    </xdr:from>
    <xdr:to>
      <xdr:col>36</xdr:col>
      <xdr:colOff>165100</xdr:colOff>
      <xdr:row>37</xdr:row>
      <xdr:rowOff>94374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3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110901</xdr:rowOff>
    </xdr:from>
    <xdr:ext cx="534377"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05111" y="611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24422</xdr:rowOff>
    </xdr:from>
    <xdr:to>
      <xdr:col>55</xdr:col>
      <xdr:colOff>0</xdr:colOff>
      <xdr:row>57</xdr:row>
      <xdr:rowOff>112785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797072"/>
          <a:ext cx="838200" cy="8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37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22599</xdr:rowOff>
    </xdr:from>
    <xdr:to>
      <xdr:col>50</xdr:col>
      <xdr:colOff>114300</xdr:colOff>
      <xdr:row>57</xdr:row>
      <xdr:rowOff>24422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795249"/>
          <a:ext cx="889000" cy="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101494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7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22599</xdr:rowOff>
    </xdr:from>
    <xdr:to>
      <xdr:col>45</xdr:col>
      <xdr:colOff>177800</xdr:colOff>
      <xdr:row>57</xdr:row>
      <xdr:rowOff>114849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795249"/>
          <a:ext cx="889000" cy="9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83359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51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114849</xdr:rowOff>
    </xdr:from>
    <xdr:to>
      <xdr:col>41</xdr:col>
      <xdr:colOff>50800</xdr:colOff>
      <xdr:row>57</xdr:row>
      <xdr:rowOff>166215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87499"/>
          <a:ext cx="889000" cy="5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113900</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5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127001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55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61985</xdr:rowOff>
    </xdr:from>
    <xdr:to>
      <xdr:col>55</xdr:col>
      <xdr:colOff>50800</xdr:colOff>
      <xdr:row>57</xdr:row>
      <xdr:rowOff>163585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3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40412</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1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145072</xdr:rowOff>
    </xdr:from>
    <xdr:to>
      <xdr:col>50</xdr:col>
      <xdr:colOff>165100</xdr:colOff>
      <xdr:row>57</xdr:row>
      <xdr:rowOff>75222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91749</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52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143249</xdr:rowOff>
    </xdr:from>
    <xdr:to>
      <xdr:col>46</xdr:col>
      <xdr:colOff>38100</xdr:colOff>
      <xdr:row>57</xdr:row>
      <xdr:rowOff>73399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74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64526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83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64049</xdr:rowOff>
    </xdr:from>
    <xdr:to>
      <xdr:col>41</xdr:col>
      <xdr:colOff>101600</xdr:colOff>
      <xdr:row>57</xdr:row>
      <xdr:rowOff>165649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3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156776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2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115415</xdr:rowOff>
    </xdr:from>
    <xdr:to>
      <xdr:col>36</xdr:col>
      <xdr:colOff>165100</xdr:colOff>
      <xdr:row>58</xdr:row>
      <xdr:rowOff>45565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8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36692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8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56424</xdr:rowOff>
    </xdr:from>
    <xdr:to>
      <xdr:col>55</xdr:col>
      <xdr:colOff>0</xdr:colOff>
      <xdr:row>78</xdr:row>
      <xdr:rowOff>4366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258074"/>
          <a:ext cx="838200" cy="11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43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145783</xdr:rowOff>
    </xdr:from>
    <xdr:to>
      <xdr:col>50</xdr:col>
      <xdr:colOff>114300</xdr:colOff>
      <xdr:row>78</xdr:row>
      <xdr:rowOff>4366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347433"/>
          <a:ext cx="889000" cy="3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86484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145783</xdr:rowOff>
    </xdr:from>
    <xdr:to>
      <xdr:col>45</xdr:col>
      <xdr:colOff>177800</xdr:colOff>
      <xdr:row>78</xdr:row>
      <xdr:rowOff>16921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47433"/>
          <a:ext cx="889000" cy="4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59475</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43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170771</xdr:rowOff>
    </xdr:from>
    <xdr:to>
      <xdr:col>41</xdr:col>
      <xdr:colOff>50800</xdr:colOff>
      <xdr:row>78</xdr:row>
      <xdr:rowOff>16921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372421"/>
          <a:ext cx="889000" cy="1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103946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8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5624</xdr:rowOff>
    </xdr:from>
    <xdr:to>
      <xdr:col>55</xdr:col>
      <xdr:colOff>50800</xdr:colOff>
      <xdr:row>77</xdr:row>
      <xdr:rowOff>107224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0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28501</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058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125016</xdr:rowOff>
    </xdr:from>
    <xdr:to>
      <xdr:col>50</xdr:col>
      <xdr:colOff>165100</xdr:colOff>
      <xdr:row>78</xdr:row>
      <xdr:rowOff>55166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2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71693</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3101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94983</xdr:rowOff>
    </xdr:from>
    <xdr:to>
      <xdr:col>46</xdr:col>
      <xdr:colOff>38100</xdr:colOff>
      <xdr:row>78</xdr:row>
      <xdr:rowOff>25133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9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41660</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307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137571</xdr:rowOff>
    </xdr:from>
    <xdr:to>
      <xdr:col>41</xdr:col>
      <xdr:colOff>101600</xdr:colOff>
      <xdr:row>78</xdr:row>
      <xdr:rowOff>67721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3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84248</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3114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119971</xdr:rowOff>
    </xdr:from>
    <xdr:to>
      <xdr:col>36</xdr:col>
      <xdr:colOff>165100</xdr:colOff>
      <xdr:row>78</xdr:row>
      <xdr:rowOff>50121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2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66648</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72795" y="1309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132697</xdr:rowOff>
    </xdr:from>
    <xdr:to>
      <xdr:col>55</xdr:col>
      <xdr:colOff>0</xdr:colOff>
      <xdr:row>97</xdr:row>
      <xdr:rowOff>143202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63347"/>
          <a:ext cx="838200" cy="1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71406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30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112888</xdr:rowOff>
    </xdr:from>
    <xdr:to>
      <xdr:col>50</xdr:col>
      <xdr:colOff>114300</xdr:colOff>
      <xdr:row>97</xdr:row>
      <xdr:rowOff>143202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743538"/>
          <a:ext cx="889000" cy="3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76324</xdr:rowOff>
    </xdr:from>
    <xdr:to>
      <xdr:col>45</xdr:col>
      <xdr:colOff>177800</xdr:colOff>
      <xdr:row>97</xdr:row>
      <xdr:rowOff>112888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706974"/>
          <a:ext cx="889000" cy="3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171097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76324</xdr:rowOff>
    </xdr:from>
    <xdr:to>
      <xdr:col>41</xdr:col>
      <xdr:colOff>50800</xdr:colOff>
      <xdr:row>97</xdr:row>
      <xdr:rowOff>99411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706974"/>
          <a:ext cx="889000" cy="2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143366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81897</xdr:rowOff>
    </xdr:from>
    <xdr:to>
      <xdr:col>55</xdr:col>
      <xdr:colOff>50800</xdr:colOff>
      <xdr:row>98</xdr:row>
      <xdr:rowOff>12047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1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26956</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5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92402</xdr:rowOff>
    </xdr:from>
    <xdr:to>
      <xdr:col>50</xdr:col>
      <xdr:colOff>165100</xdr:colOff>
      <xdr:row>98</xdr:row>
      <xdr:rowOff>22552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2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1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62088</xdr:rowOff>
    </xdr:from>
    <xdr:to>
      <xdr:col>46</xdr:col>
      <xdr:colOff>38100</xdr:colOff>
      <xdr:row>97</xdr:row>
      <xdr:rowOff>163688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9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154815</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78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25524</xdr:rowOff>
    </xdr:from>
    <xdr:to>
      <xdr:col>41</xdr:col>
      <xdr:colOff>101600</xdr:colOff>
      <xdr:row>97</xdr:row>
      <xdr:rowOff>127124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5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143651</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43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48611</xdr:rowOff>
    </xdr:from>
    <xdr:to>
      <xdr:col>36</xdr:col>
      <xdr:colOff>165100</xdr:colOff>
      <xdr:row>97</xdr:row>
      <xdr:rowOff>150211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7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166738</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45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29818</xdr:rowOff>
    </xdr:from>
    <xdr:to>
      <xdr:col>85</xdr:col>
      <xdr:colOff>127000</xdr:colOff>
      <xdr:row>36</xdr:row>
      <xdr:rowOff>109933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5859118"/>
          <a:ext cx="838200" cy="42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514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167501</xdr:rowOff>
    </xdr:from>
    <xdr:to>
      <xdr:col>81</xdr:col>
      <xdr:colOff>50800</xdr:colOff>
      <xdr:row>34</xdr:row>
      <xdr:rowOff>29818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5825351"/>
          <a:ext cx="889000" cy="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99158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6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167501</xdr:rowOff>
    </xdr:from>
    <xdr:to>
      <xdr:col>76</xdr:col>
      <xdr:colOff>114300</xdr:colOff>
      <xdr:row>37</xdr:row>
      <xdr:rowOff>5698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5825351"/>
          <a:ext cx="889000" cy="52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65488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8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5698</xdr:rowOff>
    </xdr:from>
    <xdr:to>
      <xdr:col>71</xdr:col>
      <xdr:colOff>177800</xdr:colOff>
      <xdr:row>37</xdr:row>
      <xdr:rowOff>46369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349348"/>
          <a:ext cx="889000" cy="4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63196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97348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59133</xdr:rowOff>
    </xdr:from>
    <xdr:to>
      <xdr:col>85</xdr:col>
      <xdr:colOff>177800</xdr:colOff>
      <xdr:row>36</xdr:row>
      <xdr:rowOff>160733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23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82010</xdr:rowOff>
    </xdr:from>
    <xdr:ext cx="599010"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08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150468</xdr:rowOff>
    </xdr:from>
    <xdr:to>
      <xdr:col>81</xdr:col>
      <xdr:colOff>101600</xdr:colOff>
      <xdr:row>34</xdr:row>
      <xdr:rowOff>80618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80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97145</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181795" y="558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116701</xdr:rowOff>
    </xdr:from>
    <xdr:to>
      <xdr:col>76</xdr:col>
      <xdr:colOff>165100</xdr:colOff>
      <xdr:row>34</xdr:row>
      <xdr:rowOff>46851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577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32</xdr:row>
      <xdr:rowOff>63378</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5549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126348</xdr:rowOff>
    </xdr:from>
    <xdr:to>
      <xdr:col>72</xdr:col>
      <xdr:colOff>38100</xdr:colOff>
      <xdr:row>37</xdr:row>
      <xdr:rowOff>56498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29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73025</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6073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167019</xdr:rowOff>
    </xdr:from>
    <xdr:to>
      <xdr:col>67</xdr:col>
      <xdr:colOff>101600</xdr:colOff>
      <xdr:row>37</xdr:row>
      <xdr:rowOff>97169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3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113696</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14795" y="611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38035</xdr:rowOff>
    </xdr:from>
    <xdr:to>
      <xdr:col>85</xdr:col>
      <xdr:colOff>127000</xdr:colOff>
      <xdr:row>58</xdr:row>
      <xdr:rowOff>64484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82135"/>
          <a:ext cx="838200" cy="2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155839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5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60558</xdr:rowOff>
    </xdr:from>
    <xdr:to>
      <xdr:col>81</xdr:col>
      <xdr:colOff>50800</xdr:colOff>
      <xdr:row>58</xdr:row>
      <xdr:rowOff>64484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10004658"/>
          <a:ext cx="889000" cy="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108068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970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21710</xdr:rowOff>
    </xdr:from>
    <xdr:to>
      <xdr:col>76</xdr:col>
      <xdr:colOff>114300</xdr:colOff>
      <xdr:row>58</xdr:row>
      <xdr:rowOff>60558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965810"/>
          <a:ext cx="889000" cy="3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122813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972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21710</xdr:rowOff>
    </xdr:from>
    <xdr:to>
      <xdr:col>71</xdr:col>
      <xdr:colOff>177800</xdr:colOff>
      <xdr:row>58</xdr:row>
      <xdr:rowOff>60827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65810"/>
          <a:ext cx="889000" cy="3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74673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1001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118970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158685</xdr:rowOff>
    </xdr:from>
    <xdr:to>
      <xdr:col>85</xdr:col>
      <xdr:colOff>177800</xdr:colOff>
      <xdr:row>58</xdr:row>
      <xdr:rowOff>88835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3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137112</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909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13684</xdr:rowOff>
    </xdr:from>
    <xdr:to>
      <xdr:col>81</xdr:col>
      <xdr:colOff>101600</xdr:colOff>
      <xdr:row>58</xdr:row>
      <xdr:rowOff>115284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5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106411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1005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9758</xdr:rowOff>
    </xdr:from>
    <xdr:to>
      <xdr:col>76</xdr:col>
      <xdr:colOff>165100</xdr:colOff>
      <xdr:row>58</xdr:row>
      <xdr:rowOff>111358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5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102485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10046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142360</xdr:rowOff>
    </xdr:from>
    <xdr:to>
      <xdr:col>72</xdr:col>
      <xdr:colOff>38100</xdr:colOff>
      <xdr:row>58</xdr:row>
      <xdr:rowOff>72510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89037</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690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10027</xdr:rowOff>
    </xdr:from>
    <xdr:to>
      <xdr:col>67</xdr:col>
      <xdr:colOff>101600</xdr:colOff>
      <xdr:row>58</xdr:row>
      <xdr:rowOff>111627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5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128154</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729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170414</xdr:rowOff>
    </xdr:from>
    <xdr:to>
      <xdr:col>85</xdr:col>
      <xdr:colOff>127000</xdr:colOff>
      <xdr:row>79</xdr:row>
      <xdr:rowOff>72135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43514"/>
          <a:ext cx="838200" cy="7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170064</xdr:rowOff>
    </xdr:from>
    <xdr:to>
      <xdr:col>81</xdr:col>
      <xdr:colOff>50800</xdr:colOff>
      <xdr:row>78</xdr:row>
      <xdr:rowOff>170414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43164"/>
          <a:ext cx="8890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71370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61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161127</xdr:rowOff>
    </xdr:from>
    <xdr:to>
      <xdr:col>76</xdr:col>
      <xdr:colOff>114300</xdr:colOff>
      <xdr:row>78</xdr:row>
      <xdr:rowOff>170064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34227"/>
          <a:ext cx="889000" cy="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56325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60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161127</xdr:rowOff>
    </xdr:from>
    <xdr:to>
      <xdr:col>71</xdr:col>
      <xdr:colOff>177800</xdr:colOff>
      <xdr:row>79</xdr:row>
      <xdr:rowOff>87249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34227"/>
          <a:ext cx="889000" cy="9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82845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6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112785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21335</xdr:rowOff>
    </xdr:from>
    <xdr:to>
      <xdr:col>85</xdr:col>
      <xdr:colOff>177800</xdr:colOff>
      <xdr:row>79</xdr:row>
      <xdr:rowOff>122935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6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131994</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119614</xdr:rowOff>
    </xdr:from>
    <xdr:to>
      <xdr:col>81</xdr:col>
      <xdr:colOff>101600</xdr:colOff>
      <xdr:row>79</xdr:row>
      <xdr:rowOff>49764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9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66291</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26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119264</xdr:rowOff>
    </xdr:from>
    <xdr:to>
      <xdr:col>76</xdr:col>
      <xdr:colOff>165100</xdr:colOff>
      <xdr:row>79</xdr:row>
      <xdr:rowOff>49414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9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65941</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26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110327</xdr:rowOff>
    </xdr:from>
    <xdr:to>
      <xdr:col>72</xdr:col>
      <xdr:colOff>38100</xdr:colOff>
      <xdr:row>79</xdr:row>
      <xdr:rowOff>40477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8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57004</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2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36449</xdr:rowOff>
    </xdr:from>
    <xdr:to>
      <xdr:col>67</xdr:col>
      <xdr:colOff>101600</xdr:colOff>
      <xdr:row>79</xdr:row>
      <xdr:rowOff>138049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8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129176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7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86909</xdr:rowOff>
    </xdr:from>
    <xdr:to>
      <xdr:col>85</xdr:col>
      <xdr:colOff>127000</xdr:colOff>
      <xdr:row>98</xdr:row>
      <xdr:rowOff>121566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89009"/>
          <a:ext cx="838200" cy="3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820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121566</xdr:rowOff>
    </xdr:from>
    <xdr:to>
      <xdr:col>81</xdr:col>
      <xdr:colOff>50800</xdr:colOff>
      <xdr:row>98</xdr:row>
      <xdr:rowOff>133618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923666"/>
          <a:ext cx="889000" cy="1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169088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62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133618</xdr:rowOff>
    </xdr:from>
    <xdr:to>
      <xdr:col>76</xdr:col>
      <xdr:colOff>114300</xdr:colOff>
      <xdr:row>98</xdr:row>
      <xdr:rowOff>139774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935718"/>
          <a:ext cx="889000" cy="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167065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62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139774</xdr:rowOff>
    </xdr:from>
    <xdr:to>
      <xdr:col>71</xdr:col>
      <xdr:colOff>177800</xdr:colOff>
      <xdr:row>98</xdr:row>
      <xdr:rowOff>153904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941874"/>
          <a:ext cx="889000" cy="1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156894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61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165789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62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36109</xdr:rowOff>
    </xdr:from>
    <xdr:to>
      <xdr:col>85</xdr:col>
      <xdr:colOff>177800</xdr:colOff>
      <xdr:row>98</xdr:row>
      <xdr:rowOff>137709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3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58986</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89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70766</xdr:rowOff>
    </xdr:from>
    <xdr:to>
      <xdr:col>81</xdr:col>
      <xdr:colOff>101600</xdr:colOff>
      <xdr:row>99</xdr:row>
      <xdr:rowOff>916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7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163493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96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82818</xdr:rowOff>
    </xdr:from>
    <xdr:to>
      <xdr:col>76</xdr:col>
      <xdr:colOff>165100</xdr:colOff>
      <xdr:row>99</xdr:row>
      <xdr:rowOff>12968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8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99</xdr:row>
      <xdr:rowOff>4095</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97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88974</xdr:rowOff>
    </xdr:from>
    <xdr:to>
      <xdr:col>72</xdr:col>
      <xdr:colOff>38100</xdr:colOff>
      <xdr:row>99</xdr:row>
      <xdr:rowOff>19124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10251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98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103104</xdr:rowOff>
    </xdr:from>
    <xdr:to>
      <xdr:col>67</xdr:col>
      <xdr:colOff>101600</xdr:colOff>
      <xdr:row>99</xdr:row>
      <xdr:rowOff>33254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90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24381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99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162720</xdr:rowOff>
    </xdr:from>
    <xdr:to>
      <xdr:col>116</xdr:col>
      <xdr:colOff>63500</xdr:colOff>
      <xdr:row>38</xdr:row>
      <xdr:rowOff>5558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1323300" y="6506370"/>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129636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644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105349</xdr:rowOff>
    </xdr:from>
    <xdr:to>
      <xdr:col>111</xdr:col>
      <xdr:colOff>177800</xdr:colOff>
      <xdr:row>38</xdr:row>
      <xdr:rowOff>5558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448999"/>
          <a:ext cx="889000" cy="7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74010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76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105349</xdr:rowOff>
    </xdr:from>
    <xdr:to>
      <xdr:col>107</xdr:col>
      <xdr:colOff>50800</xdr:colOff>
      <xdr:row>38</xdr:row>
      <xdr:rowOff>99954</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19545300" y="6448999"/>
          <a:ext cx="889000" cy="16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77309</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199428" y="676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99954</xdr:rowOff>
    </xdr:from>
    <xdr:to>
      <xdr:col>102</xdr:col>
      <xdr:colOff>114300</xdr:colOff>
      <xdr:row>38</xdr:row>
      <xdr:rowOff>100785</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18656300" y="6615054"/>
          <a:ext cx="889000" cy="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81005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767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28122</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8" y="67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111920</xdr:rowOff>
    </xdr:from>
    <xdr:to>
      <xdr:col>116</xdr:col>
      <xdr:colOff>114300</xdr:colOff>
      <xdr:row>38</xdr:row>
      <xdr:rowOff>42070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45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134797</xdr:rowOff>
    </xdr:from>
    <xdr:ext cx="534377"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30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126207</xdr:rowOff>
    </xdr:from>
    <xdr:to>
      <xdr:col>112</xdr:col>
      <xdr:colOff>38100</xdr:colOff>
      <xdr:row>38</xdr:row>
      <xdr:rowOff>56358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4698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36</xdr:row>
      <xdr:rowOff>72884</xdr:rowOff>
    </xdr:from>
    <xdr:ext cx="534377"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056111" y="624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54549</xdr:rowOff>
    </xdr:from>
    <xdr:to>
      <xdr:col>107</xdr:col>
      <xdr:colOff>101600</xdr:colOff>
      <xdr:row>37</xdr:row>
      <xdr:rowOff>156149</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3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1226</xdr:rowOff>
    </xdr:from>
    <xdr:ext cx="534377"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167111" y="617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49154</xdr:rowOff>
    </xdr:from>
    <xdr:to>
      <xdr:col>102</xdr:col>
      <xdr:colOff>165100</xdr:colOff>
      <xdr:row>38</xdr:row>
      <xdr:rowOff>150754</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5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167281</xdr:rowOff>
    </xdr:from>
    <xdr:ext cx="534377"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278111" y="633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49985</xdr:rowOff>
    </xdr:from>
    <xdr:to>
      <xdr:col>98</xdr:col>
      <xdr:colOff>38100</xdr:colOff>
      <xdr:row>38</xdr:row>
      <xdr:rowOff>151585</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56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36</xdr:row>
      <xdr:rowOff>168112</xdr:rowOff>
    </xdr:from>
    <xdr:ext cx="534377"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389111" y="634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総務費は、基金積立金や電算管理等が前年度比で増加したが、情報通信基盤施設管理や空港対策事業費の減により類似団体内平均を下回った。民生費では、</a:t>
          </a:r>
          <a:r>
            <a:rPr kumimoji="1" lang="ja-JP" altLang="en-US" sz="1100" b="0" i="0" baseline="0">
              <a:solidFill>
                <a:schemeClr val="dk1"/>
              </a:solidFill>
              <a:effectLst/>
              <a:latin typeface="+mn-lt"/>
              <a:ea typeface="+mn-ea"/>
              <a:cs typeface="+mn-cs"/>
            </a:rPr>
            <a:t>各種給付金・支援金の実施に伴い増加したが</a:t>
          </a:r>
          <a:r>
            <a:rPr kumimoji="1" lang="ja-JP" altLang="ja-JP" sz="1100" b="0" i="0" baseline="0">
              <a:solidFill>
                <a:schemeClr val="dk1"/>
              </a:solidFill>
              <a:effectLst/>
              <a:latin typeface="+mn-lt"/>
              <a:ea typeface="+mn-ea"/>
              <a:cs typeface="+mn-cs"/>
            </a:rPr>
            <a:t>類似団体内平均を下回った。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衛生費では、類似団体内平均と比べ高い水準ある要因として、クリーンセンター管理、汚泥再生処理センター管理に加え、簡易水道特別会計繰出金</a:t>
          </a:r>
          <a:r>
            <a:rPr kumimoji="1" lang="ja-JP" altLang="en-US" sz="1100" b="0" i="0" baseline="0">
              <a:solidFill>
                <a:schemeClr val="dk1"/>
              </a:solidFill>
              <a:effectLst/>
              <a:latin typeface="+mn-lt"/>
              <a:ea typeface="+mn-ea"/>
              <a:cs typeface="+mn-cs"/>
            </a:rPr>
            <a:t>及び国民健康保険（直営診療施設勘定）特別会計繰出金</a:t>
          </a:r>
          <a:r>
            <a:rPr kumimoji="1" lang="ja-JP" altLang="ja-JP" sz="1100" b="0" i="0" baseline="0">
              <a:solidFill>
                <a:schemeClr val="dk1"/>
              </a:solidFill>
              <a:effectLst/>
              <a:latin typeface="+mn-lt"/>
              <a:ea typeface="+mn-ea"/>
              <a:cs typeface="+mn-cs"/>
            </a:rPr>
            <a:t>の増加によるものである。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農林水産業費は、大型投資的事業の製氷施設整備事業</a:t>
          </a:r>
          <a:r>
            <a:rPr kumimoji="1" lang="ja-JP" altLang="en-US" sz="1100" b="0" i="0" baseline="0">
              <a:solidFill>
                <a:schemeClr val="dk1"/>
              </a:solidFill>
              <a:effectLst/>
              <a:latin typeface="+mn-lt"/>
              <a:ea typeface="+mn-ea"/>
              <a:cs typeface="+mn-cs"/>
            </a:rPr>
            <a:t>が完了したため</a:t>
          </a:r>
          <a:r>
            <a:rPr kumimoji="1" lang="ja-JP" altLang="ja-JP" sz="1100" b="0" i="0" baseline="0">
              <a:solidFill>
                <a:schemeClr val="dk1"/>
              </a:solidFill>
              <a:effectLst/>
              <a:latin typeface="+mn-lt"/>
              <a:ea typeface="+mn-ea"/>
              <a:cs typeface="+mn-cs"/>
            </a:rPr>
            <a:t>、類似団体内平均を</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回った。商工費</a:t>
          </a:r>
          <a:r>
            <a:rPr kumimoji="1" lang="ja-JP" altLang="en-US" sz="1100" b="0" i="0" baseline="0">
              <a:solidFill>
                <a:schemeClr val="dk1"/>
              </a:solidFill>
              <a:effectLst/>
              <a:latin typeface="+mn-lt"/>
              <a:ea typeface="+mn-ea"/>
              <a:cs typeface="+mn-cs"/>
            </a:rPr>
            <a:t>では、夕景浜温泉維持管理やふるさと体験ビレッジ運営が増加し</a:t>
          </a:r>
          <a:r>
            <a:rPr kumimoji="1" lang="ja-JP" altLang="ja-JP" sz="1100" b="0" i="0" baseline="0">
              <a:solidFill>
                <a:schemeClr val="dk1"/>
              </a:solidFill>
              <a:effectLst/>
              <a:latin typeface="+mn-lt"/>
              <a:ea typeface="+mn-ea"/>
              <a:cs typeface="+mn-cs"/>
            </a:rPr>
            <a:t>が類似団体内平均を上回っている</a:t>
          </a:r>
          <a:r>
            <a:rPr kumimoji="1" lang="ja-JP" altLang="en-US" sz="1100" b="0" i="0" baseline="0">
              <a:solidFill>
                <a:schemeClr val="dk1"/>
              </a:solidFill>
              <a:effectLst/>
              <a:latin typeface="+mn-lt"/>
              <a:ea typeface="+mn-ea"/>
              <a:cs typeface="+mn-cs"/>
            </a:rPr>
            <a:t>。土</a:t>
          </a:r>
          <a:r>
            <a:rPr kumimoji="1" lang="ja-JP" altLang="ja-JP" sz="1100" b="0" i="0" baseline="0">
              <a:solidFill>
                <a:schemeClr val="dk1"/>
              </a:solidFill>
              <a:effectLst/>
              <a:latin typeface="+mn-lt"/>
              <a:ea typeface="+mn-ea"/>
              <a:cs typeface="+mn-cs"/>
            </a:rPr>
            <a:t>木費は、</a:t>
          </a:r>
          <a:r>
            <a:rPr kumimoji="1" lang="ja-JP" altLang="en-US" sz="1100" b="0" i="0" baseline="0">
              <a:solidFill>
                <a:schemeClr val="dk1"/>
              </a:solidFill>
              <a:effectLst/>
              <a:latin typeface="+mn-lt"/>
              <a:ea typeface="+mn-ea"/>
              <a:cs typeface="+mn-cs"/>
            </a:rPr>
            <a:t>道路新設改良費で増加したものの</a:t>
          </a:r>
          <a:r>
            <a:rPr kumimoji="1" lang="ja-JP" altLang="ja-JP" sz="1100" b="0" i="0" baseline="0">
              <a:solidFill>
                <a:schemeClr val="dk1"/>
              </a:solidFill>
              <a:effectLst/>
              <a:latin typeface="+mn-lt"/>
              <a:ea typeface="+mn-ea"/>
              <a:cs typeface="+mn-cs"/>
            </a:rPr>
            <a:t>類似団体内平均を下回った。消防費</a:t>
          </a:r>
          <a:r>
            <a:rPr kumimoji="1" lang="ja-JP" altLang="en-US" sz="1100" b="0" i="0" baseline="0">
              <a:solidFill>
                <a:schemeClr val="dk1"/>
              </a:solidFill>
              <a:effectLst/>
              <a:latin typeface="+mn-lt"/>
              <a:ea typeface="+mn-ea"/>
              <a:cs typeface="+mn-cs"/>
            </a:rPr>
            <a:t>では、防災行政無線デジタル化の完了に伴い減少したものの</a:t>
          </a:r>
          <a:r>
            <a:rPr kumimoji="1" lang="ja-JP" altLang="ja-JP" sz="1100" b="0" i="0" baseline="0">
              <a:solidFill>
                <a:schemeClr val="dk1"/>
              </a:solidFill>
              <a:effectLst/>
              <a:latin typeface="+mn-lt"/>
              <a:ea typeface="+mn-ea"/>
              <a:cs typeface="+mn-cs"/>
            </a:rPr>
            <a:t>消防本部及び消防団に係る経費</a:t>
          </a:r>
          <a:r>
            <a:rPr kumimoji="1" lang="ja-JP" altLang="en-US" sz="1100" b="0" i="0" baseline="0">
              <a:solidFill>
                <a:schemeClr val="dk1"/>
              </a:solidFill>
              <a:effectLst/>
              <a:latin typeface="+mn-lt"/>
              <a:ea typeface="+mn-ea"/>
              <a:cs typeface="+mn-cs"/>
            </a:rPr>
            <a:t>の影響で</a:t>
          </a:r>
          <a:r>
            <a:rPr kumimoji="1" lang="ja-JP" altLang="ja-JP" sz="1100" b="0" i="0" baseline="0">
              <a:solidFill>
                <a:schemeClr val="dk1"/>
              </a:solidFill>
              <a:effectLst/>
              <a:latin typeface="+mn-lt"/>
              <a:ea typeface="+mn-ea"/>
              <a:cs typeface="+mn-cs"/>
            </a:rPr>
            <a:t>類似団体内平均と比較し高い水準にある。教育費は、</a:t>
          </a:r>
          <a:r>
            <a:rPr kumimoji="1" lang="ja-JP" altLang="en-US" sz="1100" b="0" i="0" baseline="0">
              <a:solidFill>
                <a:schemeClr val="dk1"/>
              </a:solidFill>
              <a:effectLst/>
              <a:latin typeface="+mn-lt"/>
              <a:ea typeface="+mn-ea"/>
              <a:cs typeface="+mn-cs"/>
            </a:rPr>
            <a:t>学校管理費及び体育施設費等が増加したものの</a:t>
          </a:r>
          <a:r>
            <a:rPr kumimoji="1" lang="ja-JP" altLang="ja-JP" sz="1100" b="0" i="0" baseline="0">
              <a:solidFill>
                <a:schemeClr val="dk1"/>
              </a:solidFill>
              <a:effectLst/>
              <a:latin typeface="+mn-lt"/>
              <a:ea typeface="+mn-ea"/>
              <a:cs typeface="+mn-cs"/>
            </a:rPr>
            <a:t>類似団体内平均を下回った。災害復旧費は学校施設復旧工事等の</a:t>
          </a:r>
          <a:r>
            <a:rPr kumimoji="1" lang="ja-JP" altLang="en-US" sz="1100" b="0" i="0" baseline="0">
              <a:solidFill>
                <a:schemeClr val="dk1"/>
              </a:solidFill>
              <a:effectLst/>
              <a:latin typeface="+mn-lt"/>
              <a:ea typeface="+mn-ea"/>
              <a:cs typeface="+mn-cs"/>
            </a:rPr>
            <a:t>完了に伴い減少した</a:t>
          </a:r>
          <a:r>
            <a:rPr kumimoji="1" lang="ja-JP" altLang="ja-JP" sz="1100" b="0" i="0" baseline="0">
              <a:solidFill>
                <a:schemeClr val="dk1"/>
              </a:solidFill>
              <a:effectLst/>
              <a:latin typeface="+mn-lt"/>
              <a:ea typeface="+mn-ea"/>
              <a:cs typeface="+mn-cs"/>
            </a:rPr>
            <a:t>。公債費は過年度の大型投資的事業起債の償還開始に伴い増加し</a:t>
          </a:r>
          <a:r>
            <a:rPr kumimoji="1" lang="ja-JP" altLang="en-US" sz="1100" b="0" i="0" baseline="0">
              <a:solidFill>
                <a:schemeClr val="dk1"/>
              </a:solidFill>
              <a:effectLst/>
              <a:latin typeface="+mn-lt"/>
              <a:ea typeface="+mn-ea"/>
              <a:cs typeface="+mn-cs"/>
            </a:rPr>
            <a:t>たため</a:t>
          </a:r>
          <a:r>
            <a:rPr kumimoji="1" lang="ja-JP" altLang="ja-JP" sz="1100" b="0" i="0" baseline="0">
              <a:solidFill>
                <a:schemeClr val="dk1"/>
              </a:solidFill>
              <a:effectLst/>
              <a:latin typeface="+mn-lt"/>
              <a:ea typeface="+mn-ea"/>
              <a:cs typeface="+mn-cs"/>
            </a:rPr>
            <a:t>、類似団体内平均を</a:t>
          </a:r>
          <a:r>
            <a:rPr kumimoji="1" lang="ja-JP" altLang="en-US" sz="1100" b="0" i="0" baseline="0">
              <a:solidFill>
                <a:schemeClr val="dk1"/>
              </a:solidFill>
              <a:effectLst/>
              <a:latin typeface="+mn-lt"/>
              <a:ea typeface="+mn-ea"/>
              <a:cs typeface="+mn-cs"/>
            </a:rPr>
            <a:t>上</a:t>
          </a:r>
          <a:r>
            <a:rPr kumimoji="1" lang="ja-JP" altLang="ja-JP" sz="1100" b="0" i="0" baseline="0">
              <a:solidFill>
                <a:schemeClr val="dk1"/>
              </a:solidFill>
              <a:effectLst/>
              <a:latin typeface="+mn-lt"/>
              <a:ea typeface="+mn-ea"/>
              <a:cs typeface="+mn-cs"/>
            </a:rPr>
            <a:t>回った。諸支出金が類似団体内平均と比べ高い水準にある要因としては、村内唯一の公共交通手段として運営している旅客自動車運送事業会計への補助が発生して</a:t>
          </a:r>
          <a:r>
            <a:rPr kumimoji="1" lang="ja-JP" altLang="en-US" sz="1100" b="0" i="0" baseline="0">
              <a:solidFill>
                <a:schemeClr val="dk1"/>
              </a:solidFill>
              <a:effectLst/>
              <a:latin typeface="+mn-lt"/>
              <a:ea typeface="+mn-ea"/>
              <a:cs typeface="+mn-cs"/>
            </a:rPr>
            <a:t>いるためである。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財政調整基金においては、</a:t>
          </a:r>
          <a:r>
            <a:rPr kumimoji="1" lang="ja-JP" altLang="en-US" sz="1100" b="0" i="0" baseline="0">
              <a:solidFill>
                <a:schemeClr val="dk1"/>
              </a:solidFill>
              <a:effectLst/>
              <a:latin typeface="+mn-lt"/>
              <a:ea typeface="+mn-ea"/>
              <a:cs typeface="+mn-cs"/>
            </a:rPr>
            <a:t>取崩しがなく</a:t>
          </a:r>
          <a:r>
            <a:rPr kumimoji="1" lang="ja-JP" altLang="ja-JP" sz="1100">
              <a:solidFill>
                <a:schemeClr val="dk1"/>
              </a:solidFill>
              <a:effectLst/>
              <a:latin typeface="+mn-lt"/>
              <a:ea typeface="+mn-ea"/>
              <a:cs typeface="+mn-cs"/>
            </a:rPr>
            <a:t>積立を行うことができた</a:t>
          </a:r>
          <a:r>
            <a:rPr kumimoji="1" lang="ja-JP" altLang="en-US" sz="1100">
              <a:solidFill>
                <a:schemeClr val="dk1"/>
              </a:solidFill>
              <a:effectLst/>
              <a:latin typeface="+mn-lt"/>
              <a:ea typeface="+mn-ea"/>
              <a:cs typeface="+mn-cs"/>
            </a:rPr>
            <a:t>ため、前年度比</a:t>
          </a:r>
          <a:r>
            <a:rPr kumimoji="1" lang="en-US" altLang="ja-JP" sz="1100">
              <a:solidFill>
                <a:schemeClr val="dk1"/>
              </a:solidFill>
              <a:effectLst/>
              <a:latin typeface="+mn-lt"/>
              <a:ea typeface="+mn-ea"/>
              <a:cs typeface="+mn-cs"/>
            </a:rPr>
            <a:t>5.38</a:t>
          </a:r>
          <a:r>
            <a:rPr kumimoji="1" lang="ja-JP" altLang="en-US" sz="1100">
              <a:solidFill>
                <a:schemeClr val="dk1"/>
              </a:solidFill>
              <a:effectLst/>
              <a:latin typeface="+mn-lt"/>
              <a:ea typeface="+mn-ea"/>
              <a:cs typeface="+mn-cs"/>
            </a:rPr>
            <a:t>ポイント増加した</a:t>
          </a:r>
          <a:r>
            <a:rPr kumimoji="1" lang="ja-JP" altLang="ja-JP"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実質収支額は、不用額の減少に努めたため、前年度比</a:t>
          </a:r>
          <a:r>
            <a:rPr kumimoji="1" lang="en-US" altLang="ja-JP" sz="1100" b="0" i="0" baseline="0">
              <a:solidFill>
                <a:schemeClr val="dk1"/>
              </a:solidFill>
              <a:effectLst/>
              <a:latin typeface="+mn-lt"/>
              <a:ea typeface="+mn-ea"/>
              <a:cs typeface="+mn-cs"/>
            </a:rPr>
            <a:t>1.13</a:t>
          </a:r>
          <a:r>
            <a:rPr kumimoji="1" lang="ja-JP" altLang="en-US" sz="1100" b="0" i="0" baseline="0">
              <a:solidFill>
                <a:schemeClr val="dk1"/>
              </a:solidFill>
              <a:effectLst/>
              <a:latin typeface="+mn-lt"/>
              <a:ea typeface="+mn-ea"/>
              <a:cs typeface="+mn-cs"/>
            </a:rPr>
            <a:t>ポイント減少した。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予算実質単年度収支は、</a:t>
          </a:r>
          <a:r>
            <a:rPr kumimoji="1" lang="ja-JP" altLang="en-US" sz="1100" b="0" i="0" baseline="0">
              <a:solidFill>
                <a:schemeClr val="dk1"/>
              </a:solidFill>
              <a:effectLst/>
              <a:latin typeface="+mn-lt"/>
              <a:ea typeface="+mn-ea"/>
              <a:cs typeface="+mn-cs"/>
            </a:rPr>
            <a:t>実質収支額の減少に伴い、前年度比</a:t>
          </a:r>
          <a:r>
            <a:rPr kumimoji="1" lang="en-US" altLang="ja-JP" sz="1100" b="0" i="0" baseline="0">
              <a:solidFill>
                <a:schemeClr val="dk1"/>
              </a:solidFill>
              <a:effectLst/>
              <a:latin typeface="+mn-lt"/>
              <a:ea typeface="+mn-ea"/>
              <a:cs typeface="+mn-cs"/>
            </a:rPr>
            <a:t>2.17</a:t>
          </a:r>
          <a:r>
            <a:rPr kumimoji="1" lang="ja-JP" altLang="en-US" sz="1100" b="0" i="0" baseline="0">
              <a:solidFill>
                <a:schemeClr val="dk1"/>
              </a:solidFill>
              <a:effectLst/>
              <a:latin typeface="+mn-lt"/>
              <a:ea typeface="+mn-ea"/>
              <a:cs typeface="+mn-cs"/>
            </a:rPr>
            <a:t>ポイント減少した。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今後も事務事業の見直し、優先順位付け等を推進し、健全な財政運営に努める。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一般会計においては</a:t>
          </a:r>
          <a:r>
            <a:rPr kumimoji="1" lang="ja-JP" altLang="en-US" sz="1100">
              <a:solidFill>
                <a:schemeClr val="dk1"/>
              </a:solidFill>
              <a:effectLst/>
              <a:latin typeface="+mn-lt"/>
              <a:ea typeface="+mn-ea"/>
              <a:cs typeface="+mn-cs"/>
            </a:rPr>
            <a:t>、実質収支額の減少に伴い、</a:t>
          </a:r>
          <a:r>
            <a:rPr kumimoji="1" lang="ja-JP" altLang="ja-JP" sz="1100">
              <a:solidFill>
                <a:schemeClr val="dk1"/>
              </a:solidFill>
              <a:effectLst/>
              <a:latin typeface="+mn-lt"/>
              <a:ea typeface="+mn-ea"/>
              <a:cs typeface="+mn-cs"/>
            </a:rPr>
            <a:t>前年度比で</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各特別会計においても概ね前年度ベースで推移している。国民健康保険（直診勘定）特別会計及び旅客自動車運送事業会計は新型コロナウイルス感染症の影響を大きく受けたが、他補助金や一般会計繰入金により健全な財政運営を行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今後も各特別会計の自己財源の収入増のため、税額等の見直しと滞納整理をより推進し財政の健全運営を図る。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過年度大型投資的事業の財源としての起債償還がピークを迎えて</a:t>
          </a:r>
          <a:r>
            <a:rPr kumimoji="1" lang="ja-JP" altLang="en-US" sz="1100">
              <a:solidFill>
                <a:schemeClr val="dk1"/>
              </a:solidFill>
              <a:effectLst/>
              <a:latin typeface="+mn-lt"/>
              <a:ea typeface="+mn-ea"/>
              <a:cs typeface="+mn-cs"/>
            </a:rPr>
            <a:t>いるため、元利償還金等が増加した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年度は臨時財政対策債のみの起債とし、地方債現在高を減らすことで将来負担の軽減に繋げる。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本村の減債基金積立金には、満期一括償還地方債の償還の財源に係るものはない。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将来負担額は、地方債現在高のピークを越え前年度比減となったが依然として高い水準にある。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充当可能財源</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基金積立を実施出来たことで</a:t>
          </a:r>
          <a:r>
            <a:rPr kumimoji="1" lang="ja-JP" altLang="en-US" sz="1100">
              <a:solidFill>
                <a:schemeClr val="dk1"/>
              </a:solidFill>
              <a:effectLst/>
              <a:latin typeface="+mn-lt"/>
              <a:ea typeface="+mn-ea"/>
              <a:cs typeface="+mn-cs"/>
            </a:rPr>
            <a:t>前年度比増となった。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起債の抑制や基金の確保を行い、</a:t>
          </a:r>
          <a:r>
            <a:rPr kumimoji="1" lang="ja-JP" altLang="ja-JP" sz="1100">
              <a:solidFill>
                <a:schemeClr val="dk1"/>
              </a:solidFill>
              <a:effectLst/>
              <a:latin typeface="+mn-lt"/>
              <a:ea typeface="+mn-ea"/>
              <a:cs typeface="+mn-cs"/>
            </a:rPr>
            <a:t>将来負担を鑑みた財政運営を行う。</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東京都三宅村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財政調整基金は取崩し</a:t>
          </a:r>
          <a:r>
            <a:rPr lang="ja-JP" altLang="en-US" sz="1100" b="0" i="0" baseline="0">
              <a:solidFill>
                <a:schemeClr val="dk1"/>
              </a:solidFill>
              <a:effectLst/>
              <a:latin typeface="+mn-lt"/>
              <a:ea typeface="+mn-ea"/>
              <a:cs typeface="+mn-cs"/>
            </a:rPr>
            <a:t>がなく</a:t>
          </a:r>
          <a:r>
            <a:rPr lang="ja-JP" altLang="ja-JP" sz="1100" b="0" i="0" baseline="0">
              <a:solidFill>
                <a:schemeClr val="dk1"/>
              </a:solidFill>
              <a:effectLst/>
              <a:latin typeface="+mn-lt"/>
              <a:ea typeface="+mn-ea"/>
              <a:cs typeface="+mn-cs"/>
            </a:rPr>
            <a:t>積立を行うことが出来た。</a:t>
          </a:r>
          <a:endParaRPr lang="en-US" altLang="ja-JP" sz="1100" b="0" i="0" baseline="0">
            <a:solidFill>
              <a:schemeClr val="dk1"/>
            </a:solidFill>
            <a:effectLst/>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減債基金は公債費増</a:t>
          </a:r>
          <a:r>
            <a:rPr lang="ja-JP" altLang="en-US" sz="1100" b="0" i="0" baseline="0">
              <a:solidFill>
                <a:schemeClr val="dk1"/>
              </a:solidFill>
              <a:effectLst/>
              <a:latin typeface="+mn-lt"/>
              <a:ea typeface="+mn-ea"/>
              <a:cs typeface="+mn-cs"/>
            </a:rPr>
            <a:t>が増加したものの取崩しを行わず前年度同額を確保した</a:t>
          </a:r>
          <a:r>
            <a:rPr lang="ja-JP" altLang="ja-JP"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その他特定目的基金では、一部で</a:t>
          </a:r>
          <a:r>
            <a:rPr lang="ja-JP" altLang="ja-JP" sz="1100" b="0" i="0" baseline="0">
              <a:solidFill>
                <a:schemeClr val="dk1"/>
              </a:solidFill>
              <a:effectLst/>
              <a:latin typeface="+mn-lt"/>
              <a:ea typeface="+mn-ea"/>
              <a:cs typeface="+mn-cs"/>
            </a:rPr>
            <a:t>取崩しを行ったが、最終的には積み増しを行うことが出来た。</a:t>
          </a:r>
          <a:endParaRPr lang="en-US" altLang="ja-JP" sz="1100" b="0" i="0" baseline="0">
            <a:solidFill>
              <a:schemeClr val="dk1"/>
            </a:solidFill>
            <a:effectLst/>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全体としては、前年度末比</a:t>
          </a:r>
          <a:r>
            <a:rPr lang="en-US" altLang="ja-JP" sz="1100" b="0" i="0" baseline="0">
              <a:solidFill>
                <a:schemeClr val="dk1"/>
              </a:solidFill>
              <a:effectLst/>
              <a:latin typeface="+mn-lt"/>
              <a:ea typeface="+mn-ea"/>
              <a:cs typeface="+mn-cs"/>
            </a:rPr>
            <a:t>+137</a:t>
          </a:r>
          <a:r>
            <a:rPr lang="ja-JP" altLang="en-US" sz="1100" b="0" i="0" baseline="0">
              <a:solidFill>
                <a:schemeClr val="dk1"/>
              </a:solidFill>
              <a:effectLst/>
              <a:latin typeface="+mn-lt"/>
              <a:ea typeface="+mn-ea"/>
              <a:cs typeface="+mn-cs"/>
            </a:rPr>
            <a:t>百万円</a:t>
          </a:r>
          <a:r>
            <a:rPr lang="ja-JP" altLang="ja-JP" sz="1100" b="0" i="0" baseline="0">
              <a:solidFill>
                <a:schemeClr val="dk1"/>
              </a:solidFill>
              <a:effectLst/>
              <a:latin typeface="+mn-lt"/>
              <a:ea typeface="+mn-ea"/>
              <a:cs typeface="+mn-cs"/>
            </a:rPr>
            <a:t>となった。</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本村は活火山を有する外洋に囲まれた離島であり噴火災害や台風災害の影響を受けやすいことから、不測の財政需要に対応するため、財政調整基金を一定額確保したうえで、決算剰余金等を第</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次三宅村総合計画に基づき、個々の特定目的基金に計画的に積み立てる。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・庁舎建設基金：庁舎を建設するための資金に充当するため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・環境保全基金：自然環境の保全及び村民のより快適な生活環境の創出のための経費の財源に充てるため。三宅村残土処分場の適正な維持管理の経費、クリーンセンター管理等の財源に充てるため。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・土地開発基金：土地の先行取得を行い、地域の秩序ある整備と公共の福祉の増進に資するため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・公共施設整備基金：三宅村基本計画に定める公共施設の整備に必要な資金を積立てるため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・ふるさと振興基金：自ら考え自ら行う地域づくり事業に要する経費の財源に充てるため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・福祉対策基金：福祉事業を推進し、生き生きと暮らせる村づくりを図る事業の財源に充てるため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・みどりの島再生基金：みどり豊かな故郷三宅島を再生する事業に充てるため</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lang="ja-JP"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本年度は</a:t>
          </a:r>
          <a:r>
            <a:rPr kumimoji="1" lang="ja-JP" altLang="en-US" sz="1100">
              <a:solidFill>
                <a:schemeClr val="dk1"/>
              </a:solidFill>
              <a:effectLst/>
              <a:latin typeface="+mn-lt"/>
              <a:ea typeface="+mn-ea"/>
              <a:cs typeface="+mn-cs"/>
            </a:rPr>
            <a:t>大きな</a:t>
          </a:r>
          <a:r>
            <a:rPr kumimoji="1" lang="ja-JP" altLang="ja-JP" sz="1100">
              <a:solidFill>
                <a:schemeClr val="dk1"/>
              </a:solidFill>
              <a:effectLst/>
              <a:latin typeface="+mn-lt"/>
              <a:ea typeface="+mn-ea"/>
              <a:cs typeface="+mn-cs"/>
            </a:rPr>
            <a:t>取崩しを行わず、</a:t>
          </a:r>
          <a:r>
            <a:rPr kumimoji="1" lang="ja-JP" altLang="en-US" sz="1100">
              <a:solidFill>
                <a:schemeClr val="dk1"/>
              </a:solidFill>
              <a:effectLst/>
              <a:latin typeface="+mn-lt"/>
              <a:ea typeface="+mn-ea"/>
              <a:cs typeface="+mn-cs"/>
            </a:rPr>
            <a:t>積み立てることができたため、</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38</a:t>
          </a:r>
          <a:r>
            <a:rPr kumimoji="1" lang="ja-JP" altLang="en-US" sz="1100">
              <a:solidFill>
                <a:schemeClr val="dk1"/>
              </a:solidFill>
              <a:effectLst/>
              <a:latin typeface="+mn-lt"/>
              <a:ea typeface="+mn-ea"/>
              <a:cs typeface="+mn-cs"/>
            </a:rPr>
            <a:t>百万円の増となった</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・年度当初に財源</a:t>
          </a:r>
          <a:r>
            <a:rPr kumimoji="1" lang="ja-JP" altLang="en-US" sz="1100" b="0" i="0" baseline="0">
              <a:solidFill>
                <a:schemeClr val="dk1"/>
              </a:solidFill>
              <a:effectLst/>
              <a:latin typeface="+mn-lt"/>
              <a:ea typeface="+mn-ea"/>
              <a:cs typeface="+mn-cs"/>
            </a:rPr>
            <a:t>調整</a:t>
          </a:r>
          <a:r>
            <a:rPr kumimoji="1" lang="ja-JP" altLang="ja-JP" sz="1100" b="0" i="0" baseline="0">
              <a:solidFill>
                <a:schemeClr val="dk1"/>
              </a:solidFill>
              <a:effectLst/>
              <a:latin typeface="+mn-lt"/>
              <a:ea typeface="+mn-ea"/>
              <a:cs typeface="+mn-cs"/>
            </a:rPr>
            <a:t>として取崩しを行うことはあるが、年度末には出来る限り積戻しを行っていきたい。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・第</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次三宅村総合計画に基づき、</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ヶ年実施計画と調整を図りつつ、計画的な基金積立を行う。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本年度は取崩しを行わず、積み立てることができた</a:t>
          </a:r>
          <a:r>
            <a:rPr kumimoji="1" lang="ja-JP" altLang="ja-JP" sz="1100">
              <a:solidFill>
                <a:schemeClr val="dk1"/>
              </a:solidFill>
              <a:effectLst/>
              <a:latin typeface="+mn-lt"/>
              <a:ea typeface="+mn-ea"/>
              <a:cs typeface="+mn-cs"/>
            </a:rPr>
            <a:t>ため、全体として</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99</a:t>
          </a:r>
          <a:r>
            <a:rPr kumimoji="1" lang="ja-JP" altLang="en-US" sz="1100">
              <a:solidFill>
                <a:schemeClr val="dk1"/>
              </a:solidFill>
              <a:effectLst/>
              <a:latin typeface="+mn-lt"/>
              <a:ea typeface="+mn-ea"/>
              <a:cs typeface="+mn-cs"/>
            </a:rPr>
            <a:t>百万円の増となった。</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今後も台風等の突発的な財政需要に備え、</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億円をベースに運用を行っていきたい。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本年度は取崩しを行わず、</a:t>
          </a:r>
          <a:r>
            <a:rPr kumimoji="1" lang="ja-JP" altLang="en-US" sz="1100">
              <a:solidFill>
                <a:schemeClr val="dk1"/>
              </a:solidFill>
              <a:effectLst/>
              <a:latin typeface="+mn-lt"/>
              <a:ea typeface="+mn-ea"/>
              <a:cs typeface="+mn-cs"/>
            </a:rPr>
            <a:t>前年度同額を維持することができた</a:t>
          </a:r>
          <a:r>
            <a:rPr kumimoji="1" lang="ja-JP" altLang="ja-JP" sz="1100">
              <a:solidFill>
                <a:schemeClr val="dk1"/>
              </a:solidFill>
              <a:effectLst/>
              <a:latin typeface="+mn-lt"/>
              <a:ea typeface="+mn-ea"/>
              <a:cs typeface="+mn-cs"/>
            </a:rPr>
            <a:t>。</a:t>
          </a:r>
          <a:endParaRPr lang="ja-JP" altLang="ja-JP">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現在公債費のピークを迎えているため、積立を含め本基金を有効に活用して健全な財政運営を図る。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4366332</v>
      </c>
      <c r="BO4" s="449"/>
      <c r="BP4" s="449"/>
      <c r="BQ4" s="449"/>
      <c r="BR4" s="449"/>
      <c r="BS4" s="449"/>
      <c r="BT4" s="449"/>
      <c r="BU4" s="450"/>
      <c r="BV4" s="448">
        <v>4750084</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9.1999999999999993</v>
      </c>
      <c r="CU4" s="589"/>
      <c r="CV4" s="589"/>
      <c r="CW4" s="589"/>
      <c r="CX4" s="589"/>
      <c r="CY4" s="589"/>
      <c r="CZ4" s="589"/>
      <c r="DA4" s="590"/>
      <c r="DB4" s="588">
        <v>10.4</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4192024</v>
      </c>
      <c r="BO5" s="420"/>
      <c r="BP5" s="420"/>
      <c r="BQ5" s="420"/>
      <c r="BR5" s="420"/>
      <c r="BS5" s="420"/>
      <c r="BT5" s="420"/>
      <c r="BU5" s="421"/>
      <c r="BV5" s="419">
        <v>4553200</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83</v>
      </c>
      <c r="CU5" s="417"/>
      <c r="CV5" s="417"/>
      <c r="CW5" s="417"/>
      <c r="CX5" s="417"/>
      <c r="CY5" s="417"/>
      <c r="CZ5" s="417"/>
      <c r="DA5" s="418"/>
      <c r="DB5" s="416">
        <v>69.099999999999994</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174308</v>
      </c>
      <c r="BO6" s="420"/>
      <c r="BP6" s="420"/>
      <c r="BQ6" s="420"/>
      <c r="BR6" s="420"/>
      <c r="BS6" s="420"/>
      <c r="BT6" s="420"/>
      <c r="BU6" s="421"/>
      <c r="BV6" s="419">
        <v>196884</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83.8</v>
      </c>
      <c r="CU6" s="563"/>
      <c r="CV6" s="563"/>
      <c r="CW6" s="563"/>
      <c r="CX6" s="563"/>
      <c r="CY6" s="563"/>
      <c r="CZ6" s="563"/>
      <c r="DA6" s="564"/>
      <c r="DB6" s="562">
        <v>71.599999999999994</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96</v>
      </c>
      <c r="AV7" s="478"/>
      <c r="AW7" s="478"/>
      <c r="AX7" s="478"/>
      <c r="AY7" s="433" t="s">
        <v>108</v>
      </c>
      <c r="AZ7" s="434"/>
      <c r="BA7" s="434"/>
      <c r="BB7" s="434"/>
      <c r="BC7" s="434"/>
      <c r="BD7" s="434"/>
      <c r="BE7" s="434"/>
      <c r="BF7" s="434"/>
      <c r="BG7" s="434"/>
      <c r="BH7" s="434"/>
      <c r="BI7" s="434"/>
      <c r="BJ7" s="434"/>
      <c r="BK7" s="434"/>
      <c r="BL7" s="434"/>
      <c r="BM7" s="435"/>
      <c r="BN7" s="419">
        <v>0</v>
      </c>
      <c r="BO7" s="420"/>
      <c r="BP7" s="420"/>
      <c r="BQ7" s="420"/>
      <c r="BR7" s="420"/>
      <c r="BS7" s="420"/>
      <c r="BT7" s="420"/>
      <c r="BU7" s="421"/>
      <c r="BV7" s="419">
        <v>0</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1887850</v>
      </c>
      <c r="CU7" s="420"/>
      <c r="CV7" s="420"/>
      <c r="CW7" s="420"/>
      <c r="CX7" s="420"/>
      <c r="CY7" s="420"/>
      <c r="CZ7" s="420"/>
      <c r="DA7" s="421"/>
      <c r="DB7" s="419">
        <v>1899656</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174308</v>
      </c>
      <c r="BO8" s="420"/>
      <c r="BP8" s="420"/>
      <c r="BQ8" s="420"/>
      <c r="BR8" s="420"/>
      <c r="BS8" s="420"/>
      <c r="BT8" s="420"/>
      <c r="BU8" s="421"/>
      <c r="BV8" s="419">
        <v>196884</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0.2</v>
      </c>
      <c r="CU8" s="523"/>
      <c r="CV8" s="523"/>
      <c r="CW8" s="523"/>
      <c r="CX8" s="523"/>
      <c r="CY8" s="523"/>
      <c r="CZ8" s="523"/>
      <c r="DA8" s="524"/>
      <c r="DB8" s="522">
        <v>0.22</v>
      </c>
      <c r="DC8" s="523"/>
      <c r="DD8" s="523"/>
      <c r="DE8" s="523"/>
      <c r="DF8" s="523"/>
      <c r="DG8" s="523"/>
      <c r="DH8" s="523"/>
      <c r="DI8" s="524"/>
    </row>
    <row r="9" spans="1:119" ht="18.75" customHeight="1" thickBot="1" x14ac:dyDescent="0.25">
      <c r="A9" s="181"/>
      <c r="B9" s="551" t="s">
        <v>114</v>
      </c>
      <c r="C9" s="552"/>
      <c r="D9" s="552"/>
      <c r="E9" s="552"/>
      <c r="F9" s="552"/>
      <c r="G9" s="552"/>
      <c r="H9" s="552"/>
      <c r="I9" s="552"/>
      <c r="J9" s="552"/>
      <c r="K9" s="470"/>
      <c r="L9" s="553" t="s">
        <v>115</v>
      </c>
      <c r="M9" s="554"/>
      <c r="N9" s="554"/>
      <c r="O9" s="554"/>
      <c r="P9" s="554"/>
      <c r="Q9" s="555"/>
      <c r="R9" s="556">
        <v>2273</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96</v>
      </c>
      <c r="AV9" s="478"/>
      <c r="AW9" s="478"/>
      <c r="AX9" s="478"/>
      <c r="AY9" s="433" t="s">
        <v>118</v>
      </c>
      <c r="AZ9" s="434"/>
      <c r="BA9" s="434"/>
      <c r="BB9" s="434"/>
      <c r="BC9" s="434"/>
      <c r="BD9" s="434"/>
      <c r="BE9" s="434"/>
      <c r="BF9" s="434"/>
      <c r="BG9" s="434"/>
      <c r="BH9" s="434"/>
      <c r="BI9" s="434"/>
      <c r="BJ9" s="434"/>
      <c r="BK9" s="434"/>
      <c r="BL9" s="434"/>
      <c r="BM9" s="435"/>
      <c r="BN9" s="419">
        <v>-22576</v>
      </c>
      <c r="BO9" s="420"/>
      <c r="BP9" s="420"/>
      <c r="BQ9" s="420"/>
      <c r="BR9" s="420"/>
      <c r="BS9" s="420"/>
      <c r="BT9" s="420"/>
      <c r="BU9" s="421"/>
      <c r="BV9" s="419">
        <v>76105</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15.6</v>
      </c>
      <c r="CU9" s="417"/>
      <c r="CV9" s="417"/>
      <c r="CW9" s="417"/>
      <c r="CX9" s="417"/>
      <c r="CY9" s="417"/>
      <c r="CZ9" s="417"/>
      <c r="DA9" s="418"/>
      <c r="DB9" s="416">
        <v>11.7</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120</v>
      </c>
      <c r="M10" s="376"/>
      <c r="N10" s="376"/>
      <c r="O10" s="376"/>
      <c r="P10" s="376"/>
      <c r="Q10" s="377"/>
      <c r="R10" s="372">
        <v>2482</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98553</v>
      </c>
      <c r="BO10" s="420"/>
      <c r="BP10" s="420"/>
      <c r="BQ10" s="420"/>
      <c r="BR10" s="420"/>
      <c r="BS10" s="420"/>
      <c r="BT10" s="420"/>
      <c r="BU10" s="421"/>
      <c r="BV10" s="419">
        <v>57379</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128</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132</v>
      </c>
      <c r="DC11" s="523"/>
      <c r="DD11" s="523"/>
      <c r="DE11" s="523"/>
      <c r="DF11" s="523"/>
      <c r="DG11" s="523"/>
      <c r="DH11" s="523"/>
      <c r="DI11" s="524"/>
    </row>
    <row r="12" spans="1:119" ht="18.75" customHeight="1" x14ac:dyDescent="0.2">
      <c r="A12" s="181"/>
      <c r="B12" s="525" t="s">
        <v>133</v>
      </c>
      <c r="C12" s="526"/>
      <c r="D12" s="526"/>
      <c r="E12" s="526"/>
      <c r="F12" s="526"/>
      <c r="G12" s="526"/>
      <c r="H12" s="526"/>
      <c r="I12" s="526"/>
      <c r="J12" s="526"/>
      <c r="K12" s="527"/>
      <c r="L12" s="534" t="s">
        <v>134</v>
      </c>
      <c r="M12" s="535"/>
      <c r="N12" s="535"/>
      <c r="O12" s="535"/>
      <c r="P12" s="535"/>
      <c r="Q12" s="536"/>
      <c r="R12" s="537">
        <v>2301</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128</v>
      </c>
      <c r="AV12" s="478"/>
      <c r="AW12" s="478"/>
      <c r="AX12" s="478"/>
      <c r="AY12" s="433" t="s">
        <v>138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15855</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131</v>
      </c>
      <c r="CU12" s="523"/>
      <c r="CV12" s="523"/>
      <c r="CW12" s="523"/>
      <c r="CX12" s="523"/>
      <c r="CY12" s="523"/>
      <c r="CZ12" s="523"/>
      <c r="DA12" s="524"/>
      <c r="DB12" s="522" t="s">
        <v>131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140</v>
      </c>
      <c r="N13" s="504"/>
      <c r="O13" s="504"/>
      <c r="P13" s="504"/>
      <c r="Q13" s="505"/>
      <c r="R13" s="506">
        <v>2270</v>
      </c>
      <c r="S13" s="507"/>
      <c r="T13" s="507"/>
      <c r="U13" s="507"/>
      <c r="V13" s="508"/>
      <c r="W13" s="509" t="s">
        <v>141</v>
      </c>
      <c r="X13" s="405"/>
      <c r="Y13" s="405"/>
      <c r="Z13" s="405"/>
      <c r="AA13" s="405"/>
      <c r="AB13" s="406"/>
      <c r="AC13" s="372">
        <v>79</v>
      </c>
      <c r="AD13" s="373"/>
      <c r="AE13" s="373"/>
      <c r="AF13" s="373"/>
      <c r="AG13" s="374"/>
      <c r="AH13" s="372">
        <v>100</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75977</v>
      </c>
      <c r="BO13" s="420"/>
      <c r="BP13" s="420"/>
      <c r="BQ13" s="420"/>
      <c r="BR13" s="420"/>
      <c r="BS13" s="420"/>
      <c r="BT13" s="420"/>
      <c r="BU13" s="421"/>
      <c r="BV13" s="419">
        <v>117629</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7.4</v>
      </c>
      <c r="CU13" s="417"/>
      <c r="CV13" s="417"/>
      <c r="CW13" s="417"/>
      <c r="CX13" s="417"/>
      <c r="CY13" s="417"/>
      <c r="CZ13" s="417"/>
      <c r="DA13" s="418"/>
      <c r="DB13" s="416">
        <v>6.2</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146</v>
      </c>
      <c r="M14" s="546"/>
      <c r="N14" s="546"/>
      <c r="O14" s="546"/>
      <c r="P14" s="546"/>
      <c r="Q14" s="547"/>
      <c r="R14" s="506">
        <v>2362</v>
      </c>
      <c r="S14" s="507"/>
      <c r="T14" s="507"/>
      <c r="U14" s="507"/>
      <c r="V14" s="508"/>
      <c r="W14" s="510"/>
      <c r="X14" s="408"/>
      <c r="Y14" s="408"/>
      <c r="Z14" s="408"/>
      <c r="AA14" s="408"/>
      <c r="AB14" s="409"/>
      <c r="AC14" s="499">
        <v>6.3</v>
      </c>
      <c r="AD14" s="500"/>
      <c r="AE14" s="500"/>
      <c r="AF14" s="500"/>
      <c r="AG14" s="501"/>
      <c r="AH14" s="499">
        <v>7.2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t="s">
        <v>148</v>
      </c>
      <c r="CU14" s="517"/>
      <c r="CV14" s="517"/>
      <c r="CW14" s="517"/>
      <c r="CX14" s="517"/>
      <c r="CY14" s="517"/>
      <c r="CZ14" s="517"/>
      <c r="DA14" s="518"/>
      <c r="DB14" s="516" t="s">
        <v>131</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140</v>
      </c>
      <c r="N15" s="504"/>
      <c r="O15" s="504"/>
      <c r="P15" s="504"/>
      <c r="Q15" s="505"/>
      <c r="R15" s="506">
        <v>2331</v>
      </c>
      <c r="S15" s="507"/>
      <c r="T15" s="507"/>
      <c r="U15" s="507"/>
      <c r="V15" s="508"/>
      <c r="W15" s="509" t="s">
        <v>149</v>
      </c>
      <c r="X15" s="405"/>
      <c r="Y15" s="405"/>
      <c r="Z15" s="405"/>
      <c r="AA15" s="405"/>
      <c r="AB15" s="406"/>
      <c r="AC15" s="372">
        <v>247</v>
      </c>
      <c r="AD15" s="373"/>
      <c r="AE15" s="373"/>
      <c r="AF15" s="373"/>
      <c r="AG15" s="374"/>
      <c r="AH15" s="372">
        <v>282</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346618</v>
      </c>
      <c r="BO15" s="449"/>
      <c r="BP15" s="449"/>
      <c r="BQ15" s="449"/>
      <c r="BR15" s="449"/>
      <c r="BS15" s="449"/>
      <c r="BT15" s="449"/>
      <c r="BU15" s="450"/>
      <c r="BV15" s="448">
        <v>341899</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19.600000000000001</v>
      </c>
      <c r="AD16" s="500"/>
      <c r="AE16" s="500"/>
      <c r="AF16" s="500"/>
      <c r="AG16" s="501"/>
      <c r="AH16" s="499">
        <v>20.2</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1780637</v>
      </c>
      <c r="BO16" s="420"/>
      <c r="BP16" s="420"/>
      <c r="BQ16" s="420"/>
      <c r="BR16" s="420"/>
      <c r="BS16" s="420"/>
      <c r="BT16" s="420"/>
      <c r="BU16" s="421"/>
      <c r="BV16" s="419">
        <v>1742283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155</v>
      </c>
      <c r="N17" s="513"/>
      <c r="O17" s="513"/>
      <c r="P17" s="513"/>
      <c r="Q17" s="514"/>
      <c r="R17" s="496" t="s">
        <v>153</v>
      </c>
      <c r="S17" s="497"/>
      <c r="T17" s="497"/>
      <c r="U17" s="497"/>
      <c r="V17" s="498"/>
      <c r="W17" s="509" t="s">
        <v>156</v>
      </c>
      <c r="X17" s="405"/>
      <c r="Y17" s="405"/>
      <c r="Z17" s="405"/>
      <c r="AA17" s="405"/>
      <c r="AB17" s="406"/>
      <c r="AC17" s="372">
        <v>936</v>
      </c>
      <c r="AD17" s="373"/>
      <c r="AE17" s="373"/>
      <c r="AF17" s="373"/>
      <c r="AG17" s="374"/>
      <c r="AH17" s="372">
        <v>1014</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435909</v>
      </c>
      <c r="BO17" s="420"/>
      <c r="BP17" s="420"/>
      <c r="BQ17" s="420"/>
      <c r="BR17" s="420"/>
      <c r="BS17" s="420"/>
      <c r="BT17" s="420"/>
      <c r="BU17" s="421"/>
      <c r="BV17" s="419">
        <v>430415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158</v>
      </c>
      <c r="C18" s="470"/>
      <c r="D18" s="470"/>
      <c r="E18" s="471"/>
      <c r="F18" s="471"/>
      <c r="G18" s="471"/>
      <c r="H18" s="471"/>
      <c r="I18" s="471"/>
      <c r="J18" s="471"/>
      <c r="K18" s="471"/>
      <c r="L18" s="472">
        <v>55.26</v>
      </c>
      <c r="M18" s="472"/>
      <c r="N18" s="472"/>
      <c r="O18" s="472"/>
      <c r="P18" s="472"/>
      <c r="Q18" s="472"/>
      <c r="R18" s="473"/>
      <c r="S18" s="473"/>
      <c r="T18" s="473"/>
      <c r="U18" s="473"/>
      <c r="V18" s="474"/>
      <c r="W18" s="490"/>
      <c r="X18" s="491"/>
      <c r="Y18" s="491"/>
      <c r="Z18" s="491"/>
      <c r="AA18" s="491"/>
      <c r="AB18" s="515"/>
      <c r="AC18" s="389">
        <v>74.2</v>
      </c>
      <c r="AD18" s="390"/>
      <c r="AE18" s="390"/>
      <c r="AF18" s="390"/>
      <c r="AG18" s="475"/>
      <c r="AH18" s="389">
        <v>72.599999999999994</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1586407</v>
      </c>
      <c r="BO18" s="420"/>
      <c r="BP18" s="420"/>
      <c r="BQ18" s="420"/>
      <c r="BR18" s="420"/>
      <c r="BS18" s="420"/>
      <c r="BT18" s="420"/>
      <c r="BU18" s="421"/>
      <c r="BV18" s="419">
        <v>1339783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160</v>
      </c>
      <c r="C19" s="470"/>
      <c r="D19" s="470"/>
      <c r="E19" s="471"/>
      <c r="F19" s="471"/>
      <c r="G19" s="471"/>
      <c r="H19" s="471"/>
      <c r="I19" s="471"/>
      <c r="J19" s="471"/>
      <c r="K19" s="471"/>
      <c r="L19" s="479">
        <v>41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2493488</v>
      </c>
      <c r="BO19" s="420"/>
      <c r="BP19" s="420"/>
      <c r="BQ19" s="420"/>
      <c r="BR19" s="420"/>
      <c r="BS19" s="420"/>
      <c r="BT19" s="420"/>
      <c r="BU19" s="421"/>
      <c r="BV19" s="419">
        <v>2497272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162</v>
      </c>
      <c r="C20" s="470"/>
      <c r="D20" s="470"/>
      <c r="E20" s="471"/>
      <c r="F20" s="471"/>
      <c r="G20" s="471"/>
      <c r="H20" s="471"/>
      <c r="I20" s="471"/>
      <c r="J20" s="471"/>
      <c r="K20" s="471"/>
      <c r="L20" s="479">
        <v>1377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3387998</v>
      </c>
      <c r="BO22" s="449"/>
      <c r="BP22" s="449"/>
      <c r="BQ22" s="449"/>
      <c r="BR22" s="449"/>
      <c r="BS22" s="449"/>
      <c r="BT22" s="449"/>
      <c r="BU22" s="450"/>
      <c r="BV22" s="448">
        <v>3509266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2932035</v>
      </c>
      <c r="BO23" s="420"/>
      <c r="BP23" s="420"/>
      <c r="BQ23" s="420"/>
      <c r="BR23" s="420"/>
      <c r="BS23" s="420"/>
      <c r="BT23" s="420"/>
      <c r="BU23" s="421"/>
      <c r="BV23" s="419">
        <v>2977688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172</v>
      </c>
      <c r="F24" s="376"/>
      <c r="G24" s="376"/>
      <c r="H24" s="376"/>
      <c r="I24" s="376"/>
      <c r="J24" s="376"/>
      <c r="K24" s="377"/>
      <c r="L24" s="372">
        <v>1</v>
      </c>
      <c r="M24" s="373"/>
      <c r="N24" s="373"/>
      <c r="O24" s="373"/>
      <c r="P24" s="374"/>
      <c r="Q24" s="372">
        <v>7100</v>
      </c>
      <c r="R24" s="373"/>
      <c r="S24" s="373"/>
      <c r="T24" s="373"/>
      <c r="U24" s="373"/>
      <c r="V24" s="374"/>
      <c r="W24" s="462"/>
      <c r="X24" s="399"/>
      <c r="Y24" s="400"/>
      <c r="Z24" s="375" t="s">
        <v>173</v>
      </c>
      <c r="AA24" s="376"/>
      <c r="AB24" s="376"/>
      <c r="AC24" s="376"/>
      <c r="AD24" s="376"/>
      <c r="AE24" s="376"/>
      <c r="AF24" s="376"/>
      <c r="AG24" s="377"/>
      <c r="AH24" s="372">
        <v>88</v>
      </c>
      <c r="AI24" s="373"/>
      <c r="AJ24" s="373"/>
      <c r="AK24" s="373"/>
      <c r="AL24" s="374"/>
      <c r="AM24" s="372">
        <v>233640</v>
      </c>
      <c r="AN24" s="373"/>
      <c r="AO24" s="373"/>
      <c r="AP24" s="373"/>
      <c r="AQ24" s="373"/>
      <c r="AR24" s="374"/>
      <c r="AS24" s="372">
        <v>2655</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2525871</v>
      </c>
      <c r="BO24" s="420"/>
      <c r="BP24" s="420"/>
      <c r="BQ24" s="420"/>
      <c r="BR24" s="420"/>
      <c r="BS24" s="420"/>
      <c r="BT24" s="420"/>
      <c r="BU24" s="421"/>
      <c r="BV24" s="419">
        <v>2568660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175</v>
      </c>
      <c r="F25" s="376"/>
      <c r="G25" s="376"/>
      <c r="H25" s="376"/>
      <c r="I25" s="376"/>
      <c r="J25" s="376"/>
      <c r="K25" s="377"/>
      <c r="L25" s="372">
        <v>1</v>
      </c>
      <c r="M25" s="373"/>
      <c r="N25" s="373"/>
      <c r="O25" s="373"/>
      <c r="P25" s="374"/>
      <c r="Q25" s="372">
        <v>6300</v>
      </c>
      <c r="R25" s="373"/>
      <c r="S25" s="373"/>
      <c r="T25" s="373"/>
      <c r="U25" s="373"/>
      <c r="V25" s="374"/>
      <c r="W25" s="462"/>
      <c r="X25" s="399"/>
      <c r="Y25" s="400"/>
      <c r="Z25" s="375" t="s">
        <v>176</v>
      </c>
      <c r="AA25" s="376"/>
      <c r="AB25" s="376"/>
      <c r="AC25" s="376"/>
      <c r="AD25" s="376"/>
      <c r="AE25" s="376"/>
      <c r="AF25" s="376"/>
      <c r="AG25" s="377"/>
      <c r="AH25" s="372">
        <v>16</v>
      </c>
      <c r="AI25" s="373"/>
      <c r="AJ25" s="373"/>
      <c r="AK25" s="373"/>
      <c r="AL25" s="374"/>
      <c r="AM25" s="372">
        <v>36880</v>
      </c>
      <c r="AN25" s="373"/>
      <c r="AO25" s="373"/>
      <c r="AP25" s="373"/>
      <c r="AQ25" s="373"/>
      <c r="AR25" s="374"/>
      <c r="AS25" s="372">
        <v>2305</v>
      </c>
      <c r="AT25" s="373"/>
      <c r="AU25" s="373"/>
      <c r="AV25" s="373"/>
      <c r="AW25" s="373"/>
      <c r="AX25" s="432"/>
      <c r="AY25" s="445" t="s">
        <v>177</v>
      </c>
      <c r="AZ25" s="446"/>
      <c r="BA25" s="446"/>
      <c r="BB25" s="446"/>
      <c r="BC25" s="446"/>
      <c r="BD25" s="446"/>
      <c r="BE25" s="446"/>
      <c r="BF25" s="446"/>
      <c r="BG25" s="446"/>
      <c r="BH25" s="446"/>
      <c r="BI25" s="446"/>
      <c r="BJ25" s="446"/>
      <c r="BK25" s="446"/>
      <c r="BL25" s="446"/>
      <c r="BM25" s="447"/>
      <c r="BN25" s="448">
        <v>160348</v>
      </c>
      <c r="BO25" s="449"/>
      <c r="BP25" s="449"/>
      <c r="BQ25" s="449"/>
      <c r="BR25" s="449"/>
      <c r="BS25" s="449"/>
      <c r="BT25" s="449"/>
      <c r="BU25" s="450"/>
      <c r="BV25" s="448">
        <v>181072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178</v>
      </c>
      <c r="F26" s="376"/>
      <c r="G26" s="376"/>
      <c r="H26" s="376"/>
      <c r="I26" s="376"/>
      <c r="J26" s="376"/>
      <c r="K26" s="377"/>
      <c r="L26" s="372">
        <v>1</v>
      </c>
      <c r="M26" s="373"/>
      <c r="N26" s="373"/>
      <c r="O26" s="373"/>
      <c r="P26" s="374"/>
      <c r="Q26" s="372">
        <v>5900</v>
      </c>
      <c r="R26" s="373"/>
      <c r="S26" s="373"/>
      <c r="T26" s="373"/>
      <c r="U26" s="373"/>
      <c r="V26" s="374"/>
      <c r="W26" s="462"/>
      <c r="X26" s="399"/>
      <c r="Y26" s="400"/>
      <c r="Z26" s="375" t="s">
        <v>179</v>
      </c>
      <c r="AA26" s="430"/>
      <c r="AB26" s="430"/>
      <c r="AC26" s="430"/>
      <c r="AD26" s="430"/>
      <c r="AE26" s="430"/>
      <c r="AF26" s="430"/>
      <c r="AG26" s="431"/>
      <c r="AH26" s="372" t="s">
        <v>131</v>
      </c>
      <c r="AI26" s="373"/>
      <c r="AJ26" s="373"/>
      <c r="AK26" s="373"/>
      <c r="AL26" s="374"/>
      <c r="AM26" s="372" t="s">
        <v>132</v>
      </c>
      <c r="AN26" s="373"/>
      <c r="AO26" s="373"/>
      <c r="AP26" s="373"/>
      <c r="AQ26" s="373"/>
      <c r="AR26" s="374"/>
      <c r="AS26" s="372" t="s">
        <v>180</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t="s">
        <v>131</v>
      </c>
      <c r="BO26" s="420"/>
      <c r="BP26" s="420"/>
      <c r="BQ26" s="420"/>
      <c r="BR26" s="420"/>
      <c r="BS26" s="420"/>
      <c r="BT26" s="420"/>
      <c r="BU26" s="421"/>
      <c r="BV26" s="419" t="s">
        <v>180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182</v>
      </c>
      <c r="F27" s="376"/>
      <c r="G27" s="376"/>
      <c r="H27" s="376"/>
      <c r="I27" s="376"/>
      <c r="J27" s="376"/>
      <c r="K27" s="377"/>
      <c r="L27" s="372">
        <v>1</v>
      </c>
      <c r="M27" s="373"/>
      <c r="N27" s="373"/>
      <c r="O27" s="373"/>
      <c r="P27" s="374"/>
      <c r="Q27" s="372">
        <v>2500</v>
      </c>
      <c r="R27" s="373"/>
      <c r="S27" s="373"/>
      <c r="T27" s="373"/>
      <c r="U27" s="373"/>
      <c r="V27" s="374"/>
      <c r="W27" s="462"/>
      <c r="X27" s="399"/>
      <c r="Y27" s="400"/>
      <c r="Z27" s="375" t="s">
        <v>183</v>
      </c>
      <c r="AA27" s="376"/>
      <c r="AB27" s="376"/>
      <c r="AC27" s="376"/>
      <c r="AD27" s="376"/>
      <c r="AE27" s="376"/>
      <c r="AF27" s="376"/>
      <c r="AG27" s="377"/>
      <c r="AH27" s="372" t="s">
        <v>184</v>
      </c>
      <c r="AI27" s="373"/>
      <c r="AJ27" s="373"/>
      <c r="AK27" s="373"/>
      <c r="AL27" s="374"/>
      <c r="AM27" s="372" t="s">
        <v>180</v>
      </c>
      <c r="AN27" s="373"/>
      <c r="AO27" s="373"/>
      <c r="AP27" s="373"/>
      <c r="AQ27" s="373"/>
      <c r="AR27" s="374"/>
      <c r="AS27" s="372" t="s">
        <v>180</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t="s">
        <v>180</v>
      </c>
      <c r="BO27" s="454"/>
      <c r="BP27" s="454"/>
      <c r="BQ27" s="454"/>
      <c r="BR27" s="454"/>
      <c r="BS27" s="454"/>
      <c r="BT27" s="454"/>
      <c r="BU27" s="455"/>
      <c r="BV27" s="453" t="s">
        <v>131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186</v>
      </c>
      <c r="F28" s="376"/>
      <c r="G28" s="376"/>
      <c r="H28" s="376"/>
      <c r="I28" s="376"/>
      <c r="J28" s="376"/>
      <c r="K28" s="377"/>
      <c r="L28" s="372">
        <v>1</v>
      </c>
      <c r="M28" s="373"/>
      <c r="N28" s="373"/>
      <c r="O28" s="373"/>
      <c r="P28" s="374"/>
      <c r="Q28" s="372">
        <v>2000</v>
      </c>
      <c r="R28" s="373"/>
      <c r="S28" s="373"/>
      <c r="T28" s="373"/>
      <c r="U28" s="373"/>
      <c r="V28" s="374"/>
      <c r="W28" s="462"/>
      <c r="X28" s="399"/>
      <c r="Y28" s="400"/>
      <c r="Z28" s="375" t="s">
        <v>187</v>
      </c>
      <c r="AA28" s="376"/>
      <c r="AB28" s="376"/>
      <c r="AC28" s="376"/>
      <c r="AD28" s="376"/>
      <c r="AE28" s="376"/>
      <c r="AF28" s="376"/>
      <c r="AG28" s="377"/>
      <c r="AH28" s="372" t="s">
        <v>131</v>
      </c>
      <c r="AI28" s="373"/>
      <c r="AJ28" s="373"/>
      <c r="AK28" s="373"/>
      <c r="AL28" s="374"/>
      <c r="AM28" s="372" t="s">
        <v>180</v>
      </c>
      <c r="AN28" s="373"/>
      <c r="AO28" s="373"/>
      <c r="AP28" s="373"/>
      <c r="AQ28" s="373"/>
      <c r="AR28" s="374"/>
      <c r="AS28" s="372" t="s">
        <v>180</v>
      </c>
      <c r="AT28" s="373"/>
      <c r="AU28" s="373"/>
      <c r="AV28" s="373"/>
      <c r="AW28" s="373"/>
      <c r="AX28" s="432"/>
      <c r="AY28" s="436" t="s">
        <v>188</v>
      </c>
      <c r="AZ28" s="437"/>
      <c r="BA28" s="437"/>
      <c r="BB28" s="438"/>
      <c r="BC28" s="445" t="s">
        <v>50</v>
      </c>
      <c r="BD28" s="446"/>
      <c r="BE28" s="446"/>
      <c r="BF28" s="446"/>
      <c r="BG28" s="446"/>
      <c r="BH28" s="446"/>
      <c r="BI28" s="446"/>
      <c r="BJ28" s="446"/>
      <c r="BK28" s="446"/>
      <c r="BL28" s="446"/>
      <c r="BM28" s="447"/>
      <c r="BN28" s="448">
        <v>587669</v>
      </c>
      <c r="BO28" s="449"/>
      <c r="BP28" s="449"/>
      <c r="BQ28" s="449"/>
      <c r="BR28" s="449"/>
      <c r="BS28" s="449"/>
      <c r="BT28" s="449"/>
      <c r="BU28" s="450"/>
      <c r="BV28" s="448">
        <v>489116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189</v>
      </c>
      <c r="F29" s="376"/>
      <c r="G29" s="376"/>
      <c r="H29" s="376"/>
      <c r="I29" s="376"/>
      <c r="J29" s="376"/>
      <c r="K29" s="377"/>
      <c r="L29" s="372">
        <v>6</v>
      </c>
      <c r="M29" s="373"/>
      <c r="N29" s="373"/>
      <c r="O29" s="373"/>
      <c r="P29" s="374"/>
      <c r="Q29" s="372">
        <v>1800</v>
      </c>
      <c r="R29" s="373"/>
      <c r="S29" s="373"/>
      <c r="T29" s="373"/>
      <c r="U29" s="373"/>
      <c r="V29" s="374"/>
      <c r="W29" s="463"/>
      <c r="X29" s="464"/>
      <c r="Y29" s="465"/>
      <c r="Z29" s="375" t="s">
        <v>190</v>
      </c>
      <c r="AA29" s="376"/>
      <c r="AB29" s="376"/>
      <c r="AC29" s="376"/>
      <c r="AD29" s="376"/>
      <c r="AE29" s="376"/>
      <c r="AF29" s="376"/>
      <c r="AG29" s="377"/>
      <c r="AH29" s="372">
        <v>88</v>
      </c>
      <c r="AI29" s="373"/>
      <c r="AJ29" s="373"/>
      <c r="AK29" s="373"/>
      <c r="AL29" s="374"/>
      <c r="AM29" s="372">
        <v>233640</v>
      </c>
      <c r="AN29" s="373"/>
      <c r="AO29" s="373"/>
      <c r="AP29" s="373"/>
      <c r="AQ29" s="373"/>
      <c r="AR29" s="374"/>
      <c r="AS29" s="372">
        <v>2655</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334135</v>
      </c>
      <c r="BO29" s="420"/>
      <c r="BP29" s="420"/>
      <c r="BQ29" s="420"/>
      <c r="BR29" s="420"/>
      <c r="BS29" s="420"/>
      <c r="BT29" s="420"/>
      <c r="BU29" s="421"/>
      <c r="BV29" s="419">
        <v>334067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90.5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2177162</v>
      </c>
      <c r="BO30" s="454"/>
      <c r="BP30" s="454"/>
      <c r="BQ30" s="454"/>
      <c r="BR30" s="454"/>
      <c r="BS30" s="454"/>
      <c r="BT30" s="454"/>
      <c r="BU30" s="455"/>
      <c r="BV30" s="453">
        <v>2139062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199</v>
      </c>
      <c r="D33" s="371"/>
      <c r="E33" s="370" t="s">
        <v>200</v>
      </c>
      <c r="F33" s="370"/>
      <c r="G33" s="370"/>
      <c r="H33" s="370"/>
      <c r="I33" s="370"/>
      <c r="J33" s="370"/>
      <c r="K33" s="370"/>
      <c r="L33" s="370"/>
      <c r="M33" s="370"/>
      <c r="N33" s="370"/>
      <c r="O33" s="370"/>
      <c r="P33" s="370"/>
      <c r="Q33" s="370"/>
      <c r="R33" s="370"/>
      <c r="S33" s="370"/>
      <c r="T33" s="206"/>
      <c r="U33" s="371" t="s">
        <v>201</v>
      </c>
      <c r="V33" s="371"/>
      <c r="W33" s="370" t="s">
        <v>200</v>
      </c>
      <c r="X33" s="370"/>
      <c r="Y33" s="370"/>
      <c r="Z33" s="370"/>
      <c r="AA33" s="370"/>
      <c r="AB33" s="370"/>
      <c r="AC33" s="370"/>
      <c r="AD33" s="370"/>
      <c r="AE33" s="370"/>
      <c r="AF33" s="370"/>
      <c r="AG33" s="370"/>
      <c r="AH33" s="370"/>
      <c r="AI33" s="370"/>
      <c r="AJ33" s="370"/>
      <c r="AK33" s="370"/>
      <c r="AL33" s="206"/>
      <c r="AM33" s="371" t="s">
        <v>201</v>
      </c>
      <c r="AN33" s="371"/>
      <c r="AO33" s="370" t="s">
        <v>202</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199</v>
      </c>
      <c r="CP33" s="371"/>
      <c r="CQ33" s="370" t="s">
        <v>206</v>
      </c>
      <c r="CR33" s="370"/>
      <c r="CS33" s="370"/>
      <c r="CT33" s="370"/>
      <c r="CU33" s="370"/>
      <c r="CV33" s="370"/>
      <c r="CW33" s="370"/>
      <c r="CX33" s="370"/>
      <c r="CY33" s="370"/>
      <c r="CZ33" s="370"/>
      <c r="DA33" s="370"/>
      <c r="DB33" s="370"/>
      <c r="DC33" s="370"/>
      <c r="DD33" s="370"/>
      <c r="DE33" s="370"/>
      <c r="DF33" s="206"/>
      <c r="DG33" s="369" t="s">
        <v>207</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国民健康保険（事業勘定）特別会計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旅客自動車運送事業会計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簡易水道事業会計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東京都島嶼町村一部事務組合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国民健康保険（直診勘定）特別会計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東京都市町村職員退職手当組合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介護保険（保険事業勘定）特別会計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東京都市町村議会議員公務災害補償等組合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東京市町村総合事務組合（一般会計）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東京市町村総合事務組合（交通災害共済事業特別会計）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東京都後期高齢者医療広域連合（一般会計）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東京都後期高齢者医療広域連合（後期高齢者医療特別会計）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RcMKyLs/gAwmnI/F9akdVRA9H9oyRXYhDeY7qTzFZEb4gEPZDimrZ3HJdunOvojEo+WHmXO+n7w07R3hqYpNBA==" saltValue="9j+0jGknOypaf068N92xS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217</v>
      </c>
      <c r="DI1" s="718"/>
      <c r="DJ1" s="718"/>
      <c r="DK1" s="718"/>
      <c r="DL1" s="718"/>
      <c r="DM1" s="718"/>
      <c r="DN1" s="719"/>
      <c r="DO1" s="214"/>
      <c r="DP1" s="717" t="s">
        <v>218</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220</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221</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222</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223</v>
      </c>
      <c r="S4" s="674"/>
      <c r="T4" s="674"/>
      <c r="U4" s="674"/>
      <c r="V4" s="674"/>
      <c r="W4" s="674"/>
      <c r="X4" s="674"/>
      <c r="Y4" s="675"/>
      <c r="Z4" s="673" t="s">
        <v>224</v>
      </c>
      <c r="AA4" s="674"/>
      <c r="AB4" s="674"/>
      <c r="AC4" s="675"/>
      <c r="AD4" s="673" t="s">
        <v>225</v>
      </c>
      <c r="AE4" s="674"/>
      <c r="AF4" s="674"/>
      <c r="AG4" s="674"/>
      <c r="AH4" s="674"/>
      <c r="AI4" s="674"/>
      <c r="AJ4" s="674"/>
      <c r="AK4" s="675"/>
      <c r="AL4" s="673" t="s">
        <v>224</v>
      </c>
      <c r="AM4" s="674"/>
      <c r="AN4" s="674"/>
      <c r="AO4" s="675"/>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3" t="s">
        <v>229</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230</v>
      </c>
      <c r="C5" s="680"/>
      <c r="D5" s="680"/>
      <c r="E5" s="680"/>
      <c r="F5" s="680"/>
      <c r="G5" s="680"/>
      <c r="H5" s="680"/>
      <c r="I5" s="680"/>
      <c r="J5" s="680"/>
      <c r="K5" s="680"/>
      <c r="L5" s="680"/>
      <c r="M5" s="680"/>
      <c r="N5" s="680"/>
      <c r="O5" s="680"/>
      <c r="P5" s="680"/>
      <c r="Q5" s="681"/>
      <c r="R5" s="676">
        <v>355194</v>
      </c>
      <c r="S5" s="677"/>
      <c r="T5" s="677"/>
      <c r="U5" s="677"/>
      <c r="V5" s="677"/>
      <c r="W5" s="677"/>
      <c r="X5" s="677"/>
      <c r="Y5" s="702"/>
      <c r="Z5" s="715">
        <v>8.1</v>
      </c>
      <c r="AA5" s="715"/>
      <c r="AB5" s="715"/>
      <c r="AC5" s="715"/>
      <c r="AD5" s="716">
        <v>355194</v>
      </c>
      <c r="AE5" s="716"/>
      <c r="AF5" s="716"/>
      <c r="AG5" s="716"/>
      <c r="AH5" s="716"/>
      <c r="AI5" s="716"/>
      <c r="AJ5" s="716"/>
      <c r="AK5" s="716"/>
      <c r="AL5" s="703">
        <v>18.8</v>
      </c>
      <c r="AM5" s="685"/>
      <c r="AN5" s="685"/>
      <c r="AO5" s="704"/>
      <c r="AP5" s="679" t="s">
        <v>231</v>
      </c>
      <c r="AQ5" s="680"/>
      <c r="AR5" s="680"/>
      <c r="AS5" s="680"/>
      <c r="AT5" s="680"/>
      <c r="AU5" s="680"/>
      <c r="AV5" s="680"/>
      <c r="AW5" s="680"/>
      <c r="AX5" s="680"/>
      <c r="AY5" s="680"/>
      <c r="AZ5" s="680"/>
      <c r="BA5" s="680"/>
      <c r="BB5" s="680"/>
      <c r="BC5" s="680"/>
      <c r="BD5" s="680"/>
      <c r="BE5" s="680"/>
      <c r="BF5" s="681"/>
      <c r="BG5" s="621">
        <v>352400</v>
      </c>
      <c r="BH5" s="622"/>
      <c r="BI5" s="622"/>
      <c r="BJ5" s="622"/>
      <c r="BK5" s="622"/>
      <c r="BL5" s="622"/>
      <c r="BM5" s="622"/>
      <c r="BN5" s="623"/>
      <c r="BO5" s="659">
        <v>99.2</v>
      </c>
      <c r="BP5" s="659"/>
      <c r="BQ5" s="659"/>
      <c r="BR5" s="659"/>
      <c r="BS5" s="660" t="s">
        <v>131</v>
      </c>
      <c r="BT5" s="660"/>
      <c r="BU5" s="660"/>
      <c r="BV5" s="660"/>
      <c r="BW5" s="660"/>
      <c r="BX5" s="660"/>
      <c r="BY5" s="660"/>
      <c r="BZ5" s="660"/>
      <c r="CA5" s="660"/>
      <c r="CB5" s="695"/>
      <c r="CD5" s="673" t="s">
        <v>226</v>
      </c>
      <c r="CE5" s="674"/>
      <c r="CF5" s="674"/>
      <c r="CG5" s="674"/>
      <c r="CH5" s="674"/>
      <c r="CI5" s="674"/>
      <c r="CJ5" s="674"/>
      <c r="CK5" s="674"/>
      <c r="CL5" s="674"/>
      <c r="CM5" s="674"/>
      <c r="CN5" s="674"/>
      <c r="CO5" s="674"/>
      <c r="CP5" s="674"/>
      <c r="CQ5" s="675"/>
      <c r="CR5" s="673" t="s">
        <v>232</v>
      </c>
      <c r="CS5" s="674"/>
      <c r="CT5" s="674"/>
      <c r="CU5" s="674"/>
      <c r="CV5" s="674"/>
      <c r="CW5" s="674"/>
      <c r="CX5" s="674"/>
      <c r="CY5" s="675"/>
      <c r="CZ5" s="673" t="s">
        <v>224</v>
      </c>
      <c r="DA5" s="674"/>
      <c r="DB5" s="674"/>
      <c r="DC5" s="675"/>
      <c r="DD5" s="673" t="s">
        <v>233</v>
      </c>
      <c r="DE5" s="674"/>
      <c r="DF5" s="674"/>
      <c r="DG5" s="674"/>
      <c r="DH5" s="674"/>
      <c r="DI5" s="674"/>
      <c r="DJ5" s="674"/>
      <c r="DK5" s="674"/>
      <c r="DL5" s="674"/>
      <c r="DM5" s="674"/>
      <c r="DN5" s="674"/>
      <c r="DO5" s="674"/>
      <c r="DP5" s="675"/>
      <c r="DQ5" s="673" t="s">
        <v>234</v>
      </c>
      <c r="DR5" s="674"/>
      <c r="DS5" s="674"/>
      <c r="DT5" s="674"/>
      <c r="DU5" s="674"/>
      <c r="DV5" s="674"/>
      <c r="DW5" s="674"/>
      <c r="DX5" s="674"/>
      <c r="DY5" s="674"/>
      <c r="DZ5" s="674"/>
      <c r="EA5" s="674"/>
      <c r="EB5" s="674"/>
      <c r="EC5" s="675"/>
    </row>
    <row r="6" spans="2:143" ht="11.25" customHeight="1" x14ac:dyDescent="0.2">
      <c r="B6" s="618" t="s">
        <v>235</v>
      </c>
      <c r="C6" s="619"/>
      <c r="D6" s="619"/>
      <c r="E6" s="619"/>
      <c r="F6" s="619"/>
      <c r="G6" s="619"/>
      <c r="H6" s="619"/>
      <c r="I6" s="619"/>
      <c r="J6" s="619"/>
      <c r="K6" s="619"/>
      <c r="L6" s="619"/>
      <c r="M6" s="619"/>
      <c r="N6" s="619"/>
      <c r="O6" s="619"/>
      <c r="P6" s="619"/>
      <c r="Q6" s="620"/>
      <c r="R6" s="621">
        <v>22352</v>
      </c>
      <c r="S6" s="622"/>
      <c r="T6" s="622"/>
      <c r="U6" s="622"/>
      <c r="V6" s="622"/>
      <c r="W6" s="622"/>
      <c r="X6" s="622"/>
      <c r="Y6" s="623"/>
      <c r="Z6" s="659">
        <v>0.5</v>
      </c>
      <c r="AA6" s="659"/>
      <c r="AB6" s="659"/>
      <c r="AC6" s="659"/>
      <c r="AD6" s="660">
        <v>22352</v>
      </c>
      <c r="AE6" s="660"/>
      <c r="AF6" s="660"/>
      <c r="AG6" s="660"/>
      <c r="AH6" s="660"/>
      <c r="AI6" s="660"/>
      <c r="AJ6" s="660"/>
      <c r="AK6" s="660"/>
      <c r="AL6" s="624">
        <v>1.2</v>
      </c>
      <c r="AM6" s="625"/>
      <c r="AN6" s="625"/>
      <c r="AO6" s="661"/>
      <c r="AP6" s="618" t="s">
        <v>236</v>
      </c>
      <c r="AQ6" s="619"/>
      <c r="AR6" s="619"/>
      <c r="AS6" s="619"/>
      <c r="AT6" s="619"/>
      <c r="AU6" s="619"/>
      <c r="AV6" s="619"/>
      <c r="AW6" s="619"/>
      <c r="AX6" s="619"/>
      <c r="AY6" s="619"/>
      <c r="AZ6" s="619"/>
      <c r="BA6" s="619"/>
      <c r="BB6" s="619"/>
      <c r="BC6" s="619"/>
      <c r="BD6" s="619"/>
      <c r="BE6" s="619"/>
      <c r="BF6" s="620"/>
      <c r="BG6" s="621">
        <v>352400</v>
      </c>
      <c r="BH6" s="622"/>
      <c r="BI6" s="622"/>
      <c r="BJ6" s="622"/>
      <c r="BK6" s="622"/>
      <c r="BL6" s="622"/>
      <c r="BM6" s="622"/>
      <c r="BN6" s="623"/>
      <c r="BO6" s="659">
        <v>99.2</v>
      </c>
      <c r="BP6" s="659"/>
      <c r="BQ6" s="659"/>
      <c r="BR6" s="659"/>
      <c r="BS6" s="660" t="s">
        <v>237</v>
      </c>
      <c r="BT6" s="660"/>
      <c r="BU6" s="660"/>
      <c r="BV6" s="660"/>
      <c r="BW6" s="660"/>
      <c r="BX6" s="660"/>
      <c r="BY6" s="660"/>
      <c r="BZ6" s="660"/>
      <c r="CA6" s="660"/>
      <c r="CB6" s="695"/>
      <c r="CD6" s="679" t="s">
        <v>238</v>
      </c>
      <c r="CE6" s="680"/>
      <c r="CF6" s="680"/>
      <c r="CG6" s="680"/>
      <c r="CH6" s="680"/>
      <c r="CI6" s="680"/>
      <c r="CJ6" s="680"/>
      <c r="CK6" s="680"/>
      <c r="CL6" s="680"/>
      <c r="CM6" s="680"/>
      <c r="CN6" s="680"/>
      <c r="CO6" s="680"/>
      <c r="CP6" s="680"/>
      <c r="CQ6" s="681"/>
      <c r="CR6" s="621">
        <v>47644</v>
      </c>
      <c r="CS6" s="622"/>
      <c r="CT6" s="622"/>
      <c r="CU6" s="622"/>
      <c r="CV6" s="622"/>
      <c r="CW6" s="622"/>
      <c r="CX6" s="622"/>
      <c r="CY6" s="623"/>
      <c r="CZ6" s="703">
        <v>1.1000000000000001</v>
      </c>
      <c r="DA6" s="685"/>
      <c r="DB6" s="685"/>
      <c r="DC6" s="705"/>
      <c r="DD6" s="627" t="s">
        <v>131</v>
      </c>
      <c r="DE6" s="622"/>
      <c r="DF6" s="622"/>
      <c r="DG6" s="622"/>
      <c r="DH6" s="622"/>
      <c r="DI6" s="622"/>
      <c r="DJ6" s="622"/>
      <c r="DK6" s="622"/>
      <c r="DL6" s="622"/>
      <c r="DM6" s="622"/>
      <c r="DN6" s="622"/>
      <c r="DO6" s="622"/>
      <c r="DP6" s="623"/>
      <c r="DQ6" s="627">
        <v>47644</v>
      </c>
      <c r="DR6" s="622"/>
      <c r="DS6" s="622"/>
      <c r="DT6" s="622"/>
      <c r="DU6" s="622"/>
      <c r="DV6" s="622"/>
      <c r="DW6" s="622"/>
      <c r="DX6" s="622"/>
      <c r="DY6" s="622"/>
      <c r="DZ6" s="622"/>
      <c r="EA6" s="622"/>
      <c r="EB6" s="622"/>
      <c r="EC6" s="658"/>
    </row>
    <row r="7" spans="2:143" ht="11.25" customHeight="1" x14ac:dyDescent="0.2">
      <c r="B7" s="618" t="s">
        <v>239</v>
      </c>
      <c r="C7" s="619"/>
      <c r="D7" s="619"/>
      <c r="E7" s="619"/>
      <c r="F7" s="619"/>
      <c r="G7" s="619"/>
      <c r="H7" s="619"/>
      <c r="I7" s="619"/>
      <c r="J7" s="619"/>
      <c r="K7" s="619"/>
      <c r="L7" s="619"/>
      <c r="M7" s="619"/>
      <c r="N7" s="619"/>
      <c r="O7" s="619"/>
      <c r="P7" s="619"/>
      <c r="Q7" s="620"/>
      <c r="R7" s="621">
        <v>564</v>
      </c>
      <c r="S7" s="622"/>
      <c r="T7" s="622"/>
      <c r="U7" s="622"/>
      <c r="V7" s="622"/>
      <c r="W7" s="622"/>
      <c r="X7" s="622"/>
      <c r="Y7" s="623"/>
      <c r="Z7" s="659">
        <v>0</v>
      </c>
      <c r="AA7" s="659"/>
      <c r="AB7" s="659"/>
      <c r="AC7" s="659"/>
      <c r="AD7" s="660">
        <v>564</v>
      </c>
      <c r="AE7" s="660"/>
      <c r="AF7" s="660"/>
      <c r="AG7" s="660"/>
      <c r="AH7" s="660"/>
      <c r="AI7" s="660"/>
      <c r="AJ7" s="660"/>
      <c r="AK7" s="660"/>
      <c r="AL7" s="624">
        <v>0</v>
      </c>
      <c r="AM7" s="625"/>
      <c r="AN7" s="625"/>
      <c r="AO7" s="661"/>
      <c r="AP7" s="618" t="s">
        <v>240</v>
      </c>
      <c r="AQ7" s="619"/>
      <c r="AR7" s="619"/>
      <c r="AS7" s="619"/>
      <c r="AT7" s="619"/>
      <c r="AU7" s="619"/>
      <c r="AV7" s="619"/>
      <c r="AW7" s="619"/>
      <c r="AX7" s="619"/>
      <c r="AY7" s="619"/>
      <c r="AZ7" s="619"/>
      <c r="BA7" s="619"/>
      <c r="BB7" s="619"/>
      <c r="BC7" s="619"/>
      <c r="BD7" s="619"/>
      <c r="BE7" s="619"/>
      <c r="BF7" s="620"/>
      <c r="BG7" s="621">
        <v>175449</v>
      </c>
      <c r="BH7" s="622"/>
      <c r="BI7" s="622"/>
      <c r="BJ7" s="622"/>
      <c r="BK7" s="622"/>
      <c r="BL7" s="622"/>
      <c r="BM7" s="622"/>
      <c r="BN7" s="623"/>
      <c r="BO7" s="659">
        <v>49.4</v>
      </c>
      <c r="BP7" s="659"/>
      <c r="BQ7" s="659"/>
      <c r="BR7" s="659"/>
      <c r="BS7" s="660" t="s">
        <v>131</v>
      </c>
      <c r="BT7" s="660"/>
      <c r="BU7" s="660"/>
      <c r="BV7" s="660"/>
      <c r="BW7" s="660"/>
      <c r="BX7" s="660"/>
      <c r="BY7" s="660"/>
      <c r="BZ7" s="660"/>
      <c r="CA7" s="660"/>
      <c r="CB7" s="695"/>
      <c r="CD7" s="618" t="s">
        <v>241</v>
      </c>
      <c r="CE7" s="619"/>
      <c r="CF7" s="619"/>
      <c r="CG7" s="619"/>
      <c r="CH7" s="619"/>
      <c r="CI7" s="619"/>
      <c r="CJ7" s="619"/>
      <c r="CK7" s="619"/>
      <c r="CL7" s="619"/>
      <c r="CM7" s="619"/>
      <c r="CN7" s="619"/>
      <c r="CO7" s="619"/>
      <c r="CP7" s="619"/>
      <c r="CQ7" s="620"/>
      <c r="CR7" s="621">
        <v>794304</v>
      </c>
      <c r="CS7" s="622"/>
      <c r="CT7" s="622"/>
      <c r="CU7" s="622"/>
      <c r="CV7" s="622"/>
      <c r="CW7" s="622"/>
      <c r="CX7" s="622"/>
      <c r="CY7" s="623"/>
      <c r="CZ7" s="659">
        <v>18.899999999999999</v>
      </c>
      <c r="DA7" s="659"/>
      <c r="DB7" s="659"/>
      <c r="DC7" s="659"/>
      <c r="DD7" s="627">
        <v>94445</v>
      </c>
      <c r="DE7" s="622"/>
      <c r="DF7" s="622"/>
      <c r="DG7" s="622"/>
      <c r="DH7" s="622"/>
      <c r="DI7" s="622"/>
      <c r="DJ7" s="622"/>
      <c r="DK7" s="622"/>
      <c r="DL7" s="622"/>
      <c r="DM7" s="622"/>
      <c r="DN7" s="622"/>
      <c r="DO7" s="622"/>
      <c r="DP7" s="623"/>
      <c r="DQ7" s="627">
        <v>620331</v>
      </c>
      <c r="DR7" s="622"/>
      <c r="DS7" s="622"/>
      <c r="DT7" s="622"/>
      <c r="DU7" s="622"/>
      <c r="DV7" s="622"/>
      <c r="DW7" s="622"/>
      <c r="DX7" s="622"/>
      <c r="DY7" s="622"/>
      <c r="DZ7" s="622"/>
      <c r="EA7" s="622"/>
      <c r="EB7" s="622"/>
      <c r="EC7" s="658"/>
    </row>
    <row r="8" spans="2:143" ht="11.25" customHeight="1" x14ac:dyDescent="0.2">
      <c r="B8" s="618" t="s">
        <v>242</v>
      </c>
      <c r="C8" s="619"/>
      <c r="D8" s="619"/>
      <c r="E8" s="619"/>
      <c r="F8" s="619"/>
      <c r="G8" s="619"/>
      <c r="H8" s="619"/>
      <c r="I8" s="619"/>
      <c r="J8" s="619"/>
      <c r="K8" s="619"/>
      <c r="L8" s="619"/>
      <c r="M8" s="619"/>
      <c r="N8" s="619"/>
      <c r="O8" s="619"/>
      <c r="P8" s="619"/>
      <c r="Q8" s="620"/>
      <c r="R8" s="621">
        <v>2997</v>
      </c>
      <c r="S8" s="622"/>
      <c r="T8" s="622"/>
      <c r="U8" s="622"/>
      <c r="V8" s="622"/>
      <c r="W8" s="622"/>
      <c r="X8" s="622"/>
      <c r="Y8" s="623"/>
      <c r="Z8" s="659">
        <v>0.1</v>
      </c>
      <c r="AA8" s="659"/>
      <c r="AB8" s="659"/>
      <c r="AC8" s="659"/>
      <c r="AD8" s="660">
        <v>2997</v>
      </c>
      <c r="AE8" s="660"/>
      <c r="AF8" s="660"/>
      <c r="AG8" s="660"/>
      <c r="AH8" s="660"/>
      <c r="AI8" s="660"/>
      <c r="AJ8" s="660"/>
      <c r="AK8" s="660"/>
      <c r="AL8" s="624">
        <v>0.2</v>
      </c>
      <c r="AM8" s="625"/>
      <c r="AN8" s="625"/>
      <c r="AO8" s="661"/>
      <c r="AP8" s="618" t="s">
        <v>243</v>
      </c>
      <c r="AQ8" s="619"/>
      <c r="AR8" s="619"/>
      <c r="AS8" s="619"/>
      <c r="AT8" s="619"/>
      <c r="AU8" s="619"/>
      <c r="AV8" s="619"/>
      <c r="AW8" s="619"/>
      <c r="AX8" s="619"/>
      <c r="AY8" s="619"/>
      <c r="AZ8" s="619"/>
      <c r="BA8" s="619"/>
      <c r="BB8" s="619"/>
      <c r="BC8" s="619"/>
      <c r="BD8" s="619"/>
      <c r="BE8" s="619"/>
      <c r="BF8" s="620"/>
      <c r="BG8" s="621">
        <v>4469</v>
      </c>
      <c r="BH8" s="622"/>
      <c r="BI8" s="622"/>
      <c r="BJ8" s="622"/>
      <c r="BK8" s="622"/>
      <c r="BL8" s="622"/>
      <c r="BM8" s="622"/>
      <c r="BN8" s="623"/>
      <c r="BO8" s="659">
        <v>1.3</v>
      </c>
      <c r="BP8" s="659"/>
      <c r="BQ8" s="659"/>
      <c r="BR8" s="659"/>
      <c r="BS8" s="660" t="s">
        <v>131</v>
      </c>
      <c r="BT8" s="660"/>
      <c r="BU8" s="660"/>
      <c r="BV8" s="660"/>
      <c r="BW8" s="660"/>
      <c r="BX8" s="660"/>
      <c r="BY8" s="660"/>
      <c r="BZ8" s="660"/>
      <c r="CA8" s="660"/>
      <c r="CB8" s="695"/>
      <c r="CD8" s="618" t="s">
        <v>244</v>
      </c>
      <c r="CE8" s="619"/>
      <c r="CF8" s="619"/>
      <c r="CG8" s="619"/>
      <c r="CH8" s="619"/>
      <c r="CI8" s="619"/>
      <c r="CJ8" s="619"/>
      <c r="CK8" s="619"/>
      <c r="CL8" s="619"/>
      <c r="CM8" s="619"/>
      <c r="CN8" s="619"/>
      <c r="CO8" s="619"/>
      <c r="CP8" s="619"/>
      <c r="CQ8" s="620"/>
      <c r="CR8" s="621">
        <v>538599</v>
      </c>
      <c r="CS8" s="622"/>
      <c r="CT8" s="622"/>
      <c r="CU8" s="622"/>
      <c r="CV8" s="622"/>
      <c r="CW8" s="622"/>
      <c r="CX8" s="622"/>
      <c r="CY8" s="623"/>
      <c r="CZ8" s="659">
        <v>12.8</v>
      </c>
      <c r="DA8" s="659"/>
      <c r="DB8" s="659"/>
      <c r="DC8" s="659"/>
      <c r="DD8" s="627">
        <v>19211</v>
      </c>
      <c r="DE8" s="622"/>
      <c r="DF8" s="622"/>
      <c r="DG8" s="622"/>
      <c r="DH8" s="622"/>
      <c r="DI8" s="622"/>
      <c r="DJ8" s="622"/>
      <c r="DK8" s="622"/>
      <c r="DL8" s="622"/>
      <c r="DM8" s="622"/>
      <c r="DN8" s="622"/>
      <c r="DO8" s="622"/>
      <c r="DP8" s="623"/>
      <c r="DQ8" s="627">
        <v>241706</v>
      </c>
      <c r="DR8" s="622"/>
      <c r="DS8" s="622"/>
      <c r="DT8" s="622"/>
      <c r="DU8" s="622"/>
      <c r="DV8" s="622"/>
      <c r="DW8" s="622"/>
      <c r="DX8" s="622"/>
      <c r="DY8" s="622"/>
      <c r="DZ8" s="622"/>
      <c r="EA8" s="622"/>
      <c r="EB8" s="622"/>
      <c r="EC8" s="658"/>
    </row>
    <row r="9" spans="2:143" ht="11.25" customHeight="1" x14ac:dyDescent="0.2">
      <c r="B9" s="618" t="s">
        <v>245</v>
      </c>
      <c r="C9" s="619"/>
      <c r="D9" s="619"/>
      <c r="E9" s="619"/>
      <c r="F9" s="619"/>
      <c r="G9" s="619"/>
      <c r="H9" s="619"/>
      <c r="I9" s="619"/>
      <c r="J9" s="619"/>
      <c r="K9" s="619"/>
      <c r="L9" s="619"/>
      <c r="M9" s="619"/>
      <c r="N9" s="619"/>
      <c r="O9" s="619"/>
      <c r="P9" s="619"/>
      <c r="Q9" s="620"/>
      <c r="R9" s="621">
        <v>2281</v>
      </c>
      <c r="S9" s="622"/>
      <c r="T9" s="622"/>
      <c r="U9" s="622"/>
      <c r="V9" s="622"/>
      <c r="W9" s="622"/>
      <c r="X9" s="622"/>
      <c r="Y9" s="623"/>
      <c r="Z9" s="659">
        <v>0.1</v>
      </c>
      <c r="AA9" s="659"/>
      <c r="AB9" s="659"/>
      <c r="AC9" s="659"/>
      <c r="AD9" s="660">
        <v>2281</v>
      </c>
      <c r="AE9" s="660"/>
      <c r="AF9" s="660"/>
      <c r="AG9" s="660"/>
      <c r="AH9" s="660"/>
      <c r="AI9" s="660"/>
      <c r="AJ9" s="660"/>
      <c r="AK9" s="660"/>
      <c r="AL9" s="624">
        <v>0.1</v>
      </c>
      <c r="AM9" s="625"/>
      <c r="AN9" s="625"/>
      <c r="AO9" s="661"/>
      <c r="AP9" s="618" t="s">
        <v>246</v>
      </c>
      <c r="AQ9" s="619"/>
      <c r="AR9" s="619"/>
      <c r="AS9" s="619"/>
      <c r="AT9" s="619"/>
      <c r="AU9" s="619"/>
      <c r="AV9" s="619"/>
      <c r="AW9" s="619"/>
      <c r="AX9" s="619"/>
      <c r="AY9" s="619"/>
      <c r="AZ9" s="619"/>
      <c r="BA9" s="619"/>
      <c r="BB9" s="619"/>
      <c r="BC9" s="619"/>
      <c r="BD9" s="619"/>
      <c r="BE9" s="619"/>
      <c r="BF9" s="620"/>
      <c r="BG9" s="621">
        <v>161674</v>
      </c>
      <c r="BH9" s="622"/>
      <c r="BI9" s="622"/>
      <c r="BJ9" s="622"/>
      <c r="BK9" s="622"/>
      <c r="BL9" s="622"/>
      <c r="BM9" s="622"/>
      <c r="BN9" s="623"/>
      <c r="BO9" s="659">
        <v>45.5</v>
      </c>
      <c r="BP9" s="659"/>
      <c r="BQ9" s="659"/>
      <c r="BR9" s="659"/>
      <c r="BS9" s="660" t="s">
        <v>237</v>
      </c>
      <c r="BT9" s="660"/>
      <c r="BU9" s="660"/>
      <c r="BV9" s="660"/>
      <c r="BW9" s="660"/>
      <c r="BX9" s="660"/>
      <c r="BY9" s="660"/>
      <c r="BZ9" s="660"/>
      <c r="CA9" s="660"/>
      <c r="CB9" s="695"/>
      <c r="CD9" s="618" t="s">
        <v>247</v>
      </c>
      <c r="CE9" s="619"/>
      <c r="CF9" s="619"/>
      <c r="CG9" s="619"/>
      <c r="CH9" s="619"/>
      <c r="CI9" s="619"/>
      <c r="CJ9" s="619"/>
      <c r="CK9" s="619"/>
      <c r="CL9" s="619"/>
      <c r="CM9" s="619"/>
      <c r="CN9" s="619"/>
      <c r="CO9" s="619"/>
      <c r="CP9" s="619"/>
      <c r="CQ9" s="620"/>
      <c r="CR9" s="621">
        <v>741032</v>
      </c>
      <c r="CS9" s="622"/>
      <c r="CT9" s="622"/>
      <c r="CU9" s="622"/>
      <c r="CV9" s="622"/>
      <c r="CW9" s="622"/>
      <c r="CX9" s="622"/>
      <c r="CY9" s="623"/>
      <c r="CZ9" s="659">
        <v>17.7</v>
      </c>
      <c r="DA9" s="659"/>
      <c r="DB9" s="659"/>
      <c r="DC9" s="659"/>
      <c r="DD9" s="627">
        <v>161765</v>
      </c>
      <c r="DE9" s="622"/>
      <c r="DF9" s="622"/>
      <c r="DG9" s="622"/>
      <c r="DH9" s="622"/>
      <c r="DI9" s="622"/>
      <c r="DJ9" s="622"/>
      <c r="DK9" s="622"/>
      <c r="DL9" s="622"/>
      <c r="DM9" s="622"/>
      <c r="DN9" s="622"/>
      <c r="DO9" s="622"/>
      <c r="DP9" s="623"/>
      <c r="DQ9" s="627">
        <v>357574</v>
      </c>
      <c r="DR9" s="622"/>
      <c r="DS9" s="622"/>
      <c r="DT9" s="622"/>
      <c r="DU9" s="622"/>
      <c r="DV9" s="622"/>
      <c r="DW9" s="622"/>
      <c r="DX9" s="622"/>
      <c r="DY9" s="622"/>
      <c r="DZ9" s="622"/>
      <c r="EA9" s="622"/>
      <c r="EB9" s="622"/>
      <c r="EC9" s="658"/>
    </row>
    <row r="10" spans="2:143" ht="11.25" customHeight="1" x14ac:dyDescent="0.2">
      <c r="B10" s="618" t="s">
        <v>248</v>
      </c>
      <c r="C10" s="619"/>
      <c r="D10" s="619"/>
      <c r="E10" s="619"/>
      <c r="F10" s="619"/>
      <c r="G10" s="619"/>
      <c r="H10" s="619"/>
      <c r="I10" s="619"/>
      <c r="J10" s="619"/>
      <c r="K10" s="619"/>
      <c r="L10" s="619"/>
      <c r="M10" s="619"/>
      <c r="N10" s="619"/>
      <c r="O10" s="619"/>
      <c r="P10" s="619"/>
      <c r="Q10" s="620"/>
      <c r="R10" s="621" t="s">
        <v>131</v>
      </c>
      <c r="S10" s="622"/>
      <c r="T10" s="622"/>
      <c r="U10" s="622"/>
      <c r="V10" s="622"/>
      <c r="W10" s="622"/>
      <c r="X10" s="622"/>
      <c r="Y10" s="623"/>
      <c r="Z10" s="659" t="s">
        <v>237</v>
      </c>
      <c r="AA10" s="659"/>
      <c r="AB10" s="659"/>
      <c r="AC10" s="659"/>
      <c r="AD10" s="660" t="s">
        <v>131</v>
      </c>
      <c r="AE10" s="660"/>
      <c r="AF10" s="660"/>
      <c r="AG10" s="660"/>
      <c r="AH10" s="660"/>
      <c r="AI10" s="660"/>
      <c r="AJ10" s="660"/>
      <c r="AK10" s="660"/>
      <c r="AL10" s="624" t="s">
        <v>131</v>
      </c>
      <c r="AM10" s="625"/>
      <c r="AN10" s="625"/>
      <c r="AO10" s="661"/>
      <c r="AP10" s="618" t="s">
        <v>249</v>
      </c>
      <c r="AQ10" s="619"/>
      <c r="AR10" s="619"/>
      <c r="AS10" s="619"/>
      <c r="AT10" s="619"/>
      <c r="AU10" s="619"/>
      <c r="AV10" s="619"/>
      <c r="AW10" s="619"/>
      <c r="AX10" s="619"/>
      <c r="AY10" s="619"/>
      <c r="AZ10" s="619"/>
      <c r="BA10" s="619"/>
      <c r="BB10" s="619"/>
      <c r="BC10" s="619"/>
      <c r="BD10" s="619"/>
      <c r="BE10" s="619"/>
      <c r="BF10" s="620"/>
      <c r="BG10" s="621">
        <v>6890</v>
      </c>
      <c r="BH10" s="622"/>
      <c r="BI10" s="622"/>
      <c r="BJ10" s="622"/>
      <c r="BK10" s="622"/>
      <c r="BL10" s="622"/>
      <c r="BM10" s="622"/>
      <c r="BN10" s="623"/>
      <c r="BO10" s="659">
        <v>1.9</v>
      </c>
      <c r="BP10" s="659"/>
      <c r="BQ10" s="659"/>
      <c r="BR10" s="659"/>
      <c r="BS10" s="660" t="s">
        <v>237</v>
      </c>
      <c r="BT10" s="660"/>
      <c r="BU10" s="660"/>
      <c r="BV10" s="660"/>
      <c r="BW10" s="660"/>
      <c r="BX10" s="660"/>
      <c r="BY10" s="660"/>
      <c r="BZ10" s="660"/>
      <c r="CA10" s="660"/>
      <c r="CB10" s="695"/>
      <c r="CD10" s="618" t="s">
        <v>250</v>
      </c>
      <c r="CE10" s="619"/>
      <c r="CF10" s="619"/>
      <c r="CG10" s="619"/>
      <c r="CH10" s="619"/>
      <c r="CI10" s="619"/>
      <c r="CJ10" s="619"/>
      <c r="CK10" s="619"/>
      <c r="CL10" s="619"/>
      <c r="CM10" s="619"/>
      <c r="CN10" s="619"/>
      <c r="CO10" s="619"/>
      <c r="CP10" s="619"/>
      <c r="CQ10" s="620"/>
      <c r="CR10" s="621">
        <v>54618</v>
      </c>
      <c r="CS10" s="622"/>
      <c r="CT10" s="622"/>
      <c r="CU10" s="622"/>
      <c r="CV10" s="622"/>
      <c r="CW10" s="622"/>
      <c r="CX10" s="622"/>
      <c r="CY10" s="623"/>
      <c r="CZ10" s="659">
        <v>1.3</v>
      </c>
      <c r="DA10" s="659"/>
      <c r="DB10" s="659"/>
      <c r="DC10" s="659"/>
      <c r="DD10" s="627" t="s">
        <v>237</v>
      </c>
      <c r="DE10" s="622"/>
      <c r="DF10" s="622"/>
      <c r="DG10" s="622"/>
      <c r="DH10" s="622"/>
      <c r="DI10" s="622"/>
      <c r="DJ10" s="622"/>
      <c r="DK10" s="622"/>
      <c r="DL10" s="622"/>
      <c r="DM10" s="622"/>
      <c r="DN10" s="622"/>
      <c r="DO10" s="622"/>
      <c r="DP10" s="623"/>
      <c r="DQ10" s="627">
        <v>29271</v>
      </c>
      <c r="DR10" s="622"/>
      <c r="DS10" s="622"/>
      <c r="DT10" s="622"/>
      <c r="DU10" s="622"/>
      <c r="DV10" s="622"/>
      <c r="DW10" s="622"/>
      <c r="DX10" s="622"/>
      <c r="DY10" s="622"/>
      <c r="DZ10" s="622"/>
      <c r="EA10" s="622"/>
      <c r="EB10" s="622"/>
      <c r="EC10" s="658"/>
    </row>
    <row r="11" spans="2:143" ht="11.25" customHeight="1" x14ac:dyDescent="0.2">
      <c r="B11" s="618" t="s">
        <v>251</v>
      </c>
      <c r="C11" s="619"/>
      <c r="D11" s="619"/>
      <c r="E11" s="619"/>
      <c r="F11" s="619"/>
      <c r="G11" s="619"/>
      <c r="H11" s="619"/>
      <c r="I11" s="619"/>
      <c r="J11" s="619"/>
      <c r="K11" s="619"/>
      <c r="L11" s="619"/>
      <c r="M11" s="619"/>
      <c r="N11" s="619"/>
      <c r="O11" s="619"/>
      <c r="P11" s="619"/>
      <c r="Q11" s="620"/>
      <c r="R11" s="621">
        <v>59249</v>
      </c>
      <c r="S11" s="622"/>
      <c r="T11" s="622"/>
      <c r="U11" s="622"/>
      <c r="V11" s="622"/>
      <c r="W11" s="622"/>
      <c r="X11" s="622"/>
      <c r="Y11" s="623"/>
      <c r="Z11" s="624">
        <v>1.4</v>
      </c>
      <c r="AA11" s="625"/>
      <c r="AB11" s="625"/>
      <c r="AC11" s="626"/>
      <c r="AD11" s="627">
        <v>59249</v>
      </c>
      <c r="AE11" s="622"/>
      <c r="AF11" s="622"/>
      <c r="AG11" s="622"/>
      <c r="AH11" s="622"/>
      <c r="AI11" s="622"/>
      <c r="AJ11" s="622"/>
      <c r="AK11" s="623"/>
      <c r="AL11" s="624">
        <v>3.1</v>
      </c>
      <c r="AM11" s="625"/>
      <c r="AN11" s="625"/>
      <c r="AO11" s="661"/>
      <c r="AP11" s="618" t="s">
        <v>252</v>
      </c>
      <c r="AQ11" s="619"/>
      <c r="AR11" s="619"/>
      <c r="AS11" s="619"/>
      <c r="AT11" s="619"/>
      <c r="AU11" s="619"/>
      <c r="AV11" s="619"/>
      <c r="AW11" s="619"/>
      <c r="AX11" s="619"/>
      <c r="AY11" s="619"/>
      <c r="AZ11" s="619"/>
      <c r="BA11" s="619"/>
      <c r="BB11" s="619"/>
      <c r="BC11" s="619"/>
      <c r="BD11" s="619"/>
      <c r="BE11" s="619"/>
      <c r="BF11" s="620"/>
      <c r="BG11" s="621">
        <v>2416</v>
      </c>
      <c r="BH11" s="622"/>
      <c r="BI11" s="622"/>
      <c r="BJ11" s="622"/>
      <c r="BK11" s="622"/>
      <c r="BL11" s="622"/>
      <c r="BM11" s="622"/>
      <c r="BN11" s="623"/>
      <c r="BO11" s="659">
        <v>0.7</v>
      </c>
      <c r="BP11" s="659"/>
      <c r="BQ11" s="659"/>
      <c r="BR11" s="659"/>
      <c r="BS11" s="660" t="s">
        <v>131</v>
      </c>
      <c r="BT11" s="660"/>
      <c r="BU11" s="660"/>
      <c r="BV11" s="660"/>
      <c r="BW11" s="660"/>
      <c r="BX11" s="660"/>
      <c r="BY11" s="660"/>
      <c r="BZ11" s="660"/>
      <c r="CA11" s="660"/>
      <c r="CB11" s="695"/>
      <c r="CD11" s="618" t="s">
        <v>253</v>
      </c>
      <c r="CE11" s="619"/>
      <c r="CF11" s="619"/>
      <c r="CG11" s="619"/>
      <c r="CH11" s="619"/>
      <c r="CI11" s="619"/>
      <c r="CJ11" s="619"/>
      <c r="CK11" s="619"/>
      <c r="CL11" s="619"/>
      <c r="CM11" s="619"/>
      <c r="CN11" s="619"/>
      <c r="CO11" s="619"/>
      <c r="CP11" s="619"/>
      <c r="CQ11" s="620"/>
      <c r="CR11" s="621">
        <v>199666</v>
      </c>
      <c r="CS11" s="622"/>
      <c r="CT11" s="622"/>
      <c r="CU11" s="622"/>
      <c r="CV11" s="622"/>
      <c r="CW11" s="622"/>
      <c r="CX11" s="622"/>
      <c r="CY11" s="623"/>
      <c r="CZ11" s="659">
        <v>4.8</v>
      </c>
      <c r="DA11" s="659"/>
      <c r="DB11" s="659"/>
      <c r="DC11" s="659"/>
      <c r="DD11" s="627">
        <v>137192</v>
      </c>
      <c r="DE11" s="622"/>
      <c r="DF11" s="622"/>
      <c r="DG11" s="622"/>
      <c r="DH11" s="622"/>
      <c r="DI11" s="622"/>
      <c r="DJ11" s="622"/>
      <c r="DK11" s="622"/>
      <c r="DL11" s="622"/>
      <c r="DM11" s="622"/>
      <c r="DN11" s="622"/>
      <c r="DO11" s="622"/>
      <c r="DP11" s="623"/>
      <c r="DQ11" s="627">
        <v>71227</v>
      </c>
      <c r="DR11" s="622"/>
      <c r="DS11" s="622"/>
      <c r="DT11" s="622"/>
      <c r="DU11" s="622"/>
      <c r="DV11" s="622"/>
      <c r="DW11" s="622"/>
      <c r="DX11" s="622"/>
      <c r="DY11" s="622"/>
      <c r="DZ11" s="622"/>
      <c r="EA11" s="622"/>
      <c r="EB11" s="622"/>
      <c r="EC11" s="658"/>
    </row>
    <row r="12" spans="2:143" ht="11.25" customHeight="1" x14ac:dyDescent="0.2">
      <c r="B12" s="618" t="s">
        <v>254</v>
      </c>
      <c r="C12" s="619"/>
      <c r="D12" s="619"/>
      <c r="E12" s="619"/>
      <c r="F12" s="619"/>
      <c r="G12" s="619"/>
      <c r="H12" s="619"/>
      <c r="I12" s="619"/>
      <c r="J12" s="619"/>
      <c r="K12" s="619"/>
      <c r="L12" s="619"/>
      <c r="M12" s="619"/>
      <c r="N12" s="619"/>
      <c r="O12" s="619"/>
      <c r="P12" s="619"/>
      <c r="Q12" s="620"/>
      <c r="R12" s="621" t="s">
        <v>131</v>
      </c>
      <c r="S12" s="622"/>
      <c r="T12" s="622"/>
      <c r="U12" s="622"/>
      <c r="V12" s="622"/>
      <c r="W12" s="622"/>
      <c r="X12" s="622"/>
      <c r="Y12" s="623"/>
      <c r="Z12" s="659" t="s">
        <v>131</v>
      </c>
      <c r="AA12" s="659"/>
      <c r="AB12" s="659"/>
      <c r="AC12" s="659"/>
      <c r="AD12" s="660" t="s">
        <v>131</v>
      </c>
      <c r="AE12" s="660"/>
      <c r="AF12" s="660"/>
      <c r="AG12" s="660"/>
      <c r="AH12" s="660"/>
      <c r="AI12" s="660"/>
      <c r="AJ12" s="660"/>
      <c r="AK12" s="660"/>
      <c r="AL12" s="624" t="s">
        <v>237</v>
      </c>
      <c r="AM12" s="625"/>
      <c r="AN12" s="625"/>
      <c r="AO12" s="661"/>
      <c r="AP12" s="618" t="s">
        <v>255</v>
      </c>
      <c r="AQ12" s="619"/>
      <c r="AR12" s="619"/>
      <c r="AS12" s="619"/>
      <c r="AT12" s="619"/>
      <c r="AU12" s="619"/>
      <c r="AV12" s="619"/>
      <c r="AW12" s="619"/>
      <c r="AX12" s="619"/>
      <c r="AY12" s="619"/>
      <c r="AZ12" s="619"/>
      <c r="BA12" s="619"/>
      <c r="BB12" s="619"/>
      <c r="BC12" s="619"/>
      <c r="BD12" s="619"/>
      <c r="BE12" s="619"/>
      <c r="BF12" s="620"/>
      <c r="BG12" s="621">
        <v>135446</v>
      </c>
      <c r="BH12" s="622"/>
      <c r="BI12" s="622"/>
      <c r="BJ12" s="622"/>
      <c r="BK12" s="622"/>
      <c r="BL12" s="622"/>
      <c r="BM12" s="622"/>
      <c r="BN12" s="623"/>
      <c r="BO12" s="659">
        <v>38.1</v>
      </c>
      <c r="BP12" s="659"/>
      <c r="BQ12" s="659"/>
      <c r="BR12" s="659"/>
      <c r="BS12" s="660" t="s">
        <v>237</v>
      </c>
      <c r="BT12" s="660"/>
      <c r="BU12" s="660"/>
      <c r="BV12" s="660"/>
      <c r="BW12" s="660"/>
      <c r="BX12" s="660"/>
      <c r="BY12" s="660"/>
      <c r="BZ12" s="660"/>
      <c r="CA12" s="660"/>
      <c r="CB12" s="695"/>
      <c r="CD12" s="618" t="s">
        <v>256</v>
      </c>
      <c r="CE12" s="619"/>
      <c r="CF12" s="619"/>
      <c r="CG12" s="619"/>
      <c r="CH12" s="619"/>
      <c r="CI12" s="619"/>
      <c r="CJ12" s="619"/>
      <c r="CK12" s="619"/>
      <c r="CL12" s="619"/>
      <c r="CM12" s="619"/>
      <c r="CN12" s="619"/>
      <c r="CO12" s="619"/>
      <c r="CP12" s="619"/>
      <c r="CQ12" s="620"/>
      <c r="CR12" s="621">
        <v>399715</v>
      </c>
      <c r="CS12" s="622"/>
      <c r="CT12" s="622"/>
      <c r="CU12" s="622"/>
      <c r="CV12" s="622"/>
      <c r="CW12" s="622"/>
      <c r="CX12" s="622"/>
      <c r="CY12" s="623"/>
      <c r="CZ12" s="659">
        <v>9.5</v>
      </c>
      <c r="DA12" s="659"/>
      <c r="DB12" s="659"/>
      <c r="DC12" s="659"/>
      <c r="DD12" s="627">
        <v>180884</v>
      </c>
      <c r="DE12" s="622"/>
      <c r="DF12" s="622"/>
      <c r="DG12" s="622"/>
      <c r="DH12" s="622"/>
      <c r="DI12" s="622"/>
      <c r="DJ12" s="622"/>
      <c r="DK12" s="622"/>
      <c r="DL12" s="622"/>
      <c r="DM12" s="622"/>
      <c r="DN12" s="622"/>
      <c r="DO12" s="622"/>
      <c r="DP12" s="623"/>
      <c r="DQ12" s="627">
        <v>89393</v>
      </c>
      <c r="DR12" s="622"/>
      <c r="DS12" s="622"/>
      <c r="DT12" s="622"/>
      <c r="DU12" s="622"/>
      <c r="DV12" s="622"/>
      <c r="DW12" s="622"/>
      <c r="DX12" s="622"/>
      <c r="DY12" s="622"/>
      <c r="DZ12" s="622"/>
      <c r="EA12" s="622"/>
      <c r="EB12" s="622"/>
      <c r="EC12" s="658"/>
    </row>
    <row r="13" spans="2:143" ht="11.25" customHeight="1" x14ac:dyDescent="0.2">
      <c r="B13" s="618" t="s">
        <v>257</v>
      </c>
      <c r="C13" s="619"/>
      <c r="D13" s="619"/>
      <c r="E13" s="619"/>
      <c r="F13" s="619"/>
      <c r="G13" s="619"/>
      <c r="H13" s="619"/>
      <c r="I13" s="619"/>
      <c r="J13" s="619"/>
      <c r="K13" s="619"/>
      <c r="L13" s="619"/>
      <c r="M13" s="619"/>
      <c r="N13" s="619"/>
      <c r="O13" s="619"/>
      <c r="P13" s="619"/>
      <c r="Q13" s="620"/>
      <c r="R13" s="621" t="s">
        <v>131</v>
      </c>
      <c r="S13" s="622"/>
      <c r="T13" s="622"/>
      <c r="U13" s="622"/>
      <c r="V13" s="622"/>
      <c r="W13" s="622"/>
      <c r="X13" s="622"/>
      <c r="Y13" s="623"/>
      <c r="Z13" s="659" t="s">
        <v>237</v>
      </c>
      <c r="AA13" s="659"/>
      <c r="AB13" s="659"/>
      <c r="AC13" s="659"/>
      <c r="AD13" s="660" t="s">
        <v>131</v>
      </c>
      <c r="AE13" s="660"/>
      <c r="AF13" s="660"/>
      <c r="AG13" s="660"/>
      <c r="AH13" s="660"/>
      <c r="AI13" s="660"/>
      <c r="AJ13" s="660"/>
      <c r="AK13" s="660"/>
      <c r="AL13" s="624" t="s">
        <v>131</v>
      </c>
      <c r="AM13" s="625"/>
      <c r="AN13" s="625"/>
      <c r="AO13" s="661"/>
      <c r="AP13" s="618" t="s">
        <v>258</v>
      </c>
      <c r="AQ13" s="619"/>
      <c r="AR13" s="619"/>
      <c r="AS13" s="619"/>
      <c r="AT13" s="619"/>
      <c r="AU13" s="619"/>
      <c r="AV13" s="619"/>
      <c r="AW13" s="619"/>
      <c r="AX13" s="619"/>
      <c r="AY13" s="619"/>
      <c r="AZ13" s="619"/>
      <c r="BA13" s="619"/>
      <c r="BB13" s="619"/>
      <c r="BC13" s="619"/>
      <c r="BD13" s="619"/>
      <c r="BE13" s="619"/>
      <c r="BF13" s="620"/>
      <c r="BG13" s="621">
        <v>115154</v>
      </c>
      <c r="BH13" s="622"/>
      <c r="BI13" s="622"/>
      <c r="BJ13" s="622"/>
      <c r="BK13" s="622"/>
      <c r="BL13" s="622"/>
      <c r="BM13" s="622"/>
      <c r="BN13" s="623"/>
      <c r="BO13" s="659">
        <v>32.4</v>
      </c>
      <c r="BP13" s="659"/>
      <c r="BQ13" s="659"/>
      <c r="BR13" s="659"/>
      <c r="BS13" s="660" t="s">
        <v>131</v>
      </c>
      <c r="BT13" s="660"/>
      <c r="BU13" s="660"/>
      <c r="BV13" s="660"/>
      <c r="BW13" s="660"/>
      <c r="BX13" s="660"/>
      <c r="BY13" s="660"/>
      <c r="BZ13" s="660"/>
      <c r="CA13" s="660"/>
      <c r="CB13" s="695"/>
      <c r="CD13" s="618" t="s">
        <v>259</v>
      </c>
      <c r="CE13" s="619"/>
      <c r="CF13" s="619"/>
      <c r="CG13" s="619"/>
      <c r="CH13" s="619"/>
      <c r="CI13" s="619"/>
      <c r="CJ13" s="619"/>
      <c r="CK13" s="619"/>
      <c r="CL13" s="619"/>
      <c r="CM13" s="619"/>
      <c r="CN13" s="619"/>
      <c r="CO13" s="619"/>
      <c r="CP13" s="619"/>
      <c r="CQ13" s="620"/>
      <c r="CR13" s="621">
        <v>258297</v>
      </c>
      <c r="CS13" s="622"/>
      <c r="CT13" s="622"/>
      <c r="CU13" s="622"/>
      <c r="CV13" s="622"/>
      <c r="CW13" s="622"/>
      <c r="CX13" s="622"/>
      <c r="CY13" s="623"/>
      <c r="CZ13" s="659">
        <v>6.2</v>
      </c>
      <c r="DA13" s="659"/>
      <c r="DB13" s="659"/>
      <c r="DC13" s="659"/>
      <c r="DD13" s="627">
        <v>149093</v>
      </c>
      <c r="DE13" s="622"/>
      <c r="DF13" s="622"/>
      <c r="DG13" s="622"/>
      <c r="DH13" s="622"/>
      <c r="DI13" s="622"/>
      <c r="DJ13" s="622"/>
      <c r="DK13" s="622"/>
      <c r="DL13" s="622"/>
      <c r="DM13" s="622"/>
      <c r="DN13" s="622"/>
      <c r="DO13" s="622"/>
      <c r="DP13" s="623"/>
      <c r="DQ13" s="627">
        <v>84082</v>
      </c>
      <c r="DR13" s="622"/>
      <c r="DS13" s="622"/>
      <c r="DT13" s="622"/>
      <c r="DU13" s="622"/>
      <c r="DV13" s="622"/>
      <c r="DW13" s="622"/>
      <c r="DX13" s="622"/>
      <c r="DY13" s="622"/>
      <c r="DZ13" s="622"/>
      <c r="EA13" s="622"/>
      <c r="EB13" s="622"/>
      <c r="EC13" s="658"/>
    </row>
    <row r="14" spans="2:143" ht="11.25" customHeight="1" x14ac:dyDescent="0.2">
      <c r="B14" s="618" t="s">
        <v>260</v>
      </c>
      <c r="C14" s="619"/>
      <c r="D14" s="619"/>
      <c r="E14" s="619"/>
      <c r="F14" s="619"/>
      <c r="G14" s="619"/>
      <c r="H14" s="619"/>
      <c r="I14" s="619"/>
      <c r="J14" s="619"/>
      <c r="K14" s="619"/>
      <c r="L14" s="619"/>
      <c r="M14" s="619"/>
      <c r="N14" s="619"/>
      <c r="O14" s="619"/>
      <c r="P14" s="619"/>
      <c r="Q14" s="620"/>
      <c r="R14" s="621">
        <v>1</v>
      </c>
      <c r="S14" s="622"/>
      <c r="T14" s="622"/>
      <c r="U14" s="622"/>
      <c r="V14" s="622"/>
      <c r="W14" s="622"/>
      <c r="X14" s="622"/>
      <c r="Y14" s="623"/>
      <c r="Z14" s="659">
        <v>0</v>
      </c>
      <c r="AA14" s="659"/>
      <c r="AB14" s="659"/>
      <c r="AC14" s="659"/>
      <c r="AD14" s="660">
        <v>1</v>
      </c>
      <c r="AE14" s="660"/>
      <c r="AF14" s="660"/>
      <c r="AG14" s="660"/>
      <c r="AH14" s="660"/>
      <c r="AI14" s="660"/>
      <c r="AJ14" s="660"/>
      <c r="AK14" s="660"/>
      <c r="AL14" s="624">
        <v>0</v>
      </c>
      <c r="AM14" s="625"/>
      <c r="AN14" s="625"/>
      <c r="AO14" s="661"/>
      <c r="AP14" s="618" t="s">
        <v>261</v>
      </c>
      <c r="AQ14" s="619"/>
      <c r="AR14" s="619"/>
      <c r="AS14" s="619"/>
      <c r="AT14" s="619"/>
      <c r="AU14" s="619"/>
      <c r="AV14" s="619"/>
      <c r="AW14" s="619"/>
      <c r="AX14" s="619"/>
      <c r="AY14" s="619"/>
      <c r="AZ14" s="619"/>
      <c r="BA14" s="619"/>
      <c r="BB14" s="619"/>
      <c r="BC14" s="619"/>
      <c r="BD14" s="619"/>
      <c r="BE14" s="619"/>
      <c r="BF14" s="620"/>
      <c r="BG14" s="621">
        <v>13367</v>
      </c>
      <c r="BH14" s="622"/>
      <c r="BI14" s="622"/>
      <c r="BJ14" s="622"/>
      <c r="BK14" s="622"/>
      <c r="BL14" s="622"/>
      <c r="BM14" s="622"/>
      <c r="BN14" s="623"/>
      <c r="BO14" s="659">
        <v>3.8</v>
      </c>
      <c r="BP14" s="659"/>
      <c r="BQ14" s="659"/>
      <c r="BR14" s="659"/>
      <c r="BS14" s="660" t="s">
        <v>237</v>
      </c>
      <c r="BT14" s="660"/>
      <c r="BU14" s="660"/>
      <c r="BV14" s="660"/>
      <c r="BW14" s="660"/>
      <c r="BX14" s="660"/>
      <c r="BY14" s="660"/>
      <c r="BZ14" s="660"/>
      <c r="CA14" s="660"/>
      <c r="CB14" s="695"/>
      <c r="CD14" s="618" t="s">
        <v>262</v>
      </c>
      <c r="CE14" s="619"/>
      <c r="CF14" s="619"/>
      <c r="CG14" s="619"/>
      <c r="CH14" s="619"/>
      <c r="CI14" s="619"/>
      <c r="CJ14" s="619"/>
      <c r="CK14" s="619"/>
      <c r="CL14" s="619"/>
      <c r="CM14" s="619"/>
      <c r="CN14" s="619"/>
      <c r="CO14" s="619"/>
      <c r="CP14" s="619"/>
      <c r="CQ14" s="620"/>
      <c r="CR14" s="621">
        <v>354618</v>
      </c>
      <c r="CS14" s="622"/>
      <c r="CT14" s="622"/>
      <c r="CU14" s="622"/>
      <c r="CV14" s="622"/>
      <c r="CW14" s="622"/>
      <c r="CX14" s="622"/>
      <c r="CY14" s="623"/>
      <c r="CZ14" s="659">
        <v>8.5</v>
      </c>
      <c r="DA14" s="659"/>
      <c r="DB14" s="659"/>
      <c r="DC14" s="659"/>
      <c r="DD14" s="627">
        <v>165895</v>
      </c>
      <c r="DE14" s="622"/>
      <c r="DF14" s="622"/>
      <c r="DG14" s="622"/>
      <c r="DH14" s="622"/>
      <c r="DI14" s="622"/>
      <c r="DJ14" s="622"/>
      <c r="DK14" s="622"/>
      <c r="DL14" s="622"/>
      <c r="DM14" s="622"/>
      <c r="DN14" s="622"/>
      <c r="DO14" s="622"/>
      <c r="DP14" s="623"/>
      <c r="DQ14" s="627">
        <v>187845</v>
      </c>
      <c r="DR14" s="622"/>
      <c r="DS14" s="622"/>
      <c r="DT14" s="622"/>
      <c r="DU14" s="622"/>
      <c r="DV14" s="622"/>
      <c r="DW14" s="622"/>
      <c r="DX14" s="622"/>
      <c r="DY14" s="622"/>
      <c r="DZ14" s="622"/>
      <c r="EA14" s="622"/>
      <c r="EB14" s="622"/>
      <c r="EC14" s="658"/>
    </row>
    <row r="15" spans="2:143" ht="11.25" customHeight="1" x14ac:dyDescent="0.2">
      <c r="B15" s="618" t="s">
        <v>263</v>
      </c>
      <c r="C15" s="619"/>
      <c r="D15" s="619"/>
      <c r="E15" s="619"/>
      <c r="F15" s="619"/>
      <c r="G15" s="619"/>
      <c r="H15" s="619"/>
      <c r="I15" s="619"/>
      <c r="J15" s="619"/>
      <c r="K15" s="619"/>
      <c r="L15" s="619"/>
      <c r="M15" s="619"/>
      <c r="N15" s="619"/>
      <c r="O15" s="619"/>
      <c r="P15" s="619"/>
      <c r="Q15" s="620"/>
      <c r="R15" s="621" t="s">
        <v>131</v>
      </c>
      <c r="S15" s="622"/>
      <c r="T15" s="622"/>
      <c r="U15" s="622"/>
      <c r="V15" s="622"/>
      <c r="W15" s="622"/>
      <c r="X15" s="622"/>
      <c r="Y15" s="623"/>
      <c r="Z15" s="659" t="s">
        <v>131</v>
      </c>
      <c r="AA15" s="659"/>
      <c r="AB15" s="659"/>
      <c r="AC15" s="659"/>
      <c r="AD15" s="660" t="s">
        <v>131</v>
      </c>
      <c r="AE15" s="660"/>
      <c r="AF15" s="660"/>
      <c r="AG15" s="660"/>
      <c r="AH15" s="660"/>
      <c r="AI15" s="660"/>
      <c r="AJ15" s="660"/>
      <c r="AK15" s="660"/>
      <c r="AL15" s="624" t="s">
        <v>131</v>
      </c>
      <c r="AM15" s="625"/>
      <c r="AN15" s="625"/>
      <c r="AO15" s="661"/>
      <c r="AP15" s="618" t="s">
        <v>264</v>
      </c>
      <c r="AQ15" s="619"/>
      <c r="AR15" s="619"/>
      <c r="AS15" s="619"/>
      <c r="AT15" s="619"/>
      <c r="AU15" s="619"/>
      <c r="AV15" s="619"/>
      <c r="AW15" s="619"/>
      <c r="AX15" s="619"/>
      <c r="AY15" s="619"/>
      <c r="AZ15" s="619"/>
      <c r="BA15" s="619"/>
      <c r="BB15" s="619"/>
      <c r="BC15" s="619"/>
      <c r="BD15" s="619"/>
      <c r="BE15" s="619"/>
      <c r="BF15" s="620"/>
      <c r="BG15" s="621">
        <v>28138</v>
      </c>
      <c r="BH15" s="622"/>
      <c r="BI15" s="622"/>
      <c r="BJ15" s="622"/>
      <c r="BK15" s="622"/>
      <c r="BL15" s="622"/>
      <c r="BM15" s="622"/>
      <c r="BN15" s="623"/>
      <c r="BO15" s="659">
        <v>7.9</v>
      </c>
      <c r="BP15" s="659"/>
      <c r="BQ15" s="659"/>
      <c r="BR15" s="659"/>
      <c r="BS15" s="660" t="s">
        <v>131</v>
      </c>
      <c r="BT15" s="660"/>
      <c r="BU15" s="660"/>
      <c r="BV15" s="660"/>
      <c r="BW15" s="660"/>
      <c r="BX15" s="660"/>
      <c r="BY15" s="660"/>
      <c r="BZ15" s="660"/>
      <c r="CA15" s="660"/>
      <c r="CB15" s="695"/>
      <c r="CD15" s="618" t="s">
        <v>265</v>
      </c>
      <c r="CE15" s="619"/>
      <c r="CF15" s="619"/>
      <c r="CG15" s="619"/>
      <c r="CH15" s="619"/>
      <c r="CI15" s="619"/>
      <c r="CJ15" s="619"/>
      <c r="CK15" s="619"/>
      <c r="CL15" s="619"/>
      <c r="CM15" s="619"/>
      <c r="CN15" s="619"/>
      <c r="CO15" s="619"/>
      <c r="CP15" s="619"/>
      <c r="CQ15" s="620"/>
      <c r="CR15" s="621">
        <v>327346</v>
      </c>
      <c r="CS15" s="622"/>
      <c r="CT15" s="622"/>
      <c r="CU15" s="622"/>
      <c r="CV15" s="622"/>
      <c r="CW15" s="622"/>
      <c r="CX15" s="622"/>
      <c r="CY15" s="623"/>
      <c r="CZ15" s="659">
        <v>7.8</v>
      </c>
      <c r="DA15" s="659"/>
      <c r="DB15" s="659"/>
      <c r="DC15" s="659"/>
      <c r="DD15" s="627">
        <v>65488</v>
      </c>
      <c r="DE15" s="622"/>
      <c r="DF15" s="622"/>
      <c r="DG15" s="622"/>
      <c r="DH15" s="622"/>
      <c r="DI15" s="622"/>
      <c r="DJ15" s="622"/>
      <c r="DK15" s="622"/>
      <c r="DL15" s="622"/>
      <c r="DM15" s="622"/>
      <c r="DN15" s="622"/>
      <c r="DO15" s="622"/>
      <c r="DP15" s="623"/>
      <c r="DQ15" s="627">
        <v>164826</v>
      </c>
      <c r="DR15" s="622"/>
      <c r="DS15" s="622"/>
      <c r="DT15" s="622"/>
      <c r="DU15" s="622"/>
      <c r="DV15" s="622"/>
      <c r="DW15" s="622"/>
      <c r="DX15" s="622"/>
      <c r="DY15" s="622"/>
      <c r="DZ15" s="622"/>
      <c r="EA15" s="622"/>
      <c r="EB15" s="622"/>
      <c r="EC15" s="658"/>
    </row>
    <row r="16" spans="2:143" ht="11.25" customHeight="1" x14ac:dyDescent="0.2">
      <c r="B16" s="618" t="s">
        <v>266</v>
      </c>
      <c r="C16" s="619"/>
      <c r="D16" s="619"/>
      <c r="E16" s="619"/>
      <c r="F16" s="619"/>
      <c r="G16" s="619"/>
      <c r="H16" s="619"/>
      <c r="I16" s="619"/>
      <c r="J16" s="619"/>
      <c r="K16" s="619"/>
      <c r="L16" s="619"/>
      <c r="M16" s="619"/>
      <c r="N16" s="619"/>
      <c r="O16" s="619"/>
      <c r="P16" s="619"/>
      <c r="Q16" s="620"/>
      <c r="R16" s="621">
        <v>5072</v>
      </c>
      <c r="S16" s="622"/>
      <c r="T16" s="622"/>
      <c r="U16" s="622"/>
      <c r="V16" s="622"/>
      <c r="W16" s="622"/>
      <c r="X16" s="622"/>
      <c r="Y16" s="623"/>
      <c r="Z16" s="659">
        <v>0.1</v>
      </c>
      <c r="AA16" s="659"/>
      <c r="AB16" s="659"/>
      <c r="AC16" s="659"/>
      <c r="AD16" s="660">
        <v>5072</v>
      </c>
      <c r="AE16" s="660"/>
      <c r="AF16" s="660"/>
      <c r="AG16" s="660"/>
      <c r="AH16" s="660"/>
      <c r="AI16" s="660"/>
      <c r="AJ16" s="660"/>
      <c r="AK16" s="660"/>
      <c r="AL16" s="624">
        <v>0.3</v>
      </c>
      <c r="AM16" s="625"/>
      <c r="AN16" s="625"/>
      <c r="AO16" s="661"/>
      <c r="AP16" s="618" t="s">
        <v>267</v>
      </c>
      <c r="AQ16" s="619"/>
      <c r="AR16" s="619"/>
      <c r="AS16" s="619"/>
      <c r="AT16" s="619"/>
      <c r="AU16" s="619"/>
      <c r="AV16" s="619"/>
      <c r="AW16" s="619"/>
      <c r="AX16" s="619"/>
      <c r="AY16" s="619"/>
      <c r="AZ16" s="619"/>
      <c r="BA16" s="619"/>
      <c r="BB16" s="619"/>
      <c r="BC16" s="619"/>
      <c r="BD16" s="619"/>
      <c r="BE16" s="619"/>
      <c r="BF16" s="620"/>
      <c r="BG16" s="621" t="s">
        <v>131</v>
      </c>
      <c r="BH16" s="622"/>
      <c r="BI16" s="622"/>
      <c r="BJ16" s="622"/>
      <c r="BK16" s="622"/>
      <c r="BL16" s="622"/>
      <c r="BM16" s="622"/>
      <c r="BN16" s="623"/>
      <c r="BO16" s="659" t="s">
        <v>237</v>
      </c>
      <c r="BP16" s="659"/>
      <c r="BQ16" s="659"/>
      <c r="BR16" s="659"/>
      <c r="BS16" s="660" t="s">
        <v>131</v>
      </c>
      <c r="BT16" s="660"/>
      <c r="BU16" s="660"/>
      <c r="BV16" s="660"/>
      <c r="BW16" s="660"/>
      <c r="BX16" s="660"/>
      <c r="BY16" s="660"/>
      <c r="BZ16" s="660"/>
      <c r="CA16" s="660"/>
      <c r="CB16" s="695"/>
      <c r="CD16" s="618" t="s">
        <v>268</v>
      </c>
      <c r="CE16" s="619"/>
      <c r="CF16" s="619"/>
      <c r="CG16" s="619"/>
      <c r="CH16" s="619"/>
      <c r="CI16" s="619"/>
      <c r="CJ16" s="619"/>
      <c r="CK16" s="619"/>
      <c r="CL16" s="619"/>
      <c r="CM16" s="619"/>
      <c r="CN16" s="619"/>
      <c r="CO16" s="619"/>
      <c r="CP16" s="619"/>
      <c r="CQ16" s="620"/>
      <c r="CR16" s="621">
        <v>18843</v>
      </c>
      <c r="CS16" s="622"/>
      <c r="CT16" s="622"/>
      <c r="CU16" s="622"/>
      <c r="CV16" s="622"/>
      <c r="CW16" s="622"/>
      <c r="CX16" s="622"/>
      <c r="CY16" s="623"/>
      <c r="CZ16" s="659">
        <v>0.4</v>
      </c>
      <c r="DA16" s="659"/>
      <c r="DB16" s="659"/>
      <c r="DC16" s="659"/>
      <c r="DD16" s="627" t="s">
        <v>131</v>
      </c>
      <c r="DE16" s="622"/>
      <c r="DF16" s="622"/>
      <c r="DG16" s="622"/>
      <c r="DH16" s="622"/>
      <c r="DI16" s="622"/>
      <c r="DJ16" s="622"/>
      <c r="DK16" s="622"/>
      <c r="DL16" s="622"/>
      <c r="DM16" s="622"/>
      <c r="DN16" s="622"/>
      <c r="DO16" s="622"/>
      <c r="DP16" s="623"/>
      <c r="DQ16" s="627">
        <v>4723</v>
      </c>
      <c r="DR16" s="622"/>
      <c r="DS16" s="622"/>
      <c r="DT16" s="622"/>
      <c r="DU16" s="622"/>
      <c r="DV16" s="622"/>
      <c r="DW16" s="622"/>
      <c r="DX16" s="622"/>
      <c r="DY16" s="622"/>
      <c r="DZ16" s="622"/>
      <c r="EA16" s="622"/>
      <c r="EB16" s="622"/>
      <c r="EC16" s="658"/>
    </row>
    <row r="17" spans="2:133" ht="11.25" customHeight="1" x14ac:dyDescent="0.2">
      <c r="B17" s="618" t="s">
        <v>269</v>
      </c>
      <c r="C17" s="619"/>
      <c r="D17" s="619"/>
      <c r="E17" s="619"/>
      <c r="F17" s="619"/>
      <c r="G17" s="619"/>
      <c r="H17" s="619"/>
      <c r="I17" s="619"/>
      <c r="J17" s="619"/>
      <c r="K17" s="619"/>
      <c r="L17" s="619"/>
      <c r="M17" s="619"/>
      <c r="N17" s="619"/>
      <c r="O17" s="619"/>
      <c r="P17" s="619"/>
      <c r="Q17" s="620"/>
      <c r="R17" s="621">
        <v>10584</v>
      </c>
      <c r="S17" s="622"/>
      <c r="T17" s="622"/>
      <c r="U17" s="622"/>
      <c r="V17" s="622"/>
      <c r="W17" s="622"/>
      <c r="X17" s="622"/>
      <c r="Y17" s="623"/>
      <c r="Z17" s="659">
        <v>0.2</v>
      </c>
      <c r="AA17" s="659"/>
      <c r="AB17" s="659"/>
      <c r="AC17" s="659"/>
      <c r="AD17" s="660">
        <v>10584</v>
      </c>
      <c r="AE17" s="660"/>
      <c r="AF17" s="660"/>
      <c r="AG17" s="660"/>
      <c r="AH17" s="660"/>
      <c r="AI17" s="660"/>
      <c r="AJ17" s="660"/>
      <c r="AK17" s="660"/>
      <c r="AL17" s="624">
        <v>0.6</v>
      </c>
      <c r="AM17" s="625"/>
      <c r="AN17" s="625"/>
      <c r="AO17" s="661"/>
      <c r="AP17" s="618" t="s">
        <v>270</v>
      </c>
      <c r="AQ17" s="619"/>
      <c r="AR17" s="619"/>
      <c r="AS17" s="619"/>
      <c r="AT17" s="619"/>
      <c r="AU17" s="619"/>
      <c r="AV17" s="619"/>
      <c r="AW17" s="619"/>
      <c r="AX17" s="619"/>
      <c r="AY17" s="619"/>
      <c r="AZ17" s="619"/>
      <c r="BA17" s="619"/>
      <c r="BB17" s="619"/>
      <c r="BC17" s="619"/>
      <c r="BD17" s="619"/>
      <c r="BE17" s="619"/>
      <c r="BF17" s="620"/>
      <c r="BG17" s="621" t="s">
        <v>237</v>
      </c>
      <c r="BH17" s="622"/>
      <c r="BI17" s="622"/>
      <c r="BJ17" s="622"/>
      <c r="BK17" s="622"/>
      <c r="BL17" s="622"/>
      <c r="BM17" s="622"/>
      <c r="BN17" s="623"/>
      <c r="BO17" s="659" t="s">
        <v>131</v>
      </c>
      <c r="BP17" s="659"/>
      <c r="BQ17" s="659"/>
      <c r="BR17" s="659"/>
      <c r="BS17" s="660" t="s">
        <v>131</v>
      </c>
      <c r="BT17" s="660"/>
      <c r="BU17" s="660"/>
      <c r="BV17" s="660"/>
      <c r="BW17" s="660"/>
      <c r="BX17" s="660"/>
      <c r="BY17" s="660"/>
      <c r="BZ17" s="660"/>
      <c r="CA17" s="660"/>
      <c r="CB17" s="695"/>
      <c r="CD17" s="618" t="s">
        <v>271</v>
      </c>
      <c r="CE17" s="619"/>
      <c r="CF17" s="619"/>
      <c r="CG17" s="619"/>
      <c r="CH17" s="619"/>
      <c r="CI17" s="619"/>
      <c r="CJ17" s="619"/>
      <c r="CK17" s="619"/>
      <c r="CL17" s="619"/>
      <c r="CM17" s="619"/>
      <c r="CN17" s="619"/>
      <c r="CO17" s="619"/>
      <c r="CP17" s="619"/>
      <c r="CQ17" s="620"/>
      <c r="CR17" s="621">
        <v>389510</v>
      </c>
      <c r="CS17" s="622"/>
      <c r="CT17" s="622"/>
      <c r="CU17" s="622"/>
      <c r="CV17" s="622"/>
      <c r="CW17" s="622"/>
      <c r="CX17" s="622"/>
      <c r="CY17" s="623"/>
      <c r="CZ17" s="659">
        <v>9.3000000000000007</v>
      </c>
      <c r="DA17" s="659"/>
      <c r="DB17" s="659"/>
      <c r="DC17" s="659"/>
      <c r="DD17" s="627" t="s">
        <v>131</v>
      </c>
      <c r="DE17" s="622"/>
      <c r="DF17" s="622"/>
      <c r="DG17" s="622"/>
      <c r="DH17" s="622"/>
      <c r="DI17" s="622"/>
      <c r="DJ17" s="622"/>
      <c r="DK17" s="622"/>
      <c r="DL17" s="622"/>
      <c r="DM17" s="622"/>
      <c r="DN17" s="622"/>
      <c r="DO17" s="622"/>
      <c r="DP17" s="623"/>
      <c r="DQ17" s="627">
        <v>389036</v>
      </c>
      <c r="DR17" s="622"/>
      <c r="DS17" s="622"/>
      <c r="DT17" s="622"/>
      <c r="DU17" s="622"/>
      <c r="DV17" s="622"/>
      <c r="DW17" s="622"/>
      <c r="DX17" s="622"/>
      <c r="DY17" s="622"/>
      <c r="DZ17" s="622"/>
      <c r="EA17" s="622"/>
      <c r="EB17" s="622"/>
      <c r="EC17" s="658"/>
    </row>
    <row r="18" spans="2:133" ht="11.25" customHeight="1" x14ac:dyDescent="0.2">
      <c r="B18" s="618" t="s">
        <v>272</v>
      </c>
      <c r="C18" s="619"/>
      <c r="D18" s="619"/>
      <c r="E18" s="619"/>
      <c r="F18" s="619"/>
      <c r="G18" s="619"/>
      <c r="H18" s="619"/>
      <c r="I18" s="619"/>
      <c r="J18" s="619"/>
      <c r="K18" s="619"/>
      <c r="L18" s="619"/>
      <c r="M18" s="619"/>
      <c r="N18" s="619"/>
      <c r="O18" s="619"/>
      <c r="P18" s="619"/>
      <c r="Q18" s="620"/>
      <c r="R18" s="621">
        <v>260</v>
      </c>
      <c r="S18" s="622"/>
      <c r="T18" s="622"/>
      <c r="U18" s="622"/>
      <c r="V18" s="622"/>
      <c r="W18" s="622"/>
      <c r="X18" s="622"/>
      <c r="Y18" s="623"/>
      <c r="Z18" s="659">
        <v>0</v>
      </c>
      <c r="AA18" s="659"/>
      <c r="AB18" s="659"/>
      <c r="AC18" s="659"/>
      <c r="AD18" s="660">
        <v>260</v>
      </c>
      <c r="AE18" s="660"/>
      <c r="AF18" s="660"/>
      <c r="AG18" s="660"/>
      <c r="AH18" s="660"/>
      <c r="AI18" s="660"/>
      <c r="AJ18" s="660"/>
      <c r="AK18" s="660"/>
      <c r="AL18" s="624">
        <v>0</v>
      </c>
      <c r="AM18" s="625"/>
      <c r="AN18" s="625"/>
      <c r="AO18" s="661"/>
      <c r="AP18" s="618" t="s">
        <v>273</v>
      </c>
      <c r="AQ18" s="619"/>
      <c r="AR18" s="619"/>
      <c r="AS18" s="619"/>
      <c r="AT18" s="619"/>
      <c r="AU18" s="619"/>
      <c r="AV18" s="619"/>
      <c r="AW18" s="619"/>
      <c r="AX18" s="619"/>
      <c r="AY18" s="619"/>
      <c r="AZ18" s="619"/>
      <c r="BA18" s="619"/>
      <c r="BB18" s="619"/>
      <c r="BC18" s="619"/>
      <c r="BD18" s="619"/>
      <c r="BE18" s="619"/>
      <c r="BF18" s="620"/>
      <c r="BG18" s="621" t="s">
        <v>237</v>
      </c>
      <c r="BH18" s="622"/>
      <c r="BI18" s="622"/>
      <c r="BJ18" s="622"/>
      <c r="BK18" s="622"/>
      <c r="BL18" s="622"/>
      <c r="BM18" s="622"/>
      <c r="BN18" s="623"/>
      <c r="BO18" s="659" t="s">
        <v>131</v>
      </c>
      <c r="BP18" s="659"/>
      <c r="BQ18" s="659"/>
      <c r="BR18" s="659"/>
      <c r="BS18" s="660" t="s">
        <v>237</v>
      </c>
      <c r="BT18" s="660"/>
      <c r="BU18" s="660"/>
      <c r="BV18" s="660"/>
      <c r="BW18" s="660"/>
      <c r="BX18" s="660"/>
      <c r="BY18" s="660"/>
      <c r="BZ18" s="660"/>
      <c r="CA18" s="660"/>
      <c r="CB18" s="695"/>
      <c r="CD18" s="618" t="s">
        <v>274</v>
      </c>
      <c r="CE18" s="619"/>
      <c r="CF18" s="619"/>
      <c r="CG18" s="619"/>
      <c r="CH18" s="619"/>
      <c r="CI18" s="619"/>
      <c r="CJ18" s="619"/>
      <c r="CK18" s="619"/>
      <c r="CL18" s="619"/>
      <c r="CM18" s="619"/>
      <c r="CN18" s="619"/>
      <c r="CO18" s="619"/>
      <c r="CP18" s="619"/>
      <c r="CQ18" s="620"/>
      <c r="CR18" s="621">
        <v>67832</v>
      </c>
      <c r="CS18" s="622"/>
      <c r="CT18" s="622"/>
      <c r="CU18" s="622"/>
      <c r="CV18" s="622"/>
      <c r="CW18" s="622"/>
      <c r="CX18" s="622"/>
      <c r="CY18" s="623"/>
      <c r="CZ18" s="659">
        <v>1.6</v>
      </c>
      <c r="DA18" s="659"/>
      <c r="DB18" s="659"/>
      <c r="DC18" s="659"/>
      <c r="DD18" s="627" t="s">
        <v>131</v>
      </c>
      <c r="DE18" s="622"/>
      <c r="DF18" s="622"/>
      <c r="DG18" s="622"/>
      <c r="DH18" s="622"/>
      <c r="DI18" s="622"/>
      <c r="DJ18" s="622"/>
      <c r="DK18" s="622"/>
      <c r="DL18" s="622"/>
      <c r="DM18" s="622"/>
      <c r="DN18" s="622"/>
      <c r="DO18" s="622"/>
      <c r="DP18" s="623"/>
      <c r="DQ18" s="627">
        <v>31522</v>
      </c>
      <c r="DR18" s="622"/>
      <c r="DS18" s="622"/>
      <c r="DT18" s="622"/>
      <c r="DU18" s="622"/>
      <c r="DV18" s="622"/>
      <c r="DW18" s="622"/>
      <c r="DX18" s="622"/>
      <c r="DY18" s="622"/>
      <c r="DZ18" s="622"/>
      <c r="EA18" s="622"/>
      <c r="EB18" s="622"/>
      <c r="EC18" s="658"/>
    </row>
    <row r="19" spans="2:133" ht="11.25" customHeight="1" x14ac:dyDescent="0.2">
      <c r="B19" s="618" t="s">
        <v>275</v>
      </c>
      <c r="C19" s="619"/>
      <c r="D19" s="619"/>
      <c r="E19" s="619"/>
      <c r="F19" s="619"/>
      <c r="G19" s="619"/>
      <c r="H19" s="619"/>
      <c r="I19" s="619"/>
      <c r="J19" s="619"/>
      <c r="K19" s="619"/>
      <c r="L19" s="619"/>
      <c r="M19" s="619"/>
      <c r="N19" s="619"/>
      <c r="O19" s="619"/>
      <c r="P19" s="619"/>
      <c r="Q19" s="620"/>
      <c r="R19" s="621">
        <v>260</v>
      </c>
      <c r="S19" s="622"/>
      <c r="T19" s="622"/>
      <c r="U19" s="622"/>
      <c r="V19" s="622"/>
      <c r="W19" s="622"/>
      <c r="X19" s="622"/>
      <c r="Y19" s="623"/>
      <c r="Z19" s="659">
        <v>0</v>
      </c>
      <c r="AA19" s="659"/>
      <c r="AB19" s="659"/>
      <c r="AC19" s="659"/>
      <c r="AD19" s="660">
        <v>260</v>
      </c>
      <c r="AE19" s="660"/>
      <c r="AF19" s="660"/>
      <c r="AG19" s="660"/>
      <c r="AH19" s="660"/>
      <c r="AI19" s="660"/>
      <c r="AJ19" s="660"/>
      <c r="AK19" s="660"/>
      <c r="AL19" s="624">
        <v>0</v>
      </c>
      <c r="AM19" s="625"/>
      <c r="AN19" s="625"/>
      <c r="AO19" s="661"/>
      <c r="AP19" s="618" t="s">
        <v>276</v>
      </c>
      <c r="AQ19" s="619"/>
      <c r="AR19" s="619"/>
      <c r="AS19" s="619"/>
      <c r="AT19" s="619"/>
      <c r="AU19" s="619"/>
      <c r="AV19" s="619"/>
      <c r="AW19" s="619"/>
      <c r="AX19" s="619"/>
      <c r="AY19" s="619"/>
      <c r="AZ19" s="619"/>
      <c r="BA19" s="619"/>
      <c r="BB19" s="619"/>
      <c r="BC19" s="619"/>
      <c r="BD19" s="619"/>
      <c r="BE19" s="619"/>
      <c r="BF19" s="620"/>
      <c r="BG19" s="621">
        <v>2794</v>
      </c>
      <c r="BH19" s="622"/>
      <c r="BI19" s="622"/>
      <c r="BJ19" s="622"/>
      <c r="BK19" s="622"/>
      <c r="BL19" s="622"/>
      <c r="BM19" s="622"/>
      <c r="BN19" s="623"/>
      <c r="BO19" s="659">
        <v>0.8</v>
      </c>
      <c r="BP19" s="659"/>
      <c r="BQ19" s="659"/>
      <c r="BR19" s="659"/>
      <c r="BS19" s="660" t="s">
        <v>237</v>
      </c>
      <c r="BT19" s="660"/>
      <c r="BU19" s="660"/>
      <c r="BV19" s="660"/>
      <c r="BW19" s="660"/>
      <c r="BX19" s="660"/>
      <c r="BY19" s="660"/>
      <c r="BZ19" s="660"/>
      <c r="CA19" s="660"/>
      <c r="CB19" s="695"/>
      <c r="CD19" s="618" t="s">
        <v>277</v>
      </c>
      <c r="CE19" s="619"/>
      <c r="CF19" s="619"/>
      <c r="CG19" s="619"/>
      <c r="CH19" s="619"/>
      <c r="CI19" s="619"/>
      <c r="CJ19" s="619"/>
      <c r="CK19" s="619"/>
      <c r="CL19" s="619"/>
      <c r="CM19" s="619"/>
      <c r="CN19" s="619"/>
      <c r="CO19" s="619"/>
      <c r="CP19" s="619"/>
      <c r="CQ19" s="620"/>
      <c r="CR19" s="621" t="s">
        <v>131</v>
      </c>
      <c r="CS19" s="622"/>
      <c r="CT19" s="622"/>
      <c r="CU19" s="622"/>
      <c r="CV19" s="622"/>
      <c r="CW19" s="622"/>
      <c r="CX19" s="622"/>
      <c r="CY19" s="623"/>
      <c r="CZ19" s="659" t="s">
        <v>131</v>
      </c>
      <c r="DA19" s="659"/>
      <c r="DB19" s="659"/>
      <c r="DC19" s="659"/>
      <c r="DD19" s="627" t="s">
        <v>131</v>
      </c>
      <c r="DE19" s="622"/>
      <c r="DF19" s="622"/>
      <c r="DG19" s="622"/>
      <c r="DH19" s="622"/>
      <c r="DI19" s="622"/>
      <c r="DJ19" s="622"/>
      <c r="DK19" s="622"/>
      <c r="DL19" s="622"/>
      <c r="DM19" s="622"/>
      <c r="DN19" s="622"/>
      <c r="DO19" s="622"/>
      <c r="DP19" s="623"/>
      <c r="DQ19" s="627" t="s">
        <v>131</v>
      </c>
      <c r="DR19" s="622"/>
      <c r="DS19" s="622"/>
      <c r="DT19" s="622"/>
      <c r="DU19" s="622"/>
      <c r="DV19" s="622"/>
      <c r="DW19" s="622"/>
      <c r="DX19" s="622"/>
      <c r="DY19" s="622"/>
      <c r="DZ19" s="622"/>
      <c r="EA19" s="622"/>
      <c r="EB19" s="622"/>
      <c r="EC19" s="658"/>
    </row>
    <row r="20" spans="2:133" ht="11.25" customHeight="1" x14ac:dyDescent="0.2">
      <c r="B20" s="696" t="s">
        <v>278</v>
      </c>
      <c r="C20" s="697"/>
      <c r="D20" s="697"/>
      <c r="E20" s="697"/>
      <c r="F20" s="697"/>
      <c r="G20" s="697"/>
      <c r="H20" s="697"/>
      <c r="I20" s="697"/>
      <c r="J20" s="697"/>
      <c r="K20" s="697"/>
      <c r="L20" s="697"/>
      <c r="M20" s="697"/>
      <c r="N20" s="697"/>
      <c r="O20" s="697"/>
      <c r="P20" s="697"/>
      <c r="Q20" s="698"/>
      <c r="R20" s="621" t="s">
        <v>237</v>
      </c>
      <c r="S20" s="622"/>
      <c r="T20" s="622"/>
      <c r="U20" s="622"/>
      <c r="V20" s="622"/>
      <c r="W20" s="622"/>
      <c r="X20" s="622"/>
      <c r="Y20" s="623"/>
      <c r="Z20" s="659" t="s">
        <v>131</v>
      </c>
      <c r="AA20" s="659"/>
      <c r="AB20" s="659"/>
      <c r="AC20" s="659"/>
      <c r="AD20" s="660" t="s">
        <v>131</v>
      </c>
      <c r="AE20" s="660"/>
      <c r="AF20" s="660"/>
      <c r="AG20" s="660"/>
      <c r="AH20" s="660"/>
      <c r="AI20" s="660"/>
      <c r="AJ20" s="660"/>
      <c r="AK20" s="660"/>
      <c r="AL20" s="624" t="s">
        <v>237</v>
      </c>
      <c r="AM20" s="625"/>
      <c r="AN20" s="625"/>
      <c r="AO20" s="661"/>
      <c r="AP20" s="618" t="s">
        <v>279</v>
      </c>
      <c r="AQ20" s="619"/>
      <c r="AR20" s="619"/>
      <c r="AS20" s="619"/>
      <c r="AT20" s="619"/>
      <c r="AU20" s="619"/>
      <c r="AV20" s="619"/>
      <c r="AW20" s="619"/>
      <c r="AX20" s="619"/>
      <c r="AY20" s="619"/>
      <c r="AZ20" s="619"/>
      <c r="BA20" s="619"/>
      <c r="BB20" s="619"/>
      <c r="BC20" s="619"/>
      <c r="BD20" s="619"/>
      <c r="BE20" s="619"/>
      <c r="BF20" s="620"/>
      <c r="BG20" s="621">
        <v>2794</v>
      </c>
      <c r="BH20" s="622"/>
      <c r="BI20" s="622"/>
      <c r="BJ20" s="622"/>
      <c r="BK20" s="622"/>
      <c r="BL20" s="622"/>
      <c r="BM20" s="622"/>
      <c r="BN20" s="623"/>
      <c r="BO20" s="659">
        <v>0.8</v>
      </c>
      <c r="BP20" s="659"/>
      <c r="BQ20" s="659"/>
      <c r="BR20" s="659"/>
      <c r="BS20" s="660" t="s">
        <v>131</v>
      </c>
      <c r="BT20" s="660"/>
      <c r="BU20" s="660"/>
      <c r="BV20" s="660"/>
      <c r="BW20" s="660"/>
      <c r="BX20" s="660"/>
      <c r="BY20" s="660"/>
      <c r="BZ20" s="660"/>
      <c r="CA20" s="660"/>
      <c r="CB20" s="695"/>
      <c r="CD20" s="618" t="s">
        <v>280</v>
      </c>
      <c r="CE20" s="619"/>
      <c r="CF20" s="619"/>
      <c r="CG20" s="619"/>
      <c r="CH20" s="619"/>
      <c r="CI20" s="619"/>
      <c r="CJ20" s="619"/>
      <c r="CK20" s="619"/>
      <c r="CL20" s="619"/>
      <c r="CM20" s="619"/>
      <c r="CN20" s="619"/>
      <c r="CO20" s="619"/>
      <c r="CP20" s="619"/>
      <c r="CQ20" s="620"/>
      <c r="CR20" s="621">
        <v>4192024</v>
      </c>
      <c r="CS20" s="622"/>
      <c r="CT20" s="622"/>
      <c r="CU20" s="622"/>
      <c r="CV20" s="622"/>
      <c r="CW20" s="622"/>
      <c r="CX20" s="622"/>
      <c r="CY20" s="623"/>
      <c r="CZ20" s="659">
        <v>100</v>
      </c>
      <c r="DA20" s="659"/>
      <c r="DB20" s="659"/>
      <c r="DC20" s="659"/>
      <c r="DD20" s="627">
        <v>973973</v>
      </c>
      <c r="DE20" s="622"/>
      <c r="DF20" s="622"/>
      <c r="DG20" s="622"/>
      <c r="DH20" s="622"/>
      <c r="DI20" s="622"/>
      <c r="DJ20" s="622"/>
      <c r="DK20" s="622"/>
      <c r="DL20" s="622"/>
      <c r="DM20" s="622"/>
      <c r="DN20" s="622"/>
      <c r="DO20" s="622"/>
      <c r="DP20" s="623"/>
      <c r="DQ20" s="627">
        <v>2319180</v>
      </c>
      <c r="DR20" s="622"/>
      <c r="DS20" s="622"/>
      <c r="DT20" s="622"/>
      <c r="DU20" s="622"/>
      <c r="DV20" s="622"/>
      <c r="DW20" s="622"/>
      <c r="DX20" s="622"/>
      <c r="DY20" s="622"/>
      <c r="DZ20" s="622"/>
      <c r="EA20" s="622"/>
      <c r="EB20" s="622"/>
      <c r="EC20" s="658"/>
    </row>
    <row r="21" spans="2:133" ht="11.25" customHeight="1" x14ac:dyDescent="0.2">
      <c r="B21" s="618" t="s">
        <v>281</v>
      </c>
      <c r="C21" s="619"/>
      <c r="D21" s="619"/>
      <c r="E21" s="619"/>
      <c r="F21" s="619"/>
      <c r="G21" s="619"/>
      <c r="H21" s="619"/>
      <c r="I21" s="619"/>
      <c r="J21" s="619"/>
      <c r="K21" s="619"/>
      <c r="L21" s="619"/>
      <c r="M21" s="619"/>
      <c r="N21" s="619"/>
      <c r="O21" s="619"/>
      <c r="P21" s="619"/>
      <c r="Q21" s="620"/>
      <c r="R21" s="621">
        <v>1706089</v>
      </c>
      <c r="S21" s="622"/>
      <c r="T21" s="622"/>
      <c r="U21" s="622"/>
      <c r="V21" s="622"/>
      <c r="W21" s="622"/>
      <c r="X21" s="622"/>
      <c r="Y21" s="623"/>
      <c r="Z21" s="659">
        <v>39.1</v>
      </c>
      <c r="AA21" s="659"/>
      <c r="AB21" s="659"/>
      <c r="AC21" s="659"/>
      <c r="AD21" s="660">
        <v>1434019</v>
      </c>
      <c r="AE21" s="660"/>
      <c r="AF21" s="660"/>
      <c r="AG21" s="660"/>
      <c r="AH21" s="660"/>
      <c r="AI21" s="660"/>
      <c r="AJ21" s="660"/>
      <c r="AK21" s="660"/>
      <c r="AL21" s="624">
        <v>75.7</v>
      </c>
      <c r="AM21" s="625"/>
      <c r="AN21" s="625"/>
      <c r="AO21" s="661"/>
      <c r="AP21" s="618" t="s">
        <v>282</v>
      </c>
      <c r="AQ21" s="699"/>
      <c r="AR21" s="699"/>
      <c r="AS21" s="699"/>
      <c r="AT21" s="699"/>
      <c r="AU21" s="699"/>
      <c r="AV21" s="699"/>
      <c r="AW21" s="699"/>
      <c r="AX21" s="699"/>
      <c r="AY21" s="699"/>
      <c r="AZ21" s="699"/>
      <c r="BA21" s="699"/>
      <c r="BB21" s="699"/>
      <c r="BC21" s="699"/>
      <c r="BD21" s="699"/>
      <c r="BE21" s="699"/>
      <c r="BF21" s="700"/>
      <c r="BG21" s="621">
        <v>2794</v>
      </c>
      <c r="BH21" s="622"/>
      <c r="BI21" s="622"/>
      <c r="BJ21" s="622"/>
      <c r="BK21" s="622"/>
      <c r="BL21" s="622"/>
      <c r="BM21" s="622"/>
      <c r="BN21" s="623"/>
      <c r="BO21" s="659">
        <v>0.8</v>
      </c>
      <c r="BP21" s="659"/>
      <c r="BQ21" s="659"/>
      <c r="BR21" s="659"/>
      <c r="BS21" s="660" t="s">
        <v>131</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283</v>
      </c>
      <c r="C22" s="619"/>
      <c r="D22" s="619"/>
      <c r="E22" s="619"/>
      <c r="F22" s="619"/>
      <c r="G22" s="619"/>
      <c r="H22" s="619"/>
      <c r="I22" s="619"/>
      <c r="J22" s="619"/>
      <c r="K22" s="619"/>
      <c r="L22" s="619"/>
      <c r="M22" s="619"/>
      <c r="N22" s="619"/>
      <c r="O22" s="619"/>
      <c r="P22" s="619"/>
      <c r="Q22" s="620"/>
      <c r="R22" s="621">
        <v>1434019</v>
      </c>
      <c r="S22" s="622"/>
      <c r="T22" s="622"/>
      <c r="U22" s="622"/>
      <c r="V22" s="622"/>
      <c r="W22" s="622"/>
      <c r="X22" s="622"/>
      <c r="Y22" s="623"/>
      <c r="Z22" s="659">
        <v>32.799999999999997</v>
      </c>
      <c r="AA22" s="659"/>
      <c r="AB22" s="659"/>
      <c r="AC22" s="659"/>
      <c r="AD22" s="660">
        <v>1434019</v>
      </c>
      <c r="AE22" s="660"/>
      <c r="AF22" s="660"/>
      <c r="AG22" s="660"/>
      <c r="AH22" s="660"/>
      <c r="AI22" s="660"/>
      <c r="AJ22" s="660"/>
      <c r="AK22" s="660"/>
      <c r="AL22" s="624">
        <v>75.7</v>
      </c>
      <c r="AM22" s="625"/>
      <c r="AN22" s="625"/>
      <c r="AO22" s="661"/>
      <c r="AP22" s="618" t="s">
        <v>284</v>
      </c>
      <c r="AQ22" s="699"/>
      <c r="AR22" s="699"/>
      <c r="AS22" s="699"/>
      <c r="AT22" s="699"/>
      <c r="AU22" s="699"/>
      <c r="AV22" s="699"/>
      <c r="AW22" s="699"/>
      <c r="AX22" s="699"/>
      <c r="AY22" s="699"/>
      <c r="AZ22" s="699"/>
      <c r="BA22" s="699"/>
      <c r="BB22" s="699"/>
      <c r="BC22" s="699"/>
      <c r="BD22" s="699"/>
      <c r="BE22" s="699"/>
      <c r="BF22" s="700"/>
      <c r="BG22" s="621" t="s">
        <v>131</v>
      </c>
      <c r="BH22" s="622"/>
      <c r="BI22" s="622"/>
      <c r="BJ22" s="622"/>
      <c r="BK22" s="622"/>
      <c r="BL22" s="622"/>
      <c r="BM22" s="622"/>
      <c r="BN22" s="623"/>
      <c r="BO22" s="659" t="s">
        <v>131</v>
      </c>
      <c r="BP22" s="659"/>
      <c r="BQ22" s="659"/>
      <c r="BR22" s="659"/>
      <c r="BS22" s="660" t="s">
        <v>131</v>
      </c>
      <c r="BT22" s="660"/>
      <c r="BU22" s="660"/>
      <c r="BV22" s="660"/>
      <c r="BW22" s="660"/>
      <c r="BX22" s="660"/>
      <c r="BY22" s="660"/>
      <c r="BZ22" s="660"/>
      <c r="CA22" s="660"/>
      <c r="CB22" s="695"/>
      <c r="CD22" s="673" t="s">
        <v>285</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286</v>
      </c>
      <c r="C23" s="619"/>
      <c r="D23" s="619"/>
      <c r="E23" s="619"/>
      <c r="F23" s="619"/>
      <c r="G23" s="619"/>
      <c r="H23" s="619"/>
      <c r="I23" s="619"/>
      <c r="J23" s="619"/>
      <c r="K23" s="619"/>
      <c r="L23" s="619"/>
      <c r="M23" s="619"/>
      <c r="N23" s="619"/>
      <c r="O23" s="619"/>
      <c r="P23" s="619"/>
      <c r="Q23" s="620"/>
      <c r="R23" s="621">
        <v>272070</v>
      </c>
      <c r="S23" s="622"/>
      <c r="T23" s="622"/>
      <c r="U23" s="622"/>
      <c r="V23" s="622"/>
      <c r="W23" s="622"/>
      <c r="X23" s="622"/>
      <c r="Y23" s="623"/>
      <c r="Z23" s="659">
        <v>6.2</v>
      </c>
      <c r="AA23" s="659"/>
      <c r="AB23" s="659"/>
      <c r="AC23" s="659"/>
      <c r="AD23" s="660" t="s">
        <v>237</v>
      </c>
      <c r="AE23" s="660"/>
      <c r="AF23" s="660"/>
      <c r="AG23" s="660"/>
      <c r="AH23" s="660"/>
      <c r="AI23" s="660"/>
      <c r="AJ23" s="660"/>
      <c r="AK23" s="660"/>
      <c r="AL23" s="624" t="s">
        <v>131</v>
      </c>
      <c r="AM23" s="625"/>
      <c r="AN23" s="625"/>
      <c r="AO23" s="661"/>
      <c r="AP23" s="618" t="s">
        <v>287</v>
      </c>
      <c r="AQ23" s="699"/>
      <c r="AR23" s="699"/>
      <c r="AS23" s="699"/>
      <c r="AT23" s="699"/>
      <c r="AU23" s="699"/>
      <c r="AV23" s="699"/>
      <c r="AW23" s="699"/>
      <c r="AX23" s="699"/>
      <c r="AY23" s="699"/>
      <c r="AZ23" s="699"/>
      <c r="BA23" s="699"/>
      <c r="BB23" s="699"/>
      <c r="BC23" s="699"/>
      <c r="BD23" s="699"/>
      <c r="BE23" s="699"/>
      <c r="BF23" s="700"/>
      <c r="BG23" s="621" t="s">
        <v>131</v>
      </c>
      <c r="BH23" s="622"/>
      <c r="BI23" s="622"/>
      <c r="BJ23" s="622"/>
      <c r="BK23" s="622"/>
      <c r="BL23" s="622"/>
      <c r="BM23" s="622"/>
      <c r="BN23" s="623"/>
      <c r="BO23" s="659" t="s">
        <v>131</v>
      </c>
      <c r="BP23" s="659"/>
      <c r="BQ23" s="659"/>
      <c r="BR23" s="659"/>
      <c r="BS23" s="660" t="s">
        <v>131</v>
      </c>
      <c r="BT23" s="660"/>
      <c r="BU23" s="660"/>
      <c r="BV23" s="660"/>
      <c r="BW23" s="660"/>
      <c r="BX23" s="660"/>
      <c r="BY23" s="660"/>
      <c r="BZ23" s="660"/>
      <c r="CA23" s="660"/>
      <c r="CB23" s="695"/>
      <c r="CD23" s="673" t="s">
        <v>226</v>
      </c>
      <c r="CE23" s="674"/>
      <c r="CF23" s="674"/>
      <c r="CG23" s="674"/>
      <c r="CH23" s="674"/>
      <c r="CI23" s="674"/>
      <c r="CJ23" s="674"/>
      <c r="CK23" s="674"/>
      <c r="CL23" s="674"/>
      <c r="CM23" s="674"/>
      <c r="CN23" s="674"/>
      <c r="CO23" s="674"/>
      <c r="CP23" s="674"/>
      <c r="CQ23" s="675"/>
      <c r="CR23" s="673" t="s">
        <v>288</v>
      </c>
      <c r="CS23" s="674"/>
      <c r="CT23" s="674"/>
      <c r="CU23" s="674"/>
      <c r="CV23" s="674"/>
      <c r="CW23" s="674"/>
      <c r="CX23" s="674"/>
      <c r="CY23" s="675"/>
      <c r="CZ23" s="673" t="s">
        <v>289</v>
      </c>
      <c r="DA23" s="674"/>
      <c r="DB23" s="674"/>
      <c r="DC23" s="675"/>
      <c r="DD23" s="673" t="s">
        <v>290</v>
      </c>
      <c r="DE23" s="674"/>
      <c r="DF23" s="674"/>
      <c r="DG23" s="674"/>
      <c r="DH23" s="674"/>
      <c r="DI23" s="674"/>
      <c r="DJ23" s="674"/>
      <c r="DK23" s="675"/>
      <c r="DL23" s="711" t="s">
        <v>291</v>
      </c>
      <c r="DM23" s="712"/>
      <c r="DN23" s="712"/>
      <c r="DO23" s="712"/>
      <c r="DP23" s="712"/>
      <c r="DQ23" s="712"/>
      <c r="DR23" s="712"/>
      <c r="DS23" s="712"/>
      <c r="DT23" s="712"/>
      <c r="DU23" s="712"/>
      <c r="DV23" s="713"/>
      <c r="DW23" s="673" t="s">
        <v>292</v>
      </c>
      <c r="DX23" s="674"/>
      <c r="DY23" s="674"/>
      <c r="DZ23" s="674"/>
      <c r="EA23" s="674"/>
      <c r="EB23" s="674"/>
      <c r="EC23" s="675"/>
    </row>
    <row r="24" spans="2:133" ht="11.25" customHeight="1" x14ac:dyDescent="0.2">
      <c r="B24" s="618" t="s">
        <v>293</v>
      </c>
      <c r="C24" s="619"/>
      <c r="D24" s="619"/>
      <c r="E24" s="619"/>
      <c r="F24" s="619"/>
      <c r="G24" s="619"/>
      <c r="H24" s="619"/>
      <c r="I24" s="619"/>
      <c r="J24" s="619"/>
      <c r="K24" s="619"/>
      <c r="L24" s="619"/>
      <c r="M24" s="619"/>
      <c r="N24" s="619"/>
      <c r="O24" s="619"/>
      <c r="P24" s="619"/>
      <c r="Q24" s="620"/>
      <c r="R24" s="621" t="s">
        <v>237</v>
      </c>
      <c r="S24" s="622"/>
      <c r="T24" s="622"/>
      <c r="U24" s="622"/>
      <c r="V24" s="622"/>
      <c r="W24" s="622"/>
      <c r="X24" s="622"/>
      <c r="Y24" s="623"/>
      <c r="Z24" s="659" t="s">
        <v>131</v>
      </c>
      <c r="AA24" s="659"/>
      <c r="AB24" s="659"/>
      <c r="AC24" s="659"/>
      <c r="AD24" s="660" t="s">
        <v>131</v>
      </c>
      <c r="AE24" s="660"/>
      <c r="AF24" s="660"/>
      <c r="AG24" s="660"/>
      <c r="AH24" s="660"/>
      <c r="AI24" s="660"/>
      <c r="AJ24" s="660"/>
      <c r="AK24" s="660"/>
      <c r="AL24" s="624" t="s">
        <v>131</v>
      </c>
      <c r="AM24" s="625"/>
      <c r="AN24" s="625"/>
      <c r="AO24" s="661"/>
      <c r="AP24" s="618" t="s">
        <v>294</v>
      </c>
      <c r="AQ24" s="699"/>
      <c r="AR24" s="699"/>
      <c r="AS24" s="699"/>
      <c r="AT24" s="699"/>
      <c r="AU24" s="699"/>
      <c r="AV24" s="699"/>
      <c r="AW24" s="699"/>
      <c r="AX24" s="699"/>
      <c r="AY24" s="699"/>
      <c r="AZ24" s="699"/>
      <c r="BA24" s="699"/>
      <c r="BB24" s="699"/>
      <c r="BC24" s="699"/>
      <c r="BD24" s="699"/>
      <c r="BE24" s="699"/>
      <c r="BF24" s="700"/>
      <c r="BG24" s="621" t="s">
        <v>131</v>
      </c>
      <c r="BH24" s="622"/>
      <c r="BI24" s="622"/>
      <c r="BJ24" s="622"/>
      <c r="BK24" s="622"/>
      <c r="BL24" s="622"/>
      <c r="BM24" s="622"/>
      <c r="BN24" s="623"/>
      <c r="BO24" s="659" t="s">
        <v>131</v>
      </c>
      <c r="BP24" s="659"/>
      <c r="BQ24" s="659"/>
      <c r="BR24" s="659"/>
      <c r="BS24" s="660" t="s">
        <v>131</v>
      </c>
      <c r="BT24" s="660"/>
      <c r="BU24" s="660"/>
      <c r="BV24" s="660"/>
      <c r="BW24" s="660"/>
      <c r="BX24" s="660"/>
      <c r="BY24" s="660"/>
      <c r="BZ24" s="660"/>
      <c r="CA24" s="660"/>
      <c r="CB24" s="695"/>
      <c r="CD24" s="679" t="s">
        <v>295</v>
      </c>
      <c r="CE24" s="680"/>
      <c r="CF24" s="680"/>
      <c r="CG24" s="680"/>
      <c r="CH24" s="680"/>
      <c r="CI24" s="680"/>
      <c r="CJ24" s="680"/>
      <c r="CK24" s="680"/>
      <c r="CL24" s="680"/>
      <c r="CM24" s="680"/>
      <c r="CN24" s="680"/>
      <c r="CO24" s="680"/>
      <c r="CP24" s="680"/>
      <c r="CQ24" s="681"/>
      <c r="CR24" s="676">
        <v>1177223</v>
      </c>
      <c r="CS24" s="677"/>
      <c r="CT24" s="677"/>
      <c r="CU24" s="677"/>
      <c r="CV24" s="677"/>
      <c r="CW24" s="677"/>
      <c r="CX24" s="677"/>
      <c r="CY24" s="702"/>
      <c r="CZ24" s="703">
        <v>28.1</v>
      </c>
      <c r="DA24" s="685"/>
      <c r="DB24" s="685"/>
      <c r="DC24" s="705"/>
      <c r="DD24" s="701">
        <v>957265</v>
      </c>
      <c r="DE24" s="677"/>
      <c r="DF24" s="677"/>
      <c r="DG24" s="677"/>
      <c r="DH24" s="677"/>
      <c r="DI24" s="677"/>
      <c r="DJ24" s="677"/>
      <c r="DK24" s="702"/>
      <c r="DL24" s="701">
        <v>956221</v>
      </c>
      <c r="DM24" s="677"/>
      <c r="DN24" s="677"/>
      <c r="DO24" s="677"/>
      <c r="DP24" s="677"/>
      <c r="DQ24" s="677"/>
      <c r="DR24" s="677"/>
      <c r="DS24" s="677"/>
      <c r="DT24" s="677"/>
      <c r="DU24" s="677"/>
      <c r="DV24" s="702"/>
      <c r="DW24" s="703">
        <v>50</v>
      </c>
      <c r="DX24" s="685"/>
      <c r="DY24" s="685"/>
      <c r="DZ24" s="685"/>
      <c r="EA24" s="685"/>
      <c r="EB24" s="685"/>
      <c r="EC24" s="704"/>
    </row>
    <row r="25" spans="2:133" ht="11.25" customHeight="1" x14ac:dyDescent="0.2">
      <c r="B25" s="618" t="s">
        <v>296</v>
      </c>
      <c r="C25" s="619"/>
      <c r="D25" s="619"/>
      <c r="E25" s="619"/>
      <c r="F25" s="619"/>
      <c r="G25" s="619"/>
      <c r="H25" s="619"/>
      <c r="I25" s="619"/>
      <c r="J25" s="619"/>
      <c r="K25" s="619"/>
      <c r="L25" s="619"/>
      <c r="M25" s="619"/>
      <c r="N25" s="619"/>
      <c r="O25" s="619"/>
      <c r="P25" s="619"/>
      <c r="Q25" s="620"/>
      <c r="R25" s="621">
        <v>2164643</v>
      </c>
      <c r="S25" s="622"/>
      <c r="T25" s="622"/>
      <c r="U25" s="622"/>
      <c r="V25" s="622"/>
      <c r="W25" s="622"/>
      <c r="X25" s="622"/>
      <c r="Y25" s="623"/>
      <c r="Z25" s="659">
        <v>49.6</v>
      </c>
      <c r="AA25" s="659"/>
      <c r="AB25" s="659"/>
      <c r="AC25" s="659"/>
      <c r="AD25" s="660">
        <v>1892573</v>
      </c>
      <c r="AE25" s="660"/>
      <c r="AF25" s="660"/>
      <c r="AG25" s="660"/>
      <c r="AH25" s="660"/>
      <c r="AI25" s="660"/>
      <c r="AJ25" s="660"/>
      <c r="AK25" s="660"/>
      <c r="AL25" s="624">
        <v>99.9</v>
      </c>
      <c r="AM25" s="625"/>
      <c r="AN25" s="625"/>
      <c r="AO25" s="661"/>
      <c r="AP25" s="618" t="s">
        <v>297</v>
      </c>
      <c r="AQ25" s="699"/>
      <c r="AR25" s="699"/>
      <c r="AS25" s="699"/>
      <c r="AT25" s="699"/>
      <c r="AU25" s="699"/>
      <c r="AV25" s="699"/>
      <c r="AW25" s="699"/>
      <c r="AX25" s="699"/>
      <c r="AY25" s="699"/>
      <c r="AZ25" s="699"/>
      <c r="BA25" s="699"/>
      <c r="BB25" s="699"/>
      <c r="BC25" s="699"/>
      <c r="BD25" s="699"/>
      <c r="BE25" s="699"/>
      <c r="BF25" s="700"/>
      <c r="BG25" s="621" t="s">
        <v>131</v>
      </c>
      <c r="BH25" s="622"/>
      <c r="BI25" s="622"/>
      <c r="BJ25" s="622"/>
      <c r="BK25" s="622"/>
      <c r="BL25" s="622"/>
      <c r="BM25" s="622"/>
      <c r="BN25" s="623"/>
      <c r="BO25" s="659" t="s">
        <v>131</v>
      </c>
      <c r="BP25" s="659"/>
      <c r="BQ25" s="659"/>
      <c r="BR25" s="659"/>
      <c r="BS25" s="660" t="s">
        <v>237</v>
      </c>
      <c r="BT25" s="660"/>
      <c r="BU25" s="660"/>
      <c r="BV25" s="660"/>
      <c r="BW25" s="660"/>
      <c r="BX25" s="660"/>
      <c r="BY25" s="660"/>
      <c r="BZ25" s="660"/>
      <c r="CA25" s="660"/>
      <c r="CB25" s="695"/>
      <c r="CD25" s="618" t="s">
        <v>298</v>
      </c>
      <c r="CE25" s="619"/>
      <c r="CF25" s="619"/>
      <c r="CG25" s="619"/>
      <c r="CH25" s="619"/>
      <c r="CI25" s="619"/>
      <c r="CJ25" s="619"/>
      <c r="CK25" s="619"/>
      <c r="CL25" s="619"/>
      <c r="CM25" s="619"/>
      <c r="CN25" s="619"/>
      <c r="CO25" s="619"/>
      <c r="CP25" s="619"/>
      <c r="CQ25" s="620"/>
      <c r="CR25" s="621">
        <v>637026</v>
      </c>
      <c r="CS25" s="634"/>
      <c r="CT25" s="634"/>
      <c r="CU25" s="634"/>
      <c r="CV25" s="634"/>
      <c r="CW25" s="634"/>
      <c r="CX25" s="634"/>
      <c r="CY25" s="635"/>
      <c r="CZ25" s="624">
        <v>15.2</v>
      </c>
      <c r="DA25" s="636"/>
      <c r="DB25" s="636"/>
      <c r="DC25" s="637"/>
      <c r="DD25" s="627">
        <v>536031</v>
      </c>
      <c r="DE25" s="634"/>
      <c r="DF25" s="634"/>
      <c r="DG25" s="634"/>
      <c r="DH25" s="634"/>
      <c r="DI25" s="634"/>
      <c r="DJ25" s="634"/>
      <c r="DK25" s="635"/>
      <c r="DL25" s="627">
        <v>535403</v>
      </c>
      <c r="DM25" s="634"/>
      <c r="DN25" s="634"/>
      <c r="DO25" s="634"/>
      <c r="DP25" s="634"/>
      <c r="DQ25" s="634"/>
      <c r="DR25" s="634"/>
      <c r="DS25" s="634"/>
      <c r="DT25" s="634"/>
      <c r="DU25" s="634"/>
      <c r="DV25" s="635"/>
      <c r="DW25" s="624">
        <v>28</v>
      </c>
      <c r="DX25" s="636"/>
      <c r="DY25" s="636"/>
      <c r="DZ25" s="636"/>
      <c r="EA25" s="636"/>
      <c r="EB25" s="636"/>
      <c r="EC25" s="648"/>
    </row>
    <row r="26" spans="2:133" ht="11.25" customHeight="1" x14ac:dyDescent="0.2">
      <c r="B26" s="618" t="s">
        <v>299</v>
      </c>
      <c r="C26" s="619"/>
      <c r="D26" s="619"/>
      <c r="E26" s="619"/>
      <c r="F26" s="619"/>
      <c r="G26" s="619"/>
      <c r="H26" s="619"/>
      <c r="I26" s="619"/>
      <c r="J26" s="619"/>
      <c r="K26" s="619"/>
      <c r="L26" s="619"/>
      <c r="M26" s="619"/>
      <c r="N26" s="619"/>
      <c r="O26" s="619"/>
      <c r="P26" s="619"/>
      <c r="Q26" s="620"/>
      <c r="R26" s="621">
        <v>1162</v>
      </c>
      <c r="S26" s="622"/>
      <c r="T26" s="622"/>
      <c r="U26" s="622"/>
      <c r="V26" s="622"/>
      <c r="W26" s="622"/>
      <c r="X26" s="622"/>
      <c r="Y26" s="623"/>
      <c r="Z26" s="659">
        <v>0</v>
      </c>
      <c r="AA26" s="659"/>
      <c r="AB26" s="659"/>
      <c r="AC26" s="659"/>
      <c r="AD26" s="660">
        <v>1162</v>
      </c>
      <c r="AE26" s="660"/>
      <c r="AF26" s="660"/>
      <c r="AG26" s="660"/>
      <c r="AH26" s="660"/>
      <c r="AI26" s="660"/>
      <c r="AJ26" s="660"/>
      <c r="AK26" s="660"/>
      <c r="AL26" s="624">
        <v>0.1</v>
      </c>
      <c r="AM26" s="625"/>
      <c r="AN26" s="625"/>
      <c r="AO26" s="661"/>
      <c r="AP26" s="618" t="s">
        <v>300</v>
      </c>
      <c r="AQ26" s="699"/>
      <c r="AR26" s="699"/>
      <c r="AS26" s="699"/>
      <c r="AT26" s="699"/>
      <c r="AU26" s="699"/>
      <c r="AV26" s="699"/>
      <c r="AW26" s="699"/>
      <c r="AX26" s="699"/>
      <c r="AY26" s="699"/>
      <c r="AZ26" s="699"/>
      <c r="BA26" s="699"/>
      <c r="BB26" s="699"/>
      <c r="BC26" s="699"/>
      <c r="BD26" s="699"/>
      <c r="BE26" s="699"/>
      <c r="BF26" s="700"/>
      <c r="BG26" s="621" t="s">
        <v>237</v>
      </c>
      <c r="BH26" s="622"/>
      <c r="BI26" s="622"/>
      <c r="BJ26" s="622"/>
      <c r="BK26" s="622"/>
      <c r="BL26" s="622"/>
      <c r="BM26" s="622"/>
      <c r="BN26" s="623"/>
      <c r="BO26" s="659" t="s">
        <v>237</v>
      </c>
      <c r="BP26" s="659"/>
      <c r="BQ26" s="659"/>
      <c r="BR26" s="659"/>
      <c r="BS26" s="660" t="s">
        <v>237</v>
      </c>
      <c r="BT26" s="660"/>
      <c r="BU26" s="660"/>
      <c r="BV26" s="660"/>
      <c r="BW26" s="660"/>
      <c r="BX26" s="660"/>
      <c r="BY26" s="660"/>
      <c r="BZ26" s="660"/>
      <c r="CA26" s="660"/>
      <c r="CB26" s="695"/>
      <c r="CD26" s="618" t="s">
        <v>301</v>
      </c>
      <c r="CE26" s="619"/>
      <c r="CF26" s="619"/>
      <c r="CG26" s="619"/>
      <c r="CH26" s="619"/>
      <c r="CI26" s="619"/>
      <c r="CJ26" s="619"/>
      <c r="CK26" s="619"/>
      <c r="CL26" s="619"/>
      <c r="CM26" s="619"/>
      <c r="CN26" s="619"/>
      <c r="CO26" s="619"/>
      <c r="CP26" s="619"/>
      <c r="CQ26" s="620"/>
      <c r="CR26" s="621">
        <v>375989</v>
      </c>
      <c r="CS26" s="622"/>
      <c r="CT26" s="622"/>
      <c r="CU26" s="622"/>
      <c r="CV26" s="622"/>
      <c r="CW26" s="622"/>
      <c r="CX26" s="622"/>
      <c r="CY26" s="623"/>
      <c r="CZ26" s="624">
        <v>9</v>
      </c>
      <c r="DA26" s="636"/>
      <c r="DB26" s="636"/>
      <c r="DC26" s="637"/>
      <c r="DD26" s="627">
        <v>287287</v>
      </c>
      <c r="DE26" s="622"/>
      <c r="DF26" s="622"/>
      <c r="DG26" s="622"/>
      <c r="DH26" s="622"/>
      <c r="DI26" s="622"/>
      <c r="DJ26" s="622"/>
      <c r="DK26" s="623"/>
      <c r="DL26" s="627" t="s">
        <v>237</v>
      </c>
      <c r="DM26" s="622"/>
      <c r="DN26" s="622"/>
      <c r="DO26" s="622"/>
      <c r="DP26" s="622"/>
      <c r="DQ26" s="622"/>
      <c r="DR26" s="622"/>
      <c r="DS26" s="622"/>
      <c r="DT26" s="622"/>
      <c r="DU26" s="622"/>
      <c r="DV26" s="623"/>
      <c r="DW26" s="624" t="s">
        <v>131</v>
      </c>
      <c r="DX26" s="636"/>
      <c r="DY26" s="636"/>
      <c r="DZ26" s="636"/>
      <c r="EA26" s="636"/>
      <c r="EB26" s="636"/>
      <c r="EC26" s="648"/>
    </row>
    <row r="27" spans="2:133" ht="11.25" customHeight="1" x14ac:dyDescent="0.2">
      <c r="B27" s="618" t="s">
        <v>302</v>
      </c>
      <c r="C27" s="619"/>
      <c r="D27" s="619"/>
      <c r="E27" s="619"/>
      <c r="F27" s="619"/>
      <c r="G27" s="619"/>
      <c r="H27" s="619"/>
      <c r="I27" s="619"/>
      <c r="J27" s="619"/>
      <c r="K27" s="619"/>
      <c r="L27" s="619"/>
      <c r="M27" s="619"/>
      <c r="N27" s="619"/>
      <c r="O27" s="619"/>
      <c r="P27" s="619"/>
      <c r="Q27" s="620"/>
      <c r="R27" s="621">
        <v>409</v>
      </c>
      <c r="S27" s="622"/>
      <c r="T27" s="622"/>
      <c r="U27" s="622"/>
      <c r="V27" s="622"/>
      <c r="W27" s="622"/>
      <c r="X27" s="622"/>
      <c r="Y27" s="623"/>
      <c r="Z27" s="659">
        <v>0</v>
      </c>
      <c r="AA27" s="659"/>
      <c r="AB27" s="659"/>
      <c r="AC27" s="659"/>
      <c r="AD27" s="660" t="s">
        <v>237</v>
      </c>
      <c r="AE27" s="660"/>
      <c r="AF27" s="660"/>
      <c r="AG27" s="660"/>
      <c r="AH27" s="660"/>
      <c r="AI27" s="660"/>
      <c r="AJ27" s="660"/>
      <c r="AK27" s="660"/>
      <c r="AL27" s="624" t="s">
        <v>131</v>
      </c>
      <c r="AM27" s="625"/>
      <c r="AN27" s="625"/>
      <c r="AO27" s="661"/>
      <c r="AP27" s="618" t="s">
        <v>303</v>
      </c>
      <c r="AQ27" s="619"/>
      <c r="AR27" s="619"/>
      <c r="AS27" s="619"/>
      <c r="AT27" s="619"/>
      <c r="AU27" s="619"/>
      <c r="AV27" s="619"/>
      <c r="AW27" s="619"/>
      <c r="AX27" s="619"/>
      <c r="AY27" s="619"/>
      <c r="AZ27" s="619"/>
      <c r="BA27" s="619"/>
      <c r="BB27" s="619"/>
      <c r="BC27" s="619"/>
      <c r="BD27" s="619"/>
      <c r="BE27" s="619"/>
      <c r="BF27" s="620"/>
      <c r="BG27" s="621">
        <v>355194</v>
      </c>
      <c r="BH27" s="622"/>
      <c r="BI27" s="622"/>
      <c r="BJ27" s="622"/>
      <c r="BK27" s="622"/>
      <c r="BL27" s="622"/>
      <c r="BM27" s="622"/>
      <c r="BN27" s="623"/>
      <c r="BO27" s="659">
        <v>100</v>
      </c>
      <c r="BP27" s="659"/>
      <c r="BQ27" s="659"/>
      <c r="BR27" s="659"/>
      <c r="BS27" s="660" t="s">
        <v>131</v>
      </c>
      <c r="BT27" s="660"/>
      <c r="BU27" s="660"/>
      <c r="BV27" s="660"/>
      <c r="BW27" s="660"/>
      <c r="BX27" s="660"/>
      <c r="BY27" s="660"/>
      <c r="BZ27" s="660"/>
      <c r="CA27" s="660"/>
      <c r="CB27" s="695"/>
      <c r="CD27" s="618" t="s">
        <v>304</v>
      </c>
      <c r="CE27" s="619"/>
      <c r="CF27" s="619"/>
      <c r="CG27" s="619"/>
      <c r="CH27" s="619"/>
      <c r="CI27" s="619"/>
      <c r="CJ27" s="619"/>
      <c r="CK27" s="619"/>
      <c r="CL27" s="619"/>
      <c r="CM27" s="619"/>
      <c r="CN27" s="619"/>
      <c r="CO27" s="619"/>
      <c r="CP27" s="619"/>
      <c r="CQ27" s="620"/>
      <c r="CR27" s="621">
        <v>150687</v>
      </c>
      <c r="CS27" s="634"/>
      <c r="CT27" s="634"/>
      <c r="CU27" s="634"/>
      <c r="CV27" s="634"/>
      <c r="CW27" s="634"/>
      <c r="CX27" s="634"/>
      <c r="CY27" s="635"/>
      <c r="CZ27" s="624">
        <v>3.6</v>
      </c>
      <c r="DA27" s="636"/>
      <c r="DB27" s="636"/>
      <c r="DC27" s="637"/>
      <c r="DD27" s="627">
        <v>32198</v>
      </c>
      <c r="DE27" s="634"/>
      <c r="DF27" s="634"/>
      <c r="DG27" s="634"/>
      <c r="DH27" s="634"/>
      <c r="DI27" s="634"/>
      <c r="DJ27" s="634"/>
      <c r="DK27" s="635"/>
      <c r="DL27" s="627">
        <v>31782</v>
      </c>
      <c r="DM27" s="634"/>
      <c r="DN27" s="634"/>
      <c r="DO27" s="634"/>
      <c r="DP27" s="634"/>
      <c r="DQ27" s="634"/>
      <c r="DR27" s="634"/>
      <c r="DS27" s="634"/>
      <c r="DT27" s="634"/>
      <c r="DU27" s="634"/>
      <c r="DV27" s="635"/>
      <c r="DW27" s="624">
        <v>1.7</v>
      </c>
      <c r="DX27" s="636"/>
      <c r="DY27" s="636"/>
      <c r="DZ27" s="636"/>
      <c r="EA27" s="636"/>
      <c r="EB27" s="636"/>
      <c r="EC27" s="648"/>
    </row>
    <row r="28" spans="2:133" ht="11.25" customHeight="1" x14ac:dyDescent="0.2">
      <c r="B28" s="618" t="s">
        <v>305</v>
      </c>
      <c r="C28" s="619"/>
      <c r="D28" s="619"/>
      <c r="E28" s="619"/>
      <c r="F28" s="619"/>
      <c r="G28" s="619"/>
      <c r="H28" s="619"/>
      <c r="I28" s="619"/>
      <c r="J28" s="619"/>
      <c r="K28" s="619"/>
      <c r="L28" s="619"/>
      <c r="M28" s="619"/>
      <c r="N28" s="619"/>
      <c r="O28" s="619"/>
      <c r="P28" s="619"/>
      <c r="Q28" s="620"/>
      <c r="R28" s="621">
        <v>58071</v>
      </c>
      <c r="S28" s="622"/>
      <c r="T28" s="622"/>
      <c r="U28" s="622"/>
      <c r="V28" s="622"/>
      <c r="W28" s="622"/>
      <c r="X28" s="622"/>
      <c r="Y28" s="623"/>
      <c r="Z28" s="659">
        <v>1.3</v>
      </c>
      <c r="AA28" s="659"/>
      <c r="AB28" s="659"/>
      <c r="AC28" s="659"/>
      <c r="AD28" s="660" t="s">
        <v>131</v>
      </c>
      <c r="AE28" s="660"/>
      <c r="AF28" s="660"/>
      <c r="AG28" s="660"/>
      <c r="AH28" s="660"/>
      <c r="AI28" s="660"/>
      <c r="AJ28" s="660"/>
      <c r="AK28" s="660"/>
      <c r="AL28" s="624" t="s">
        <v>131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306</v>
      </c>
      <c r="CE28" s="619"/>
      <c r="CF28" s="619"/>
      <c r="CG28" s="619"/>
      <c r="CH28" s="619"/>
      <c r="CI28" s="619"/>
      <c r="CJ28" s="619"/>
      <c r="CK28" s="619"/>
      <c r="CL28" s="619"/>
      <c r="CM28" s="619"/>
      <c r="CN28" s="619"/>
      <c r="CO28" s="619"/>
      <c r="CP28" s="619"/>
      <c r="CQ28" s="620"/>
      <c r="CR28" s="621">
        <v>389510</v>
      </c>
      <c r="CS28" s="622"/>
      <c r="CT28" s="622"/>
      <c r="CU28" s="622"/>
      <c r="CV28" s="622"/>
      <c r="CW28" s="622"/>
      <c r="CX28" s="622"/>
      <c r="CY28" s="623"/>
      <c r="CZ28" s="624">
        <v>9.3000000000000007</v>
      </c>
      <c r="DA28" s="636"/>
      <c r="DB28" s="636"/>
      <c r="DC28" s="637"/>
      <c r="DD28" s="627">
        <v>389036</v>
      </c>
      <c r="DE28" s="622"/>
      <c r="DF28" s="622"/>
      <c r="DG28" s="622"/>
      <c r="DH28" s="622"/>
      <c r="DI28" s="622"/>
      <c r="DJ28" s="622"/>
      <c r="DK28" s="623"/>
      <c r="DL28" s="627">
        <v>389036</v>
      </c>
      <c r="DM28" s="622"/>
      <c r="DN28" s="622"/>
      <c r="DO28" s="622"/>
      <c r="DP28" s="622"/>
      <c r="DQ28" s="622"/>
      <c r="DR28" s="622"/>
      <c r="DS28" s="622"/>
      <c r="DT28" s="622"/>
      <c r="DU28" s="622"/>
      <c r="DV28" s="623"/>
      <c r="DW28" s="624">
        <v>20.3</v>
      </c>
      <c r="DX28" s="636"/>
      <c r="DY28" s="636"/>
      <c r="DZ28" s="636"/>
      <c r="EA28" s="636"/>
      <c r="EB28" s="636"/>
      <c r="EC28" s="648"/>
    </row>
    <row r="29" spans="2:133" ht="11.25" customHeight="1" x14ac:dyDescent="0.2">
      <c r="B29" s="618" t="s">
        <v>307</v>
      </c>
      <c r="C29" s="619"/>
      <c r="D29" s="619"/>
      <c r="E29" s="619"/>
      <c r="F29" s="619"/>
      <c r="G29" s="619"/>
      <c r="H29" s="619"/>
      <c r="I29" s="619"/>
      <c r="J29" s="619"/>
      <c r="K29" s="619"/>
      <c r="L29" s="619"/>
      <c r="M29" s="619"/>
      <c r="N29" s="619"/>
      <c r="O29" s="619"/>
      <c r="P29" s="619"/>
      <c r="Q29" s="620"/>
      <c r="R29" s="621">
        <v>59993</v>
      </c>
      <c r="S29" s="622"/>
      <c r="T29" s="622"/>
      <c r="U29" s="622"/>
      <c r="V29" s="622"/>
      <c r="W29" s="622"/>
      <c r="X29" s="622"/>
      <c r="Y29" s="623"/>
      <c r="Z29" s="659">
        <v>1.4</v>
      </c>
      <c r="AA29" s="659"/>
      <c r="AB29" s="659"/>
      <c r="AC29" s="659"/>
      <c r="AD29" s="660" t="s">
        <v>131</v>
      </c>
      <c r="AE29" s="660"/>
      <c r="AF29" s="660"/>
      <c r="AG29" s="660"/>
      <c r="AH29" s="660"/>
      <c r="AI29" s="660"/>
      <c r="AJ29" s="660"/>
      <c r="AK29" s="660"/>
      <c r="AL29" s="624" t="s">
        <v>131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308</v>
      </c>
      <c r="CE29" s="641"/>
      <c r="CF29" s="618" t="s">
        <v>72</v>
      </c>
      <c r="CG29" s="619"/>
      <c r="CH29" s="619"/>
      <c r="CI29" s="619"/>
      <c r="CJ29" s="619"/>
      <c r="CK29" s="619"/>
      <c r="CL29" s="619"/>
      <c r="CM29" s="619"/>
      <c r="CN29" s="619"/>
      <c r="CO29" s="619"/>
      <c r="CP29" s="619"/>
      <c r="CQ29" s="620"/>
      <c r="CR29" s="621">
        <v>389234</v>
      </c>
      <c r="CS29" s="634"/>
      <c r="CT29" s="634"/>
      <c r="CU29" s="634"/>
      <c r="CV29" s="634"/>
      <c r="CW29" s="634"/>
      <c r="CX29" s="634"/>
      <c r="CY29" s="635"/>
      <c r="CZ29" s="624">
        <v>9.3000000000000007</v>
      </c>
      <c r="DA29" s="636"/>
      <c r="DB29" s="636"/>
      <c r="DC29" s="637"/>
      <c r="DD29" s="627">
        <v>388760</v>
      </c>
      <c r="DE29" s="634"/>
      <c r="DF29" s="634"/>
      <c r="DG29" s="634"/>
      <c r="DH29" s="634"/>
      <c r="DI29" s="634"/>
      <c r="DJ29" s="634"/>
      <c r="DK29" s="635"/>
      <c r="DL29" s="627">
        <v>388760</v>
      </c>
      <c r="DM29" s="634"/>
      <c r="DN29" s="634"/>
      <c r="DO29" s="634"/>
      <c r="DP29" s="634"/>
      <c r="DQ29" s="634"/>
      <c r="DR29" s="634"/>
      <c r="DS29" s="634"/>
      <c r="DT29" s="634"/>
      <c r="DU29" s="634"/>
      <c r="DV29" s="635"/>
      <c r="DW29" s="624">
        <v>20.3</v>
      </c>
      <c r="DX29" s="636"/>
      <c r="DY29" s="636"/>
      <c r="DZ29" s="636"/>
      <c r="EA29" s="636"/>
      <c r="EB29" s="636"/>
      <c r="EC29" s="648"/>
    </row>
    <row r="30" spans="2:133" ht="11.25" customHeight="1" x14ac:dyDescent="0.2">
      <c r="B30" s="618" t="s">
        <v>309</v>
      </c>
      <c r="C30" s="619"/>
      <c r="D30" s="619"/>
      <c r="E30" s="619"/>
      <c r="F30" s="619"/>
      <c r="G30" s="619"/>
      <c r="H30" s="619"/>
      <c r="I30" s="619"/>
      <c r="J30" s="619"/>
      <c r="K30" s="619"/>
      <c r="L30" s="619"/>
      <c r="M30" s="619"/>
      <c r="N30" s="619"/>
      <c r="O30" s="619"/>
      <c r="P30" s="619"/>
      <c r="Q30" s="620"/>
      <c r="R30" s="621">
        <v>271251</v>
      </c>
      <c r="S30" s="622"/>
      <c r="T30" s="622"/>
      <c r="U30" s="622"/>
      <c r="V30" s="622"/>
      <c r="W30" s="622"/>
      <c r="X30" s="622"/>
      <c r="Y30" s="623"/>
      <c r="Z30" s="659">
        <v>6.2</v>
      </c>
      <c r="AA30" s="659"/>
      <c r="AB30" s="659"/>
      <c r="AC30" s="659"/>
      <c r="AD30" s="660" t="s">
        <v>131</v>
      </c>
      <c r="AE30" s="660"/>
      <c r="AF30" s="660"/>
      <c r="AG30" s="660"/>
      <c r="AH30" s="660"/>
      <c r="AI30" s="660"/>
      <c r="AJ30" s="660"/>
      <c r="AK30" s="660"/>
      <c r="AL30" s="624" t="s">
        <v>131</v>
      </c>
      <c r="AM30" s="625"/>
      <c r="AN30" s="625"/>
      <c r="AO30" s="661"/>
      <c r="AP30" s="673" t="s">
        <v>226</v>
      </c>
      <c r="AQ30" s="674"/>
      <c r="AR30" s="674"/>
      <c r="AS30" s="674"/>
      <c r="AT30" s="674"/>
      <c r="AU30" s="674"/>
      <c r="AV30" s="674"/>
      <c r="AW30" s="674"/>
      <c r="AX30" s="674"/>
      <c r="AY30" s="674"/>
      <c r="AZ30" s="674"/>
      <c r="BA30" s="674"/>
      <c r="BB30" s="674"/>
      <c r="BC30" s="674"/>
      <c r="BD30" s="674"/>
      <c r="BE30" s="674"/>
      <c r="BF30" s="675"/>
      <c r="BG30" s="673" t="s">
        <v>310</v>
      </c>
      <c r="BH30" s="693"/>
      <c r="BI30" s="693"/>
      <c r="BJ30" s="693"/>
      <c r="BK30" s="693"/>
      <c r="BL30" s="693"/>
      <c r="BM30" s="693"/>
      <c r="BN30" s="693"/>
      <c r="BO30" s="693"/>
      <c r="BP30" s="693"/>
      <c r="BQ30" s="694"/>
      <c r="BR30" s="673" t="s">
        <v>311</v>
      </c>
      <c r="BS30" s="693"/>
      <c r="BT30" s="693"/>
      <c r="BU30" s="693"/>
      <c r="BV30" s="693"/>
      <c r="BW30" s="693"/>
      <c r="BX30" s="693"/>
      <c r="BY30" s="693"/>
      <c r="BZ30" s="693"/>
      <c r="CA30" s="693"/>
      <c r="CB30" s="694"/>
      <c r="CD30" s="642"/>
      <c r="CE30" s="643"/>
      <c r="CF30" s="618" t="s">
        <v>312</v>
      </c>
      <c r="CG30" s="619"/>
      <c r="CH30" s="619"/>
      <c r="CI30" s="619"/>
      <c r="CJ30" s="619"/>
      <c r="CK30" s="619"/>
      <c r="CL30" s="619"/>
      <c r="CM30" s="619"/>
      <c r="CN30" s="619"/>
      <c r="CO30" s="619"/>
      <c r="CP30" s="619"/>
      <c r="CQ30" s="620"/>
      <c r="CR30" s="621">
        <v>384514</v>
      </c>
      <c r="CS30" s="622"/>
      <c r="CT30" s="622"/>
      <c r="CU30" s="622"/>
      <c r="CV30" s="622"/>
      <c r="CW30" s="622"/>
      <c r="CX30" s="622"/>
      <c r="CY30" s="623"/>
      <c r="CZ30" s="624">
        <v>9.1999999999999993</v>
      </c>
      <c r="DA30" s="636"/>
      <c r="DB30" s="636"/>
      <c r="DC30" s="637"/>
      <c r="DD30" s="627">
        <v>384100</v>
      </c>
      <c r="DE30" s="622"/>
      <c r="DF30" s="622"/>
      <c r="DG30" s="622"/>
      <c r="DH30" s="622"/>
      <c r="DI30" s="622"/>
      <c r="DJ30" s="622"/>
      <c r="DK30" s="623"/>
      <c r="DL30" s="627">
        <v>384100</v>
      </c>
      <c r="DM30" s="622"/>
      <c r="DN30" s="622"/>
      <c r="DO30" s="622"/>
      <c r="DP30" s="622"/>
      <c r="DQ30" s="622"/>
      <c r="DR30" s="622"/>
      <c r="DS30" s="622"/>
      <c r="DT30" s="622"/>
      <c r="DU30" s="622"/>
      <c r="DV30" s="623"/>
      <c r="DW30" s="624">
        <v>20.100000000000001</v>
      </c>
      <c r="DX30" s="636"/>
      <c r="DY30" s="636"/>
      <c r="DZ30" s="636"/>
      <c r="EA30" s="636"/>
      <c r="EB30" s="636"/>
      <c r="EC30" s="648"/>
    </row>
    <row r="31" spans="2:133" ht="11.25" customHeight="1" x14ac:dyDescent="0.2">
      <c r="B31" s="696" t="s">
        <v>313</v>
      </c>
      <c r="C31" s="697"/>
      <c r="D31" s="697"/>
      <c r="E31" s="697"/>
      <c r="F31" s="697"/>
      <c r="G31" s="697"/>
      <c r="H31" s="697"/>
      <c r="I31" s="697"/>
      <c r="J31" s="697"/>
      <c r="K31" s="697"/>
      <c r="L31" s="697"/>
      <c r="M31" s="697"/>
      <c r="N31" s="697"/>
      <c r="O31" s="697"/>
      <c r="P31" s="697"/>
      <c r="Q31" s="698"/>
      <c r="R31" s="621" t="s">
        <v>131</v>
      </c>
      <c r="S31" s="622"/>
      <c r="T31" s="622"/>
      <c r="U31" s="622"/>
      <c r="V31" s="622"/>
      <c r="W31" s="622"/>
      <c r="X31" s="622"/>
      <c r="Y31" s="623"/>
      <c r="Z31" s="659" t="s">
        <v>131</v>
      </c>
      <c r="AA31" s="659"/>
      <c r="AB31" s="659"/>
      <c r="AC31" s="659"/>
      <c r="AD31" s="660" t="s">
        <v>237</v>
      </c>
      <c r="AE31" s="660"/>
      <c r="AF31" s="660"/>
      <c r="AG31" s="660"/>
      <c r="AH31" s="660"/>
      <c r="AI31" s="660"/>
      <c r="AJ31" s="660"/>
      <c r="AK31" s="660"/>
      <c r="AL31" s="624" t="s">
        <v>131</v>
      </c>
      <c r="AM31" s="625"/>
      <c r="AN31" s="625"/>
      <c r="AO31" s="661"/>
      <c r="AP31" s="687" t="s">
        <v>314</v>
      </c>
      <c r="AQ31" s="688"/>
      <c r="AR31" s="688"/>
      <c r="AS31" s="688"/>
      <c r="AT31" s="689" t="s">
        <v>315</v>
      </c>
      <c r="AU31" s="218"/>
      <c r="AV31" s="218"/>
      <c r="AW31" s="218"/>
      <c r="AX31" s="679" t="s">
        <v>190</v>
      </c>
      <c r="AY31" s="680"/>
      <c r="AZ31" s="680"/>
      <c r="BA31" s="680"/>
      <c r="BB31" s="680"/>
      <c r="BC31" s="680"/>
      <c r="BD31" s="680"/>
      <c r="BE31" s="680"/>
      <c r="BF31" s="681"/>
      <c r="BG31" s="683">
        <v>97.3</v>
      </c>
      <c r="BH31" s="684"/>
      <c r="BI31" s="684"/>
      <c r="BJ31" s="684"/>
      <c r="BK31" s="684"/>
      <c r="BL31" s="684"/>
      <c r="BM31" s="685">
        <v>96.2</v>
      </c>
      <c r="BN31" s="684"/>
      <c r="BO31" s="684"/>
      <c r="BP31" s="684"/>
      <c r="BQ31" s="686"/>
      <c r="BR31" s="683">
        <v>99.6</v>
      </c>
      <c r="BS31" s="684"/>
      <c r="BT31" s="684"/>
      <c r="BU31" s="684"/>
      <c r="BV31" s="684"/>
      <c r="BW31" s="684"/>
      <c r="BX31" s="685">
        <v>98.1</v>
      </c>
      <c r="BY31" s="684"/>
      <c r="BZ31" s="684"/>
      <c r="CA31" s="684"/>
      <c r="CB31" s="686"/>
      <c r="CD31" s="642"/>
      <c r="CE31" s="643"/>
      <c r="CF31" s="618" t="s">
        <v>316</v>
      </c>
      <c r="CG31" s="619"/>
      <c r="CH31" s="619"/>
      <c r="CI31" s="619"/>
      <c r="CJ31" s="619"/>
      <c r="CK31" s="619"/>
      <c r="CL31" s="619"/>
      <c r="CM31" s="619"/>
      <c r="CN31" s="619"/>
      <c r="CO31" s="619"/>
      <c r="CP31" s="619"/>
      <c r="CQ31" s="620"/>
      <c r="CR31" s="621">
        <v>4720</v>
      </c>
      <c r="CS31" s="634"/>
      <c r="CT31" s="634"/>
      <c r="CU31" s="634"/>
      <c r="CV31" s="634"/>
      <c r="CW31" s="634"/>
      <c r="CX31" s="634"/>
      <c r="CY31" s="635"/>
      <c r="CZ31" s="624">
        <v>0.1</v>
      </c>
      <c r="DA31" s="636"/>
      <c r="DB31" s="636"/>
      <c r="DC31" s="637"/>
      <c r="DD31" s="627">
        <v>4660</v>
      </c>
      <c r="DE31" s="634"/>
      <c r="DF31" s="634"/>
      <c r="DG31" s="634"/>
      <c r="DH31" s="634"/>
      <c r="DI31" s="634"/>
      <c r="DJ31" s="634"/>
      <c r="DK31" s="635"/>
      <c r="DL31" s="627">
        <v>4660</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2">
      <c r="B32" s="618" t="s">
        <v>317</v>
      </c>
      <c r="C32" s="619"/>
      <c r="D32" s="619"/>
      <c r="E32" s="619"/>
      <c r="F32" s="619"/>
      <c r="G32" s="619"/>
      <c r="H32" s="619"/>
      <c r="I32" s="619"/>
      <c r="J32" s="619"/>
      <c r="K32" s="619"/>
      <c r="L32" s="619"/>
      <c r="M32" s="619"/>
      <c r="N32" s="619"/>
      <c r="O32" s="619"/>
      <c r="P32" s="619"/>
      <c r="Q32" s="620"/>
      <c r="R32" s="621">
        <v>1529623</v>
      </c>
      <c r="S32" s="622"/>
      <c r="T32" s="622"/>
      <c r="U32" s="622"/>
      <c r="V32" s="622"/>
      <c r="W32" s="622"/>
      <c r="X32" s="622"/>
      <c r="Y32" s="623"/>
      <c r="Z32" s="659">
        <v>35</v>
      </c>
      <c r="AA32" s="659"/>
      <c r="AB32" s="659"/>
      <c r="AC32" s="659"/>
      <c r="AD32" s="660" t="s">
        <v>131</v>
      </c>
      <c r="AE32" s="660"/>
      <c r="AF32" s="660"/>
      <c r="AG32" s="660"/>
      <c r="AH32" s="660"/>
      <c r="AI32" s="660"/>
      <c r="AJ32" s="660"/>
      <c r="AK32" s="660"/>
      <c r="AL32" s="624" t="s">
        <v>237</v>
      </c>
      <c r="AM32" s="625"/>
      <c r="AN32" s="625"/>
      <c r="AO32" s="661"/>
      <c r="AP32" s="662"/>
      <c r="AQ32" s="663"/>
      <c r="AR32" s="663"/>
      <c r="AS32" s="663"/>
      <c r="AT32" s="690"/>
      <c r="AU32" s="214" t="s">
        <v>318</v>
      </c>
      <c r="AX32" s="618" t="s">
        <v>319</v>
      </c>
      <c r="AY32" s="619"/>
      <c r="AZ32" s="619"/>
      <c r="BA32" s="619"/>
      <c r="BB32" s="619"/>
      <c r="BC32" s="619"/>
      <c r="BD32" s="619"/>
      <c r="BE32" s="619"/>
      <c r="BF32" s="620"/>
      <c r="BG32" s="692">
        <v>95.9</v>
      </c>
      <c r="BH32" s="634"/>
      <c r="BI32" s="634"/>
      <c r="BJ32" s="634"/>
      <c r="BK32" s="634"/>
      <c r="BL32" s="634"/>
      <c r="BM32" s="625">
        <v>95.4</v>
      </c>
      <c r="BN32" s="634"/>
      <c r="BO32" s="634"/>
      <c r="BP32" s="634"/>
      <c r="BQ32" s="657"/>
      <c r="BR32" s="692">
        <v>99.5</v>
      </c>
      <c r="BS32" s="634"/>
      <c r="BT32" s="634"/>
      <c r="BU32" s="634"/>
      <c r="BV32" s="634"/>
      <c r="BW32" s="634"/>
      <c r="BX32" s="625">
        <v>98.9</v>
      </c>
      <c r="BY32" s="634"/>
      <c r="BZ32" s="634"/>
      <c r="CA32" s="634"/>
      <c r="CB32" s="657"/>
      <c r="CD32" s="644"/>
      <c r="CE32" s="645"/>
      <c r="CF32" s="618" t="s">
        <v>320</v>
      </c>
      <c r="CG32" s="619"/>
      <c r="CH32" s="619"/>
      <c r="CI32" s="619"/>
      <c r="CJ32" s="619"/>
      <c r="CK32" s="619"/>
      <c r="CL32" s="619"/>
      <c r="CM32" s="619"/>
      <c r="CN32" s="619"/>
      <c r="CO32" s="619"/>
      <c r="CP32" s="619"/>
      <c r="CQ32" s="620"/>
      <c r="CR32" s="621">
        <v>276</v>
      </c>
      <c r="CS32" s="622"/>
      <c r="CT32" s="622"/>
      <c r="CU32" s="622"/>
      <c r="CV32" s="622"/>
      <c r="CW32" s="622"/>
      <c r="CX32" s="622"/>
      <c r="CY32" s="623"/>
      <c r="CZ32" s="624">
        <v>0</v>
      </c>
      <c r="DA32" s="636"/>
      <c r="DB32" s="636"/>
      <c r="DC32" s="637"/>
      <c r="DD32" s="627">
        <v>276</v>
      </c>
      <c r="DE32" s="622"/>
      <c r="DF32" s="622"/>
      <c r="DG32" s="622"/>
      <c r="DH32" s="622"/>
      <c r="DI32" s="622"/>
      <c r="DJ32" s="622"/>
      <c r="DK32" s="623"/>
      <c r="DL32" s="627">
        <v>276</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321</v>
      </c>
      <c r="C33" s="619"/>
      <c r="D33" s="619"/>
      <c r="E33" s="619"/>
      <c r="F33" s="619"/>
      <c r="G33" s="619"/>
      <c r="H33" s="619"/>
      <c r="I33" s="619"/>
      <c r="J33" s="619"/>
      <c r="K33" s="619"/>
      <c r="L33" s="619"/>
      <c r="M33" s="619"/>
      <c r="N33" s="619"/>
      <c r="O33" s="619"/>
      <c r="P33" s="619"/>
      <c r="Q33" s="620"/>
      <c r="R33" s="621">
        <v>24409</v>
      </c>
      <c r="S33" s="622"/>
      <c r="T33" s="622"/>
      <c r="U33" s="622"/>
      <c r="V33" s="622"/>
      <c r="W33" s="622"/>
      <c r="X33" s="622"/>
      <c r="Y33" s="623"/>
      <c r="Z33" s="659">
        <v>0.6</v>
      </c>
      <c r="AA33" s="659"/>
      <c r="AB33" s="659"/>
      <c r="AC33" s="659"/>
      <c r="AD33" s="660">
        <v>72</v>
      </c>
      <c r="AE33" s="660"/>
      <c r="AF33" s="660"/>
      <c r="AG33" s="660"/>
      <c r="AH33" s="660"/>
      <c r="AI33" s="660"/>
      <c r="AJ33" s="660"/>
      <c r="AK33" s="660"/>
      <c r="AL33" s="624">
        <v>0</v>
      </c>
      <c r="AM33" s="625"/>
      <c r="AN33" s="625"/>
      <c r="AO33" s="661"/>
      <c r="AP33" s="664"/>
      <c r="AQ33" s="665"/>
      <c r="AR33" s="665"/>
      <c r="AS33" s="665"/>
      <c r="AT33" s="691"/>
      <c r="AU33" s="219"/>
      <c r="AV33" s="219"/>
      <c r="AW33" s="219"/>
      <c r="AX33" s="602" t="s">
        <v>322</v>
      </c>
      <c r="AY33" s="603"/>
      <c r="AZ33" s="603"/>
      <c r="BA33" s="603"/>
      <c r="BB33" s="603"/>
      <c r="BC33" s="603"/>
      <c r="BD33" s="603"/>
      <c r="BE33" s="603"/>
      <c r="BF33" s="604"/>
      <c r="BG33" s="682">
        <v>98.4</v>
      </c>
      <c r="BH33" s="606"/>
      <c r="BI33" s="606"/>
      <c r="BJ33" s="606"/>
      <c r="BK33" s="606"/>
      <c r="BL33" s="606"/>
      <c r="BM33" s="652">
        <v>95.8</v>
      </c>
      <c r="BN33" s="606"/>
      <c r="BO33" s="606"/>
      <c r="BP33" s="606"/>
      <c r="BQ33" s="669"/>
      <c r="BR33" s="682">
        <v>99.5</v>
      </c>
      <c r="BS33" s="606"/>
      <c r="BT33" s="606"/>
      <c r="BU33" s="606"/>
      <c r="BV33" s="606"/>
      <c r="BW33" s="606"/>
      <c r="BX33" s="652">
        <v>96.2</v>
      </c>
      <c r="BY33" s="606"/>
      <c r="BZ33" s="606"/>
      <c r="CA33" s="606"/>
      <c r="CB33" s="669"/>
      <c r="CD33" s="618" t="s">
        <v>323</v>
      </c>
      <c r="CE33" s="619"/>
      <c r="CF33" s="619"/>
      <c r="CG33" s="619"/>
      <c r="CH33" s="619"/>
      <c r="CI33" s="619"/>
      <c r="CJ33" s="619"/>
      <c r="CK33" s="619"/>
      <c r="CL33" s="619"/>
      <c r="CM33" s="619"/>
      <c r="CN33" s="619"/>
      <c r="CO33" s="619"/>
      <c r="CP33" s="619"/>
      <c r="CQ33" s="620"/>
      <c r="CR33" s="621">
        <v>2021985</v>
      </c>
      <c r="CS33" s="634"/>
      <c r="CT33" s="634"/>
      <c r="CU33" s="634"/>
      <c r="CV33" s="634"/>
      <c r="CW33" s="634"/>
      <c r="CX33" s="634"/>
      <c r="CY33" s="635"/>
      <c r="CZ33" s="624">
        <v>48.2</v>
      </c>
      <c r="DA33" s="636"/>
      <c r="DB33" s="636"/>
      <c r="DC33" s="637"/>
      <c r="DD33" s="627">
        <v>1016655</v>
      </c>
      <c r="DE33" s="634"/>
      <c r="DF33" s="634"/>
      <c r="DG33" s="634"/>
      <c r="DH33" s="634"/>
      <c r="DI33" s="634"/>
      <c r="DJ33" s="634"/>
      <c r="DK33" s="635"/>
      <c r="DL33" s="627">
        <v>630186</v>
      </c>
      <c r="DM33" s="634"/>
      <c r="DN33" s="634"/>
      <c r="DO33" s="634"/>
      <c r="DP33" s="634"/>
      <c r="DQ33" s="634"/>
      <c r="DR33" s="634"/>
      <c r="DS33" s="634"/>
      <c r="DT33" s="634"/>
      <c r="DU33" s="634"/>
      <c r="DV33" s="635"/>
      <c r="DW33" s="624">
        <v>33</v>
      </c>
      <c r="DX33" s="636"/>
      <c r="DY33" s="636"/>
      <c r="DZ33" s="636"/>
      <c r="EA33" s="636"/>
      <c r="EB33" s="636"/>
      <c r="EC33" s="648"/>
    </row>
    <row r="34" spans="2:133" ht="11.25" customHeight="1" x14ac:dyDescent="0.2">
      <c r="B34" s="618" t="s">
        <v>324</v>
      </c>
      <c r="C34" s="619"/>
      <c r="D34" s="619"/>
      <c r="E34" s="619"/>
      <c r="F34" s="619"/>
      <c r="G34" s="619"/>
      <c r="H34" s="619"/>
      <c r="I34" s="619"/>
      <c r="J34" s="619"/>
      <c r="K34" s="619"/>
      <c r="L34" s="619"/>
      <c r="M34" s="619"/>
      <c r="N34" s="619"/>
      <c r="O34" s="619"/>
      <c r="P34" s="619"/>
      <c r="Q34" s="620"/>
      <c r="R34" s="621">
        <v>1760</v>
      </c>
      <c r="S34" s="622"/>
      <c r="T34" s="622"/>
      <c r="U34" s="622"/>
      <c r="V34" s="622"/>
      <c r="W34" s="622"/>
      <c r="X34" s="622"/>
      <c r="Y34" s="623"/>
      <c r="Z34" s="659">
        <v>0</v>
      </c>
      <c r="AA34" s="659"/>
      <c r="AB34" s="659"/>
      <c r="AC34" s="659"/>
      <c r="AD34" s="660" t="s">
        <v>131</v>
      </c>
      <c r="AE34" s="660"/>
      <c r="AF34" s="660"/>
      <c r="AG34" s="660"/>
      <c r="AH34" s="660"/>
      <c r="AI34" s="660"/>
      <c r="AJ34" s="660"/>
      <c r="AK34" s="660"/>
      <c r="AL34" s="624" t="s">
        <v>131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325</v>
      </c>
      <c r="CE34" s="619"/>
      <c r="CF34" s="619"/>
      <c r="CG34" s="619"/>
      <c r="CH34" s="619"/>
      <c r="CI34" s="619"/>
      <c r="CJ34" s="619"/>
      <c r="CK34" s="619"/>
      <c r="CL34" s="619"/>
      <c r="CM34" s="619"/>
      <c r="CN34" s="619"/>
      <c r="CO34" s="619"/>
      <c r="CP34" s="619"/>
      <c r="CQ34" s="620"/>
      <c r="CR34" s="621">
        <v>1128989</v>
      </c>
      <c r="CS34" s="622"/>
      <c r="CT34" s="622"/>
      <c r="CU34" s="622"/>
      <c r="CV34" s="622"/>
      <c r="CW34" s="622"/>
      <c r="CX34" s="622"/>
      <c r="CY34" s="623"/>
      <c r="CZ34" s="624">
        <v>26.9</v>
      </c>
      <c r="DA34" s="636"/>
      <c r="DB34" s="636"/>
      <c r="DC34" s="637"/>
      <c r="DD34" s="627">
        <v>466089</v>
      </c>
      <c r="DE34" s="622"/>
      <c r="DF34" s="622"/>
      <c r="DG34" s="622"/>
      <c r="DH34" s="622"/>
      <c r="DI34" s="622"/>
      <c r="DJ34" s="622"/>
      <c r="DK34" s="623"/>
      <c r="DL34" s="627">
        <v>371171</v>
      </c>
      <c r="DM34" s="622"/>
      <c r="DN34" s="622"/>
      <c r="DO34" s="622"/>
      <c r="DP34" s="622"/>
      <c r="DQ34" s="622"/>
      <c r="DR34" s="622"/>
      <c r="DS34" s="622"/>
      <c r="DT34" s="622"/>
      <c r="DU34" s="622"/>
      <c r="DV34" s="623"/>
      <c r="DW34" s="624">
        <v>19.399999999999999</v>
      </c>
      <c r="DX34" s="636"/>
      <c r="DY34" s="636"/>
      <c r="DZ34" s="636"/>
      <c r="EA34" s="636"/>
      <c r="EB34" s="636"/>
      <c r="EC34" s="648"/>
    </row>
    <row r="35" spans="2:133" ht="11.25" customHeight="1" x14ac:dyDescent="0.2">
      <c r="B35" s="618" t="s">
        <v>326</v>
      </c>
      <c r="C35" s="619"/>
      <c r="D35" s="619"/>
      <c r="E35" s="619"/>
      <c r="F35" s="619"/>
      <c r="G35" s="619"/>
      <c r="H35" s="619"/>
      <c r="I35" s="619"/>
      <c r="J35" s="619"/>
      <c r="K35" s="619"/>
      <c r="L35" s="619"/>
      <c r="M35" s="619"/>
      <c r="N35" s="619"/>
      <c r="O35" s="619"/>
      <c r="P35" s="619"/>
      <c r="Q35" s="620"/>
      <c r="R35" s="621">
        <v>941</v>
      </c>
      <c r="S35" s="622"/>
      <c r="T35" s="622"/>
      <c r="U35" s="622"/>
      <c r="V35" s="622"/>
      <c r="W35" s="622"/>
      <c r="X35" s="622"/>
      <c r="Y35" s="623"/>
      <c r="Z35" s="659">
        <v>0</v>
      </c>
      <c r="AA35" s="659"/>
      <c r="AB35" s="659"/>
      <c r="AC35" s="659"/>
      <c r="AD35" s="660" t="s">
        <v>131</v>
      </c>
      <c r="AE35" s="660"/>
      <c r="AF35" s="660"/>
      <c r="AG35" s="660"/>
      <c r="AH35" s="660"/>
      <c r="AI35" s="660"/>
      <c r="AJ35" s="660"/>
      <c r="AK35" s="660"/>
      <c r="AL35" s="624" t="s">
        <v>131</v>
      </c>
      <c r="AM35" s="625"/>
      <c r="AN35" s="625"/>
      <c r="AO35" s="661"/>
      <c r="AP35" s="222"/>
      <c r="AQ35" s="673" t="s">
        <v>327</v>
      </c>
      <c r="AR35" s="674"/>
      <c r="AS35" s="674"/>
      <c r="AT35" s="674"/>
      <c r="AU35" s="674"/>
      <c r="AV35" s="674"/>
      <c r="AW35" s="674"/>
      <c r="AX35" s="674"/>
      <c r="AY35" s="674"/>
      <c r="AZ35" s="674"/>
      <c r="BA35" s="674"/>
      <c r="BB35" s="674"/>
      <c r="BC35" s="674"/>
      <c r="BD35" s="674"/>
      <c r="BE35" s="674"/>
      <c r="BF35" s="675"/>
      <c r="BG35" s="673" t="s">
        <v>328</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329</v>
      </c>
      <c r="CE35" s="619"/>
      <c r="CF35" s="619"/>
      <c r="CG35" s="619"/>
      <c r="CH35" s="619"/>
      <c r="CI35" s="619"/>
      <c r="CJ35" s="619"/>
      <c r="CK35" s="619"/>
      <c r="CL35" s="619"/>
      <c r="CM35" s="619"/>
      <c r="CN35" s="619"/>
      <c r="CO35" s="619"/>
      <c r="CP35" s="619"/>
      <c r="CQ35" s="620"/>
      <c r="CR35" s="621">
        <v>58685</v>
      </c>
      <c r="CS35" s="634"/>
      <c r="CT35" s="634"/>
      <c r="CU35" s="634"/>
      <c r="CV35" s="634"/>
      <c r="CW35" s="634"/>
      <c r="CX35" s="634"/>
      <c r="CY35" s="635"/>
      <c r="CZ35" s="624">
        <v>1.4</v>
      </c>
      <c r="DA35" s="636"/>
      <c r="DB35" s="636"/>
      <c r="DC35" s="637"/>
      <c r="DD35" s="627">
        <v>58685</v>
      </c>
      <c r="DE35" s="634"/>
      <c r="DF35" s="634"/>
      <c r="DG35" s="634"/>
      <c r="DH35" s="634"/>
      <c r="DI35" s="634"/>
      <c r="DJ35" s="634"/>
      <c r="DK35" s="635"/>
      <c r="DL35" s="627">
        <v>58685</v>
      </c>
      <c r="DM35" s="634"/>
      <c r="DN35" s="634"/>
      <c r="DO35" s="634"/>
      <c r="DP35" s="634"/>
      <c r="DQ35" s="634"/>
      <c r="DR35" s="634"/>
      <c r="DS35" s="634"/>
      <c r="DT35" s="634"/>
      <c r="DU35" s="634"/>
      <c r="DV35" s="635"/>
      <c r="DW35" s="624">
        <v>3.1</v>
      </c>
      <c r="DX35" s="636"/>
      <c r="DY35" s="636"/>
      <c r="DZ35" s="636"/>
      <c r="EA35" s="636"/>
      <c r="EB35" s="636"/>
      <c r="EC35" s="648"/>
    </row>
    <row r="36" spans="2:133" ht="11.25" customHeight="1" x14ac:dyDescent="0.2">
      <c r="B36" s="618" t="s">
        <v>330</v>
      </c>
      <c r="C36" s="619"/>
      <c r="D36" s="619"/>
      <c r="E36" s="619"/>
      <c r="F36" s="619"/>
      <c r="G36" s="619"/>
      <c r="H36" s="619"/>
      <c r="I36" s="619"/>
      <c r="J36" s="619"/>
      <c r="K36" s="619"/>
      <c r="L36" s="619"/>
      <c r="M36" s="619"/>
      <c r="N36" s="619"/>
      <c r="O36" s="619"/>
      <c r="P36" s="619"/>
      <c r="Q36" s="620"/>
      <c r="R36" s="621">
        <v>196883</v>
      </c>
      <c r="S36" s="622"/>
      <c r="T36" s="622"/>
      <c r="U36" s="622"/>
      <c r="V36" s="622"/>
      <c r="W36" s="622"/>
      <c r="X36" s="622"/>
      <c r="Y36" s="623"/>
      <c r="Z36" s="659">
        <v>4.5</v>
      </c>
      <c r="AA36" s="659"/>
      <c r="AB36" s="659"/>
      <c r="AC36" s="659"/>
      <c r="AD36" s="660" t="s">
        <v>131</v>
      </c>
      <c r="AE36" s="660"/>
      <c r="AF36" s="660"/>
      <c r="AG36" s="660"/>
      <c r="AH36" s="660"/>
      <c r="AI36" s="660"/>
      <c r="AJ36" s="660"/>
      <c r="AK36" s="660"/>
      <c r="AL36" s="624" t="s">
        <v>131</v>
      </c>
      <c r="AM36" s="625"/>
      <c r="AN36" s="625"/>
      <c r="AO36" s="661"/>
      <c r="AP36" s="222"/>
      <c r="AQ36" s="670" t="s">
        <v>331</v>
      </c>
      <c r="AR36" s="671"/>
      <c r="AS36" s="671"/>
      <c r="AT36" s="671"/>
      <c r="AU36" s="671"/>
      <c r="AV36" s="671"/>
      <c r="AW36" s="671"/>
      <c r="AX36" s="671"/>
      <c r="AY36" s="672"/>
      <c r="AZ36" s="676">
        <v>395311</v>
      </c>
      <c r="BA36" s="677"/>
      <c r="BB36" s="677"/>
      <c r="BC36" s="677"/>
      <c r="BD36" s="677"/>
      <c r="BE36" s="677"/>
      <c r="BF36" s="678"/>
      <c r="BG36" s="679" t="s">
        <v>332</v>
      </c>
      <c r="BH36" s="680"/>
      <c r="BI36" s="680"/>
      <c r="BJ36" s="680"/>
      <c r="BK36" s="680"/>
      <c r="BL36" s="680"/>
      <c r="BM36" s="680"/>
      <c r="BN36" s="680"/>
      <c r="BO36" s="680"/>
      <c r="BP36" s="680"/>
      <c r="BQ36" s="680"/>
      <c r="BR36" s="680"/>
      <c r="BS36" s="680"/>
      <c r="BT36" s="680"/>
      <c r="BU36" s="681"/>
      <c r="BV36" s="676">
        <v>15595</v>
      </c>
      <c r="BW36" s="677"/>
      <c r="BX36" s="677"/>
      <c r="BY36" s="677"/>
      <c r="BZ36" s="677"/>
      <c r="CA36" s="677"/>
      <c r="CB36" s="678"/>
      <c r="CD36" s="618" t="s">
        <v>333</v>
      </c>
      <c r="CE36" s="619"/>
      <c r="CF36" s="619"/>
      <c r="CG36" s="619"/>
      <c r="CH36" s="619"/>
      <c r="CI36" s="619"/>
      <c r="CJ36" s="619"/>
      <c r="CK36" s="619"/>
      <c r="CL36" s="619"/>
      <c r="CM36" s="619"/>
      <c r="CN36" s="619"/>
      <c r="CO36" s="619"/>
      <c r="CP36" s="619"/>
      <c r="CQ36" s="620"/>
      <c r="CR36" s="621">
        <v>362091</v>
      </c>
      <c r="CS36" s="622"/>
      <c r="CT36" s="622"/>
      <c r="CU36" s="622"/>
      <c r="CV36" s="622"/>
      <c r="CW36" s="622"/>
      <c r="CX36" s="622"/>
      <c r="CY36" s="623"/>
      <c r="CZ36" s="624">
        <v>8.6</v>
      </c>
      <c r="DA36" s="636"/>
      <c r="DB36" s="636"/>
      <c r="DC36" s="637"/>
      <c r="DD36" s="627">
        <v>154491</v>
      </c>
      <c r="DE36" s="622"/>
      <c r="DF36" s="622"/>
      <c r="DG36" s="622"/>
      <c r="DH36" s="622"/>
      <c r="DI36" s="622"/>
      <c r="DJ36" s="622"/>
      <c r="DK36" s="623"/>
      <c r="DL36" s="627">
        <v>92947</v>
      </c>
      <c r="DM36" s="622"/>
      <c r="DN36" s="622"/>
      <c r="DO36" s="622"/>
      <c r="DP36" s="622"/>
      <c r="DQ36" s="622"/>
      <c r="DR36" s="622"/>
      <c r="DS36" s="622"/>
      <c r="DT36" s="622"/>
      <c r="DU36" s="622"/>
      <c r="DV36" s="623"/>
      <c r="DW36" s="624">
        <v>4.9000000000000004</v>
      </c>
      <c r="DX36" s="636"/>
      <c r="DY36" s="636"/>
      <c r="DZ36" s="636"/>
      <c r="EA36" s="636"/>
      <c r="EB36" s="636"/>
      <c r="EC36" s="648"/>
    </row>
    <row r="37" spans="2:133" ht="11.25" customHeight="1" x14ac:dyDescent="0.2">
      <c r="B37" s="618" t="s">
        <v>334</v>
      </c>
      <c r="C37" s="619"/>
      <c r="D37" s="619"/>
      <c r="E37" s="619"/>
      <c r="F37" s="619"/>
      <c r="G37" s="619"/>
      <c r="H37" s="619"/>
      <c r="I37" s="619"/>
      <c r="J37" s="619"/>
      <c r="K37" s="619"/>
      <c r="L37" s="619"/>
      <c r="M37" s="619"/>
      <c r="N37" s="619"/>
      <c r="O37" s="619"/>
      <c r="P37" s="619"/>
      <c r="Q37" s="620"/>
      <c r="R37" s="621">
        <v>39265</v>
      </c>
      <c r="S37" s="622"/>
      <c r="T37" s="622"/>
      <c r="U37" s="622"/>
      <c r="V37" s="622"/>
      <c r="W37" s="622"/>
      <c r="X37" s="622"/>
      <c r="Y37" s="623"/>
      <c r="Z37" s="659">
        <v>0.9</v>
      </c>
      <c r="AA37" s="659"/>
      <c r="AB37" s="659"/>
      <c r="AC37" s="659"/>
      <c r="AD37" s="660">
        <v>65</v>
      </c>
      <c r="AE37" s="660"/>
      <c r="AF37" s="660"/>
      <c r="AG37" s="660"/>
      <c r="AH37" s="660"/>
      <c r="AI37" s="660"/>
      <c r="AJ37" s="660"/>
      <c r="AK37" s="660"/>
      <c r="AL37" s="624">
        <v>0</v>
      </c>
      <c r="AM37" s="625"/>
      <c r="AN37" s="625"/>
      <c r="AO37" s="661"/>
      <c r="AQ37" s="654" t="s">
        <v>335</v>
      </c>
      <c r="AR37" s="655"/>
      <c r="AS37" s="655"/>
      <c r="AT37" s="655"/>
      <c r="AU37" s="655"/>
      <c r="AV37" s="655"/>
      <c r="AW37" s="655"/>
      <c r="AX37" s="655"/>
      <c r="AY37" s="656"/>
      <c r="AZ37" s="621">
        <v>106003</v>
      </c>
      <c r="BA37" s="622"/>
      <c r="BB37" s="622"/>
      <c r="BC37" s="622"/>
      <c r="BD37" s="634"/>
      <c r="BE37" s="634"/>
      <c r="BF37" s="657"/>
      <c r="BG37" s="618" t="s">
        <v>336</v>
      </c>
      <c r="BH37" s="619"/>
      <c r="BI37" s="619"/>
      <c r="BJ37" s="619"/>
      <c r="BK37" s="619"/>
      <c r="BL37" s="619"/>
      <c r="BM37" s="619"/>
      <c r="BN37" s="619"/>
      <c r="BO37" s="619"/>
      <c r="BP37" s="619"/>
      <c r="BQ37" s="619"/>
      <c r="BR37" s="619"/>
      <c r="BS37" s="619"/>
      <c r="BT37" s="619"/>
      <c r="BU37" s="620"/>
      <c r="BV37" s="621">
        <v>15595</v>
      </c>
      <c r="BW37" s="622"/>
      <c r="BX37" s="622"/>
      <c r="BY37" s="622"/>
      <c r="BZ37" s="622"/>
      <c r="CA37" s="622"/>
      <c r="CB37" s="658"/>
      <c r="CD37" s="618" t="s">
        <v>337</v>
      </c>
      <c r="CE37" s="619"/>
      <c r="CF37" s="619"/>
      <c r="CG37" s="619"/>
      <c r="CH37" s="619"/>
      <c r="CI37" s="619"/>
      <c r="CJ37" s="619"/>
      <c r="CK37" s="619"/>
      <c r="CL37" s="619"/>
      <c r="CM37" s="619"/>
      <c r="CN37" s="619"/>
      <c r="CO37" s="619"/>
      <c r="CP37" s="619"/>
      <c r="CQ37" s="620"/>
      <c r="CR37" s="621">
        <v>38821</v>
      </c>
      <c r="CS37" s="634"/>
      <c r="CT37" s="634"/>
      <c r="CU37" s="634"/>
      <c r="CV37" s="634"/>
      <c r="CW37" s="634"/>
      <c r="CX37" s="634"/>
      <c r="CY37" s="635"/>
      <c r="CZ37" s="624">
        <v>0.9</v>
      </c>
      <c r="DA37" s="636"/>
      <c r="DB37" s="636"/>
      <c r="DC37" s="637"/>
      <c r="DD37" s="627">
        <v>15089</v>
      </c>
      <c r="DE37" s="634"/>
      <c r="DF37" s="634"/>
      <c r="DG37" s="634"/>
      <c r="DH37" s="634"/>
      <c r="DI37" s="634"/>
      <c r="DJ37" s="634"/>
      <c r="DK37" s="635"/>
      <c r="DL37" s="627">
        <v>15089</v>
      </c>
      <c r="DM37" s="634"/>
      <c r="DN37" s="634"/>
      <c r="DO37" s="634"/>
      <c r="DP37" s="634"/>
      <c r="DQ37" s="634"/>
      <c r="DR37" s="634"/>
      <c r="DS37" s="634"/>
      <c r="DT37" s="634"/>
      <c r="DU37" s="634"/>
      <c r="DV37" s="635"/>
      <c r="DW37" s="624">
        <v>0.8</v>
      </c>
      <c r="DX37" s="636"/>
      <c r="DY37" s="636"/>
      <c r="DZ37" s="636"/>
      <c r="EA37" s="636"/>
      <c r="EB37" s="636"/>
      <c r="EC37" s="648"/>
    </row>
    <row r="38" spans="2:133" ht="11.25" customHeight="1" x14ac:dyDescent="0.2">
      <c r="B38" s="618" t="s">
        <v>338</v>
      </c>
      <c r="C38" s="619"/>
      <c r="D38" s="619"/>
      <c r="E38" s="619"/>
      <c r="F38" s="619"/>
      <c r="G38" s="619"/>
      <c r="H38" s="619"/>
      <c r="I38" s="619"/>
      <c r="J38" s="619"/>
      <c r="K38" s="619"/>
      <c r="L38" s="619"/>
      <c r="M38" s="619"/>
      <c r="N38" s="619"/>
      <c r="O38" s="619"/>
      <c r="P38" s="619"/>
      <c r="Q38" s="620"/>
      <c r="R38" s="621">
        <v>17922</v>
      </c>
      <c r="S38" s="622"/>
      <c r="T38" s="622"/>
      <c r="U38" s="622"/>
      <c r="V38" s="622"/>
      <c r="W38" s="622"/>
      <c r="X38" s="622"/>
      <c r="Y38" s="623"/>
      <c r="Z38" s="659">
        <v>0.4</v>
      </c>
      <c r="AA38" s="659"/>
      <c r="AB38" s="659"/>
      <c r="AC38" s="659"/>
      <c r="AD38" s="660" t="s">
        <v>131</v>
      </c>
      <c r="AE38" s="660"/>
      <c r="AF38" s="660"/>
      <c r="AG38" s="660"/>
      <c r="AH38" s="660"/>
      <c r="AI38" s="660"/>
      <c r="AJ38" s="660"/>
      <c r="AK38" s="660"/>
      <c r="AL38" s="624" t="s">
        <v>131</v>
      </c>
      <c r="AM38" s="625"/>
      <c r="AN38" s="625"/>
      <c r="AO38" s="661"/>
      <c r="AQ38" s="654" t="s">
        <v>339</v>
      </c>
      <c r="AR38" s="655"/>
      <c r="AS38" s="655"/>
      <c r="AT38" s="655"/>
      <c r="AU38" s="655"/>
      <c r="AV38" s="655"/>
      <c r="AW38" s="655"/>
      <c r="AX38" s="655"/>
      <c r="AY38" s="656"/>
      <c r="AZ38" s="621">
        <v>67832</v>
      </c>
      <c r="BA38" s="622"/>
      <c r="BB38" s="622"/>
      <c r="BC38" s="622"/>
      <c r="BD38" s="634"/>
      <c r="BE38" s="634"/>
      <c r="BF38" s="657"/>
      <c r="BG38" s="618" t="s">
        <v>340</v>
      </c>
      <c r="BH38" s="619"/>
      <c r="BI38" s="619"/>
      <c r="BJ38" s="619"/>
      <c r="BK38" s="619"/>
      <c r="BL38" s="619"/>
      <c r="BM38" s="619"/>
      <c r="BN38" s="619"/>
      <c r="BO38" s="619"/>
      <c r="BP38" s="619"/>
      <c r="BQ38" s="619"/>
      <c r="BR38" s="619"/>
      <c r="BS38" s="619"/>
      <c r="BT38" s="619"/>
      <c r="BU38" s="620"/>
      <c r="BV38" s="621">
        <v>424</v>
      </c>
      <c r="BW38" s="622"/>
      <c r="BX38" s="622"/>
      <c r="BY38" s="622"/>
      <c r="BZ38" s="622"/>
      <c r="CA38" s="622"/>
      <c r="CB38" s="658"/>
      <c r="CD38" s="618" t="s">
        <v>341</v>
      </c>
      <c r="CE38" s="619"/>
      <c r="CF38" s="619"/>
      <c r="CG38" s="619"/>
      <c r="CH38" s="619"/>
      <c r="CI38" s="619"/>
      <c r="CJ38" s="619"/>
      <c r="CK38" s="619"/>
      <c r="CL38" s="619"/>
      <c r="CM38" s="619"/>
      <c r="CN38" s="619"/>
      <c r="CO38" s="619"/>
      <c r="CP38" s="619"/>
      <c r="CQ38" s="620"/>
      <c r="CR38" s="621">
        <v>327479</v>
      </c>
      <c r="CS38" s="622"/>
      <c r="CT38" s="622"/>
      <c r="CU38" s="622"/>
      <c r="CV38" s="622"/>
      <c r="CW38" s="622"/>
      <c r="CX38" s="622"/>
      <c r="CY38" s="623"/>
      <c r="CZ38" s="624">
        <v>7.8</v>
      </c>
      <c r="DA38" s="636"/>
      <c r="DB38" s="636"/>
      <c r="DC38" s="637"/>
      <c r="DD38" s="627">
        <v>198113</v>
      </c>
      <c r="DE38" s="622"/>
      <c r="DF38" s="622"/>
      <c r="DG38" s="622"/>
      <c r="DH38" s="622"/>
      <c r="DI38" s="622"/>
      <c r="DJ38" s="622"/>
      <c r="DK38" s="623"/>
      <c r="DL38" s="627">
        <v>104313</v>
      </c>
      <c r="DM38" s="622"/>
      <c r="DN38" s="622"/>
      <c r="DO38" s="622"/>
      <c r="DP38" s="622"/>
      <c r="DQ38" s="622"/>
      <c r="DR38" s="622"/>
      <c r="DS38" s="622"/>
      <c r="DT38" s="622"/>
      <c r="DU38" s="622"/>
      <c r="DV38" s="623"/>
      <c r="DW38" s="624">
        <v>5.5</v>
      </c>
      <c r="DX38" s="636"/>
      <c r="DY38" s="636"/>
      <c r="DZ38" s="636"/>
      <c r="EA38" s="636"/>
      <c r="EB38" s="636"/>
      <c r="EC38" s="648"/>
    </row>
    <row r="39" spans="2:133" ht="11.25" customHeight="1" x14ac:dyDescent="0.2">
      <c r="B39" s="618" t="s">
        <v>342</v>
      </c>
      <c r="C39" s="619"/>
      <c r="D39" s="619"/>
      <c r="E39" s="619"/>
      <c r="F39" s="619"/>
      <c r="G39" s="619"/>
      <c r="H39" s="619"/>
      <c r="I39" s="619"/>
      <c r="J39" s="619"/>
      <c r="K39" s="619"/>
      <c r="L39" s="619"/>
      <c r="M39" s="619"/>
      <c r="N39" s="619"/>
      <c r="O39" s="619"/>
      <c r="P39" s="619"/>
      <c r="Q39" s="620"/>
      <c r="R39" s="621" t="s">
        <v>131</v>
      </c>
      <c r="S39" s="622"/>
      <c r="T39" s="622"/>
      <c r="U39" s="622"/>
      <c r="V39" s="622"/>
      <c r="W39" s="622"/>
      <c r="X39" s="622"/>
      <c r="Y39" s="623"/>
      <c r="Z39" s="659" t="s">
        <v>131</v>
      </c>
      <c r="AA39" s="659"/>
      <c r="AB39" s="659"/>
      <c r="AC39" s="659"/>
      <c r="AD39" s="660" t="s">
        <v>131</v>
      </c>
      <c r="AE39" s="660"/>
      <c r="AF39" s="660"/>
      <c r="AG39" s="660"/>
      <c r="AH39" s="660"/>
      <c r="AI39" s="660"/>
      <c r="AJ39" s="660"/>
      <c r="AK39" s="660"/>
      <c r="AL39" s="624" t="s">
        <v>131</v>
      </c>
      <c r="AM39" s="625"/>
      <c r="AN39" s="625"/>
      <c r="AO39" s="661"/>
      <c r="AQ39" s="654" t="s">
        <v>343</v>
      </c>
      <c r="AR39" s="655"/>
      <c r="AS39" s="655"/>
      <c r="AT39" s="655"/>
      <c r="AU39" s="655"/>
      <c r="AV39" s="655"/>
      <c r="AW39" s="655"/>
      <c r="AX39" s="655"/>
      <c r="AY39" s="656"/>
      <c r="AZ39" s="621" t="s">
        <v>237</v>
      </c>
      <c r="BA39" s="622"/>
      <c r="BB39" s="622"/>
      <c r="BC39" s="622"/>
      <c r="BD39" s="634"/>
      <c r="BE39" s="634"/>
      <c r="BF39" s="657"/>
      <c r="BG39" s="618" t="s">
        <v>344</v>
      </c>
      <c r="BH39" s="619"/>
      <c r="BI39" s="619"/>
      <c r="BJ39" s="619"/>
      <c r="BK39" s="619"/>
      <c r="BL39" s="619"/>
      <c r="BM39" s="619"/>
      <c r="BN39" s="619"/>
      <c r="BO39" s="619"/>
      <c r="BP39" s="619"/>
      <c r="BQ39" s="619"/>
      <c r="BR39" s="619"/>
      <c r="BS39" s="619"/>
      <c r="BT39" s="619"/>
      <c r="BU39" s="620"/>
      <c r="BV39" s="621">
        <v>558</v>
      </c>
      <c r="BW39" s="622"/>
      <c r="BX39" s="622"/>
      <c r="BY39" s="622"/>
      <c r="BZ39" s="622"/>
      <c r="CA39" s="622"/>
      <c r="CB39" s="658"/>
      <c r="CD39" s="618" t="s">
        <v>345</v>
      </c>
      <c r="CE39" s="619"/>
      <c r="CF39" s="619"/>
      <c r="CG39" s="619"/>
      <c r="CH39" s="619"/>
      <c r="CI39" s="619"/>
      <c r="CJ39" s="619"/>
      <c r="CK39" s="619"/>
      <c r="CL39" s="619"/>
      <c r="CM39" s="619"/>
      <c r="CN39" s="619"/>
      <c r="CO39" s="619"/>
      <c r="CP39" s="619"/>
      <c r="CQ39" s="620"/>
      <c r="CR39" s="621">
        <v>136841</v>
      </c>
      <c r="CS39" s="634"/>
      <c r="CT39" s="634"/>
      <c r="CU39" s="634"/>
      <c r="CV39" s="634"/>
      <c r="CW39" s="634"/>
      <c r="CX39" s="634"/>
      <c r="CY39" s="635"/>
      <c r="CZ39" s="624">
        <v>3.3</v>
      </c>
      <c r="DA39" s="636"/>
      <c r="DB39" s="636"/>
      <c r="DC39" s="637"/>
      <c r="DD39" s="627">
        <v>136207</v>
      </c>
      <c r="DE39" s="634"/>
      <c r="DF39" s="634"/>
      <c r="DG39" s="634"/>
      <c r="DH39" s="634"/>
      <c r="DI39" s="634"/>
      <c r="DJ39" s="634"/>
      <c r="DK39" s="635"/>
      <c r="DL39" s="627" t="s">
        <v>131</v>
      </c>
      <c r="DM39" s="634"/>
      <c r="DN39" s="634"/>
      <c r="DO39" s="634"/>
      <c r="DP39" s="634"/>
      <c r="DQ39" s="634"/>
      <c r="DR39" s="634"/>
      <c r="DS39" s="634"/>
      <c r="DT39" s="634"/>
      <c r="DU39" s="634"/>
      <c r="DV39" s="635"/>
      <c r="DW39" s="624" t="s">
        <v>131</v>
      </c>
      <c r="DX39" s="636"/>
      <c r="DY39" s="636"/>
      <c r="DZ39" s="636"/>
      <c r="EA39" s="636"/>
      <c r="EB39" s="636"/>
      <c r="EC39" s="648"/>
    </row>
    <row r="40" spans="2:133" ht="11.25" customHeight="1" x14ac:dyDescent="0.2">
      <c r="B40" s="618" t="s">
        <v>346</v>
      </c>
      <c r="C40" s="619"/>
      <c r="D40" s="619"/>
      <c r="E40" s="619"/>
      <c r="F40" s="619"/>
      <c r="G40" s="619"/>
      <c r="H40" s="619"/>
      <c r="I40" s="619"/>
      <c r="J40" s="619"/>
      <c r="K40" s="619"/>
      <c r="L40" s="619"/>
      <c r="M40" s="619"/>
      <c r="N40" s="619"/>
      <c r="O40" s="619"/>
      <c r="P40" s="619"/>
      <c r="Q40" s="620"/>
      <c r="R40" s="621">
        <v>17922</v>
      </c>
      <c r="S40" s="622"/>
      <c r="T40" s="622"/>
      <c r="U40" s="622"/>
      <c r="V40" s="622"/>
      <c r="W40" s="622"/>
      <c r="X40" s="622"/>
      <c r="Y40" s="623"/>
      <c r="Z40" s="659">
        <v>0.4</v>
      </c>
      <c r="AA40" s="659"/>
      <c r="AB40" s="659"/>
      <c r="AC40" s="659"/>
      <c r="AD40" s="660" t="s">
        <v>237</v>
      </c>
      <c r="AE40" s="660"/>
      <c r="AF40" s="660"/>
      <c r="AG40" s="660"/>
      <c r="AH40" s="660"/>
      <c r="AI40" s="660"/>
      <c r="AJ40" s="660"/>
      <c r="AK40" s="660"/>
      <c r="AL40" s="624" t="s">
        <v>131</v>
      </c>
      <c r="AM40" s="625"/>
      <c r="AN40" s="625"/>
      <c r="AO40" s="661"/>
      <c r="AQ40" s="654" t="s">
        <v>347</v>
      </c>
      <c r="AR40" s="655"/>
      <c r="AS40" s="655"/>
      <c r="AT40" s="655"/>
      <c r="AU40" s="655"/>
      <c r="AV40" s="655"/>
      <c r="AW40" s="655"/>
      <c r="AX40" s="655"/>
      <c r="AY40" s="656"/>
      <c r="AZ40" s="621" t="s">
        <v>131</v>
      </c>
      <c r="BA40" s="622"/>
      <c r="BB40" s="622"/>
      <c r="BC40" s="622"/>
      <c r="BD40" s="634"/>
      <c r="BE40" s="634"/>
      <c r="BF40" s="657"/>
      <c r="BG40" s="662" t="s">
        <v>348</v>
      </c>
      <c r="BH40" s="663"/>
      <c r="BI40" s="663"/>
      <c r="BJ40" s="663"/>
      <c r="BK40" s="663"/>
      <c r="BL40" s="223"/>
      <c r="BM40" s="619" t="s">
        <v>349</v>
      </c>
      <c r="BN40" s="619"/>
      <c r="BO40" s="619"/>
      <c r="BP40" s="619"/>
      <c r="BQ40" s="619"/>
      <c r="BR40" s="619"/>
      <c r="BS40" s="619"/>
      <c r="BT40" s="619"/>
      <c r="BU40" s="620"/>
      <c r="BV40" s="621">
        <v>114</v>
      </c>
      <c r="BW40" s="622"/>
      <c r="BX40" s="622"/>
      <c r="BY40" s="622"/>
      <c r="BZ40" s="622"/>
      <c r="CA40" s="622"/>
      <c r="CB40" s="658"/>
      <c r="CD40" s="618" t="s">
        <v>350</v>
      </c>
      <c r="CE40" s="619"/>
      <c r="CF40" s="619"/>
      <c r="CG40" s="619"/>
      <c r="CH40" s="619"/>
      <c r="CI40" s="619"/>
      <c r="CJ40" s="619"/>
      <c r="CK40" s="619"/>
      <c r="CL40" s="619"/>
      <c r="CM40" s="619"/>
      <c r="CN40" s="619"/>
      <c r="CO40" s="619"/>
      <c r="CP40" s="619"/>
      <c r="CQ40" s="620"/>
      <c r="CR40" s="621">
        <v>7900</v>
      </c>
      <c r="CS40" s="622"/>
      <c r="CT40" s="622"/>
      <c r="CU40" s="622"/>
      <c r="CV40" s="622"/>
      <c r="CW40" s="622"/>
      <c r="CX40" s="622"/>
      <c r="CY40" s="623"/>
      <c r="CZ40" s="624">
        <v>0.2</v>
      </c>
      <c r="DA40" s="636"/>
      <c r="DB40" s="636"/>
      <c r="DC40" s="637"/>
      <c r="DD40" s="627">
        <v>3070</v>
      </c>
      <c r="DE40" s="622"/>
      <c r="DF40" s="622"/>
      <c r="DG40" s="622"/>
      <c r="DH40" s="622"/>
      <c r="DI40" s="622"/>
      <c r="DJ40" s="622"/>
      <c r="DK40" s="623"/>
      <c r="DL40" s="627">
        <v>3070</v>
      </c>
      <c r="DM40" s="622"/>
      <c r="DN40" s="622"/>
      <c r="DO40" s="622"/>
      <c r="DP40" s="622"/>
      <c r="DQ40" s="622"/>
      <c r="DR40" s="622"/>
      <c r="DS40" s="622"/>
      <c r="DT40" s="622"/>
      <c r="DU40" s="622"/>
      <c r="DV40" s="623"/>
      <c r="DW40" s="624">
        <v>0.2</v>
      </c>
      <c r="DX40" s="636"/>
      <c r="DY40" s="636"/>
      <c r="DZ40" s="636"/>
      <c r="EA40" s="636"/>
      <c r="EB40" s="636"/>
      <c r="EC40" s="648"/>
    </row>
    <row r="41" spans="2:133" ht="11.25" customHeight="1" x14ac:dyDescent="0.2">
      <c r="B41" s="602" t="s">
        <v>351</v>
      </c>
      <c r="C41" s="603"/>
      <c r="D41" s="603"/>
      <c r="E41" s="603"/>
      <c r="F41" s="603"/>
      <c r="G41" s="603"/>
      <c r="H41" s="603"/>
      <c r="I41" s="603"/>
      <c r="J41" s="603"/>
      <c r="K41" s="603"/>
      <c r="L41" s="603"/>
      <c r="M41" s="603"/>
      <c r="N41" s="603"/>
      <c r="O41" s="603"/>
      <c r="P41" s="603"/>
      <c r="Q41" s="604"/>
      <c r="R41" s="605">
        <v>4366332</v>
      </c>
      <c r="S41" s="646"/>
      <c r="T41" s="646"/>
      <c r="U41" s="646"/>
      <c r="V41" s="646"/>
      <c r="W41" s="646"/>
      <c r="X41" s="646"/>
      <c r="Y41" s="649"/>
      <c r="Z41" s="650">
        <v>100</v>
      </c>
      <c r="AA41" s="650"/>
      <c r="AB41" s="650"/>
      <c r="AC41" s="650"/>
      <c r="AD41" s="651">
        <v>1893872</v>
      </c>
      <c r="AE41" s="651"/>
      <c r="AF41" s="651"/>
      <c r="AG41" s="651"/>
      <c r="AH41" s="651"/>
      <c r="AI41" s="651"/>
      <c r="AJ41" s="651"/>
      <c r="AK41" s="651"/>
      <c r="AL41" s="608">
        <v>100</v>
      </c>
      <c r="AM41" s="652"/>
      <c r="AN41" s="652"/>
      <c r="AO41" s="653"/>
      <c r="AQ41" s="654" t="s">
        <v>352</v>
      </c>
      <c r="AR41" s="655"/>
      <c r="AS41" s="655"/>
      <c r="AT41" s="655"/>
      <c r="AU41" s="655"/>
      <c r="AV41" s="655"/>
      <c r="AW41" s="655"/>
      <c r="AX41" s="655"/>
      <c r="AY41" s="656"/>
      <c r="AZ41" s="621">
        <v>126377</v>
      </c>
      <c r="BA41" s="622"/>
      <c r="BB41" s="622"/>
      <c r="BC41" s="622"/>
      <c r="BD41" s="634"/>
      <c r="BE41" s="634"/>
      <c r="BF41" s="657"/>
      <c r="BG41" s="662"/>
      <c r="BH41" s="663"/>
      <c r="BI41" s="663"/>
      <c r="BJ41" s="663"/>
      <c r="BK41" s="663"/>
      <c r="BL41" s="223"/>
      <c r="BM41" s="619" t="s">
        <v>353</v>
      </c>
      <c r="BN41" s="619"/>
      <c r="BO41" s="619"/>
      <c r="BP41" s="619"/>
      <c r="BQ41" s="619"/>
      <c r="BR41" s="619"/>
      <c r="BS41" s="619"/>
      <c r="BT41" s="619"/>
      <c r="BU41" s="620"/>
      <c r="BV41" s="621" t="s">
        <v>131</v>
      </c>
      <c r="BW41" s="622"/>
      <c r="BX41" s="622"/>
      <c r="BY41" s="622"/>
      <c r="BZ41" s="622"/>
      <c r="CA41" s="622"/>
      <c r="CB41" s="658"/>
      <c r="CD41" s="618" t="s">
        <v>354</v>
      </c>
      <c r="CE41" s="619"/>
      <c r="CF41" s="619"/>
      <c r="CG41" s="619"/>
      <c r="CH41" s="619"/>
      <c r="CI41" s="619"/>
      <c r="CJ41" s="619"/>
      <c r="CK41" s="619"/>
      <c r="CL41" s="619"/>
      <c r="CM41" s="619"/>
      <c r="CN41" s="619"/>
      <c r="CO41" s="619"/>
      <c r="CP41" s="619"/>
      <c r="CQ41" s="620"/>
      <c r="CR41" s="621" t="s">
        <v>131</v>
      </c>
      <c r="CS41" s="634"/>
      <c r="CT41" s="634"/>
      <c r="CU41" s="634"/>
      <c r="CV41" s="634"/>
      <c r="CW41" s="634"/>
      <c r="CX41" s="634"/>
      <c r="CY41" s="635"/>
      <c r="CZ41" s="624" t="s">
        <v>131</v>
      </c>
      <c r="DA41" s="636"/>
      <c r="DB41" s="636"/>
      <c r="DC41" s="637"/>
      <c r="DD41" s="627" t="s">
        <v>131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355</v>
      </c>
      <c r="AR42" s="667"/>
      <c r="AS42" s="667"/>
      <c r="AT42" s="667"/>
      <c r="AU42" s="667"/>
      <c r="AV42" s="667"/>
      <c r="AW42" s="667"/>
      <c r="AX42" s="667"/>
      <c r="AY42" s="668"/>
      <c r="AZ42" s="605">
        <v>95099</v>
      </c>
      <c r="BA42" s="646"/>
      <c r="BB42" s="646"/>
      <c r="BC42" s="646"/>
      <c r="BD42" s="606"/>
      <c r="BE42" s="606"/>
      <c r="BF42" s="669"/>
      <c r="BG42" s="664"/>
      <c r="BH42" s="665"/>
      <c r="BI42" s="665"/>
      <c r="BJ42" s="665"/>
      <c r="BK42" s="665"/>
      <c r="BL42" s="224"/>
      <c r="BM42" s="603" t="s">
        <v>356</v>
      </c>
      <c r="BN42" s="603"/>
      <c r="BO42" s="603"/>
      <c r="BP42" s="603"/>
      <c r="BQ42" s="603"/>
      <c r="BR42" s="603"/>
      <c r="BS42" s="603"/>
      <c r="BT42" s="603"/>
      <c r="BU42" s="604"/>
      <c r="BV42" s="605">
        <v>411</v>
      </c>
      <c r="BW42" s="646"/>
      <c r="BX42" s="646"/>
      <c r="BY42" s="646"/>
      <c r="BZ42" s="646"/>
      <c r="CA42" s="646"/>
      <c r="CB42" s="647"/>
      <c r="CD42" s="618" t="s">
        <v>357</v>
      </c>
      <c r="CE42" s="619"/>
      <c r="CF42" s="619"/>
      <c r="CG42" s="619"/>
      <c r="CH42" s="619"/>
      <c r="CI42" s="619"/>
      <c r="CJ42" s="619"/>
      <c r="CK42" s="619"/>
      <c r="CL42" s="619"/>
      <c r="CM42" s="619"/>
      <c r="CN42" s="619"/>
      <c r="CO42" s="619"/>
      <c r="CP42" s="619"/>
      <c r="CQ42" s="620"/>
      <c r="CR42" s="621">
        <v>992816</v>
      </c>
      <c r="CS42" s="634"/>
      <c r="CT42" s="634"/>
      <c r="CU42" s="634"/>
      <c r="CV42" s="634"/>
      <c r="CW42" s="634"/>
      <c r="CX42" s="634"/>
      <c r="CY42" s="635"/>
      <c r="CZ42" s="624">
        <v>23.7</v>
      </c>
      <c r="DA42" s="636"/>
      <c r="DB42" s="636"/>
      <c r="DC42" s="637"/>
      <c r="DD42" s="627">
        <v>345260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358</v>
      </c>
      <c r="CD43" s="618" t="s">
        <v>359</v>
      </c>
      <c r="CE43" s="619"/>
      <c r="CF43" s="619"/>
      <c r="CG43" s="619"/>
      <c r="CH43" s="619"/>
      <c r="CI43" s="619"/>
      <c r="CJ43" s="619"/>
      <c r="CK43" s="619"/>
      <c r="CL43" s="619"/>
      <c r="CM43" s="619"/>
      <c r="CN43" s="619"/>
      <c r="CO43" s="619"/>
      <c r="CP43" s="619"/>
      <c r="CQ43" s="620"/>
      <c r="CR43" s="621">
        <v>38849</v>
      </c>
      <c r="CS43" s="634"/>
      <c r="CT43" s="634"/>
      <c r="CU43" s="634"/>
      <c r="CV43" s="634"/>
      <c r="CW43" s="634"/>
      <c r="CX43" s="634"/>
      <c r="CY43" s="635"/>
      <c r="CZ43" s="624">
        <v>0.9</v>
      </c>
      <c r="DA43" s="636"/>
      <c r="DB43" s="636"/>
      <c r="DC43" s="637"/>
      <c r="DD43" s="627">
        <v>38849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360</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308</v>
      </c>
      <c r="CE44" s="641"/>
      <c r="CF44" s="618" t="s">
        <v>361</v>
      </c>
      <c r="CG44" s="619"/>
      <c r="CH44" s="619"/>
      <c r="CI44" s="619"/>
      <c r="CJ44" s="619"/>
      <c r="CK44" s="619"/>
      <c r="CL44" s="619"/>
      <c r="CM44" s="619"/>
      <c r="CN44" s="619"/>
      <c r="CO44" s="619"/>
      <c r="CP44" s="619"/>
      <c r="CQ44" s="620"/>
      <c r="CR44" s="621">
        <v>973973</v>
      </c>
      <c r="CS44" s="622"/>
      <c r="CT44" s="622"/>
      <c r="CU44" s="622"/>
      <c r="CV44" s="622"/>
      <c r="CW44" s="622"/>
      <c r="CX44" s="622"/>
      <c r="CY44" s="623"/>
      <c r="CZ44" s="624">
        <v>23.2</v>
      </c>
      <c r="DA44" s="625"/>
      <c r="DB44" s="625"/>
      <c r="DC44" s="626"/>
      <c r="DD44" s="627">
        <v>340537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362</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363</v>
      </c>
      <c r="CG45" s="619"/>
      <c r="CH45" s="619"/>
      <c r="CI45" s="619"/>
      <c r="CJ45" s="619"/>
      <c r="CK45" s="619"/>
      <c r="CL45" s="619"/>
      <c r="CM45" s="619"/>
      <c r="CN45" s="619"/>
      <c r="CO45" s="619"/>
      <c r="CP45" s="619"/>
      <c r="CQ45" s="620"/>
      <c r="CR45" s="621">
        <v>124188</v>
      </c>
      <c r="CS45" s="634"/>
      <c r="CT45" s="634"/>
      <c r="CU45" s="634"/>
      <c r="CV45" s="634"/>
      <c r="CW45" s="634"/>
      <c r="CX45" s="634"/>
      <c r="CY45" s="635"/>
      <c r="CZ45" s="624">
        <v>3</v>
      </c>
      <c r="DA45" s="636"/>
      <c r="DB45" s="636"/>
      <c r="DC45" s="637"/>
      <c r="DD45" s="627">
        <v>7248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364</v>
      </c>
      <c r="CG46" s="619"/>
      <c r="CH46" s="619"/>
      <c r="CI46" s="619"/>
      <c r="CJ46" s="619"/>
      <c r="CK46" s="619"/>
      <c r="CL46" s="619"/>
      <c r="CM46" s="619"/>
      <c r="CN46" s="619"/>
      <c r="CO46" s="619"/>
      <c r="CP46" s="619"/>
      <c r="CQ46" s="620"/>
      <c r="CR46" s="621">
        <v>849785</v>
      </c>
      <c r="CS46" s="622"/>
      <c r="CT46" s="622"/>
      <c r="CU46" s="622"/>
      <c r="CV46" s="622"/>
      <c r="CW46" s="622"/>
      <c r="CX46" s="622"/>
      <c r="CY46" s="623"/>
      <c r="CZ46" s="624">
        <v>20.3</v>
      </c>
      <c r="DA46" s="625"/>
      <c r="DB46" s="625"/>
      <c r="DC46" s="626"/>
      <c r="DD46" s="627">
        <v>333289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365</v>
      </c>
      <c r="CG47" s="619"/>
      <c r="CH47" s="619"/>
      <c r="CI47" s="619"/>
      <c r="CJ47" s="619"/>
      <c r="CK47" s="619"/>
      <c r="CL47" s="619"/>
      <c r="CM47" s="619"/>
      <c r="CN47" s="619"/>
      <c r="CO47" s="619"/>
      <c r="CP47" s="619"/>
      <c r="CQ47" s="620"/>
      <c r="CR47" s="621">
        <v>18843</v>
      </c>
      <c r="CS47" s="634"/>
      <c r="CT47" s="634"/>
      <c r="CU47" s="634"/>
      <c r="CV47" s="634"/>
      <c r="CW47" s="634"/>
      <c r="CX47" s="634"/>
      <c r="CY47" s="635"/>
      <c r="CZ47" s="624">
        <v>0.4</v>
      </c>
      <c r="DA47" s="636"/>
      <c r="DB47" s="636"/>
      <c r="DC47" s="637"/>
      <c r="DD47" s="627">
        <v>4723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366</v>
      </c>
      <c r="CG48" s="619"/>
      <c r="CH48" s="619"/>
      <c r="CI48" s="619"/>
      <c r="CJ48" s="619"/>
      <c r="CK48" s="619"/>
      <c r="CL48" s="619"/>
      <c r="CM48" s="619"/>
      <c r="CN48" s="619"/>
      <c r="CO48" s="619"/>
      <c r="CP48" s="619"/>
      <c r="CQ48" s="620"/>
      <c r="CR48" s="621" t="s">
        <v>237</v>
      </c>
      <c r="CS48" s="622"/>
      <c r="CT48" s="622"/>
      <c r="CU48" s="622"/>
      <c r="CV48" s="622"/>
      <c r="CW48" s="622"/>
      <c r="CX48" s="622"/>
      <c r="CY48" s="623"/>
      <c r="CZ48" s="624" t="s">
        <v>131</v>
      </c>
      <c r="DA48" s="625"/>
      <c r="DB48" s="625"/>
      <c r="DC48" s="626"/>
      <c r="DD48" s="627" t="s">
        <v>237</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367</v>
      </c>
      <c r="CE49" s="603"/>
      <c r="CF49" s="603"/>
      <c r="CG49" s="603"/>
      <c r="CH49" s="603"/>
      <c r="CI49" s="603"/>
      <c r="CJ49" s="603"/>
      <c r="CK49" s="603"/>
      <c r="CL49" s="603"/>
      <c r="CM49" s="603"/>
      <c r="CN49" s="603"/>
      <c r="CO49" s="603"/>
      <c r="CP49" s="603"/>
      <c r="CQ49" s="604"/>
      <c r="CR49" s="605">
        <v>4192024</v>
      </c>
      <c r="CS49" s="606"/>
      <c r="CT49" s="606"/>
      <c r="CU49" s="606"/>
      <c r="CV49" s="606"/>
      <c r="CW49" s="606"/>
      <c r="CX49" s="606"/>
      <c r="CY49" s="607"/>
      <c r="CZ49" s="608">
        <v>100</v>
      </c>
      <c r="DA49" s="609"/>
      <c r="DB49" s="609"/>
      <c r="DC49" s="610"/>
      <c r="DD49" s="611">
        <v>2319180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Z0D60oID4mQxupNXD//1hrZYbXA52hLewgUBKzLLAvmr2B+M+hnu+rHpe5VayWrd7PmsYY3QGyfuRigHDVz+Q==" saltValue="evSFk6eHs9ZS/F8AEN4PR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24" sqref="A24:AY24"/>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05" t="s">
        <v>368</v>
      </c>
      <c r="B2" s="1105"/>
      <c r="C2" s="1105"/>
      <c r="D2" s="1105"/>
      <c r="E2" s="1105"/>
      <c r="F2" s="1105"/>
      <c r="G2" s="1105"/>
      <c r="H2" s="1105"/>
      <c r="I2" s="1105"/>
      <c r="J2" s="1105"/>
      <c r="K2" s="1105"/>
      <c r="L2" s="1105"/>
      <c r="M2" s="1105"/>
      <c r="N2" s="1105"/>
      <c r="O2" s="1105"/>
      <c r="P2" s="1105"/>
      <c r="Q2" s="1105"/>
      <c r="R2" s="1105"/>
      <c r="S2" s="1105"/>
      <c r="T2" s="1105"/>
      <c r="U2" s="1105"/>
      <c r="V2" s="1105"/>
      <c r="W2" s="1105"/>
      <c r="X2" s="1105"/>
      <c r="Y2" s="1105"/>
      <c r="Z2" s="1105"/>
      <c r="AA2" s="1105"/>
      <c r="AB2" s="1105"/>
      <c r="AC2" s="1105"/>
      <c r="AD2" s="1105"/>
      <c r="AE2" s="1105"/>
      <c r="AF2" s="1105"/>
      <c r="AG2" s="1105"/>
      <c r="AH2" s="1105"/>
      <c r="AI2" s="1105"/>
      <c r="AJ2" s="1105"/>
      <c r="AK2" s="1105"/>
      <c r="AL2" s="1105"/>
      <c r="AM2" s="1105"/>
      <c r="AN2" s="1105"/>
      <c r="AO2" s="1105"/>
      <c r="AP2" s="1105"/>
      <c r="AQ2" s="1105"/>
      <c r="AR2" s="1105"/>
      <c r="AS2" s="1105"/>
      <c r="AT2" s="1105"/>
      <c r="AU2" s="1105"/>
      <c r="AV2" s="1105"/>
      <c r="AW2" s="1105"/>
      <c r="AX2" s="1105"/>
      <c r="AY2" s="1105"/>
      <c r="AZ2" s="1105"/>
      <c r="BA2" s="1105"/>
      <c r="BB2" s="1105"/>
      <c r="BC2" s="1105"/>
      <c r="BD2" s="1105"/>
      <c r="BE2" s="1105"/>
      <c r="BF2" s="1105"/>
      <c r="BG2" s="1105"/>
      <c r="BH2" s="1105"/>
      <c r="BI2" s="110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6" t="s">
        <v>369</v>
      </c>
      <c r="DK2" s="1107"/>
      <c r="DL2" s="1107"/>
      <c r="DM2" s="1107"/>
      <c r="DN2" s="1107"/>
      <c r="DO2" s="1108"/>
      <c r="DP2" s="228"/>
      <c r="DQ2" s="1106" t="s">
        <v>370</v>
      </c>
      <c r="DR2" s="1107"/>
      <c r="DS2" s="1107"/>
      <c r="DT2" s="1107"/>
      <c r="DU2" s="1107"/>
      <c r="DV2" s="1107"/>
      <c r="DW2" s="1107"/>
      <c r="DX2" s="1107"/>
      <c r="DY2" s="1107"/>
      <c r="DZ2" s="1108"/>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61" t="s">
        <v>371</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6" t="s">
        <v>373</v>
      </c>
      <c r="B5" s="997"/>
      <c r="C5" s="997"/>
      <c r="D5" s="997"/>
      <c r="E5" s="997"/>
      <c r="F5" s="997"/>
      <c r="G5" s="997"/>
      <c r="H5" s="997"/>
      <c r="I5" s="997"/>
      <c r="J5" s="997"/>
      <c r="K5" s="997"/>
      <c r="L5" s="997"/>
      <c r="M5" s="997"/>
      <c r="N5" s="997"/>
      <c r="O5" s="997"/>
      <c r="P5" s="998"/>
      <c r="Q5" s="1002" t="s">
        <v>374</v>
      </c>
      <c r="R5" s="1003"/>
      <c r="S5" s="1003"/>
      <c r="T5" s="1003"/>
      <c r="U5" s="1004"/>
      <c r="V5" s="1002" t="s">
        <v>375</v>
      </c>
      <c r="W5" s="1003"/>
      <c r="X5" s="1003"/>
      <c r="Y5" s="1003"/>
      <c r="Z5" s="1004"/>
      <c r="AA5" s="1002" t="s">
        <v>376</v>
      </c>
      <c r="AB5" s="1003"/>
      <c r="AC5" s="1003"/>
      <c r="AD5" s="1003"/>
      <c r="AE5" s="1003"/>
      <c r="AF5" s="1109" t="s">
        <v>377</v>
      </c>
      <c r="AG5" s="1003"/>
      <c r="AH5" s="1003"/>
      <c r="AI5" s="1003"/>
      <c r="AJ5" s="1016"/>
      <c r="AK5" s="1003" t="s">
        <v>378</v>
      </c>
      <c r="AL5" s="1003"/>
      <c r="AM5" s="1003"/>
      <c r="AN5" s="1003"/>
      <c r="AO5" s="1004"/>
      <c r="AP5" s="1002" t="s">
        <v>379</v>
      </c>
      <c r="AQ5" s="1003"/>
      <c r="AR5" s="1003"/>
      <c r="AS5" s="1003"/>
      <c r="AT5" s="1004"/>
      <c r="AU5" s="1002" t="s">
        <v>380</v>
      </c>
      <c r="AV5" s="1003"/>
      <c r="AW5" s="1003"/>
      <c r="AX5" s="1003"/>
      <c r="AY5" s="1016"/>
      <c r="AZ5" s="232"/>
      <c r="BA5" s="232"/>
      <c r="BB5" s="232"/>
      <c r="BC5" s="232"/>
      <c r="BD5" s="232"/>
      <c r="BE5" s="233"/>
      <c r="BF5" s="233"/>
      <c r="BG5" s="233"/>
      <c r="BH5" s="233"/>
      <c r="BI5" s="233"/>
      <c r="BJ5" s="233"/>
      <c r="BK5" s="233"/>
      <c r="BL5" s="233"/>
      <c r="BM5" s="233"/>
      <c r="BN5" s="233"/>
      <c r="BO5" s="233"/>
      <c r="BP5" s="233"/>
      <c r="BQ5" s="996" t="s">
        <v>381</v>
      </c>
      <c r="BR5" s="997"/>
      <c r="BS5" s="997"/>
      <c r="BT5" s="997"/>
      <c r="BU5" s="997"/>
      <c r="BV5" s="997"/>
      <c r="BW5" s="997"/>
      <c r="BX5" s="997"/>
      <c r="BY5" s="997"/>
      <c r="BZ5" s="997"/>
      <c r="CA5" s="997"/>
      <c r="CB5" s="997"/>
      <c r="CC5" s="997"/>
      <c r="CD5" s="997"/>
      <c r="CE5" s="997"/>
      <c r="CF5" s="997"/>
      <c r="CG5" s="998"/>
      <c r="CH5" s="1002" t="s">
        <v>382</v>
      </c>
      <c r="CI5" s="1003"/>
      <c r="CJ5" s="1003"/>
      <c r="CK5" s="1003"/>
      <c r="CL5" s="1004"/>
      <c r="CM5" s="1002" t="s">
        <v>383</v>
      </c>
      <c r="CN5" s="1003"/>
      <c r="CO5" s="1003"/>
      <c r="CP5" s="1003"/>
      <c r="CQ5" s="1004"/>
      <c r="CR5" s="1002" t="s">
        <v>384</v>
      </c>
      <c r="CS5" s="1003"/>
      <c r="CT5" s="1003"/>
      <c r="CU5" s="1003"/>
      <c r="CV5" s="1004"/>
      <c r="CW5" s="1002" t="s">
        <v>385</v>
      </c>
      <c r="CX5" s="1003"/>
      <c r="CY5" s="1003"/>
      <c r="CZ5" s="1003"/>
      <c r="DA5" s="1004"/>
      <c r="DB5" s="1002" t="s">
        <v>386</v>
      </c>
      <c r="DC5" s="1003"/>
      <c r="DD5" s="1003"/>
      <c r="DE5" s="1003"/>
      <c r="DF5" s="1004"/>
      <c r="DG5" s="1099" t="s">
        <v>387</v>
      </c>
      <c r="DH5" s="1100"/>
      <c r="DI5" s="1100"/>
      <c r="DJ5" s="1100"/>
      <c r="DK5" s="1101"/>
      <c r="DL5" s="1099" t="s">
        <v>388</v>
      </c>
      <c r="DM5" s="1100"/>
      <c r="DN5" s="1100"/>
      <c r="DO5" s="1100"/>
      <c r="DP5" s="1101"/>
      <c r="DQ5" s="1002" t="s">
        <v>389</v>
      </c>
      <c r="DR5" s="1003"/>
      <c r="DS5" s="1003"/>
      <c r="DT5" s="1003"/>
      <c r="DU5" s="1004"/>
      <c r="DV5" s="1002" t="s">
        <v>380</v>
      </c>
      <c r="DW5" s="1003"/>
      <c r="DX5" s="1003"/>
      <c r="DY5" s="1003"/>
      <c r="DZ5" s="1016"/>
      <c r="EA5" s="234"/>
    </row>
    <row r="6" spans="1:131" s="235" customFormat="1" ht="26.25" customHeight="1" thickBot="1" x14ac:dyDescent="0.25">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110"/>
      <c r="AG6" s="1006"/>
      <c r="AH6" s="1006"/>
      <c r="AI6" s="1006"/>
      <c r="AJ6" s="1017"/>
      <c r="AK6" s="1006"/>
      <c r="AL6" s="1006"/>
      <c r="AM6" s="1006"/>
      <c r="AN6" s="1006"/>
      <c r="AO6" s="1007"/>
      <c r="AP6" s="1005"/>
      <c r="AQ6" s="1006"/>
      <c r="AR6" s="1006"/>
      <c r="AS6" s="1006"/>
      <c r="AT6" s="1007"/>
      <c r="AU6" s="1005"/>
      <c r="AV6" s="1006"/>
      <c r="AW6" s="1006"/>
      <c r="AX6" s="1006"/>
      <c r="AY6" s="1017"/>
      <c r="AZ6" s="232"/>
      <c r="BA6" s="232"/>
      <c r="BB6" s="232"/>
      <c r="BC6" s="232"/>
      <c r="BD6" s="232"/>
      <c r="BE6" s="233"/>
      <c r="BF6" s="233"/>
      <c r="BG6" s="233"/>
      <c r="BH6" s="233"/>
      <c r="BI6" s="233"/>
      <c r="BJ6" s="233"/>
      <c r="BK6" s="233"/>
      <c r="BL6" s="233"/>
      <c r="BM6" s="233"/>
      <c r="BN6" s="233"/>
      <c r="BO6" s="233"/>
      <c r="BP6" s="233"/>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102"/>
      <c r="DH6" s="1103"/>
      <c r="DI6" s="1103"/>
      <c r="DJ6" s="1103"/>
      <c r="DK6" s="1104"/>
      <c r="DL6" s="1102"/>
      <c r="DM6" s="1103"/>
      <c r="DN6" s="1103"/>
      <c r="DO6" s="1103"/>
      <c r="DP6" s="1104"/>
      <c r="DQ6" s="1005"/>
      <c r="DR6" s="1006"/>
      <c r="DS6" s="1006"/>
      <c r="DT6" s="1006"/>
      <c r="DU6" s="1007"/>
      <c r="DV6" s="1005"/>
      <c r="DW6" s="1006"/>
      <c r="DX6" s="1006"/>
      <c r="DY6" s="1006"/>
      <c r="DZ6" s="1017"/>
      <c r="EA6" s="234"/>
    </row>
    <row r="7" spans="1:131" s="235" customFormat="1" ht="26.25" customHeight="1" thickTop="1" x14ac:dyDescent="0.2">
      <c r="A7" s="236">
        <v>1</v>
      </c>
      <c r="B7" s="1049" t="s">
        <v>390</v>
      </c>
      <c r="C7" s="1050"/>
      <c r="D7" s="1050"/>
      <c r="E7" s="1050"/>
      <c r="F7" s="1050"/>
      <c r="G7" s="1050"/>
      <c r="H7" s="1050"/>
      <c r="I7" s="1050"/>
      <c r="J7" s="1050"/>
      <c r="K7" s="1050"/>
      <c r="L7" s="1050"/>
      <c r="M7" s="1050"/>
      <c r="N7" s="1050"/>
      <c r="O7" s="1050"/>
      <c r="P7" s="1051"/>
      <c r="Q7" s="1086">
        <v>4366</v>
      </c>
      <c r="R7" s="1087"/>
      <c r="S7" s="1087"/>
      <c r="T7" s="1087"/>
      <c r="U7" s="1087"/>
      <c r="V7" s="1087">
        <v>4192</v>
      </c>
      <c r="W7" s="1087"/>
      <c r="X7" s="1087"/>
      <c r="Y7" s="1087"/>
      <c r="Z7" s="1087"/>
      <c r="AA7" s="1087">
        <v>174</v>
      </c>
      <c r="AB7" s="1087"/>
      <c r="AC7" s="1087"/>
      <c r="AD7" s="1087"/>
      <c r="AE7" s="1088"/>
      <c r="AF7" s="1089">
        <v>174</v>
      </c>
      <c r="AG7" s="1090"/>
      <c r="AH7" s="1090"/>
      <c r="AI7" s="1090"/>
      <c r="AJ7" s="1091"/>
      <c r="AK7" s="1092">
        <v>0</v>
      </c>
      <c r="AL7" s="1093"/>
      <c r="AM7" s="1093"/>
      <c r="AN7" s="1093"/>
      <c r="AO7" s="1093"/>
      <c r="AP7" s="1093">
        <v>3388</v>
      </c>
      <c r="AQ7" s="1093"/>
      <c r="AR7" s="1093"/>
      <c r="AS7" s="1093"/>
      <c r="AT7" s="1093"/>
      <c r="AU7" s="1094"/>
      <c r="AV7" s="1094"/>
      <c r="AW7" s="1094"/>
      <c r="AX7" s="1094"/>
      <c r="AY7" s="1095"/>
      <c r="AZ7" s="232"/>
      <c r="BA7" s="232"/>
      <c r="BB7" s="232"/>
      <c r="BC7" s="232"/>
      <c r="BD7" s="232"/>
      <c r="BE7" s="233"/>
      <c r="BF7" s="233"/>
      <c r="BG7" s="233"/>
      <c r="BH7" s="233"/>
      <c r="BI7" s="233"/>
      <c r="BJ7" s="233"/>
      <c r="BK7" s="233"/>
      <c r="BL7" s="233"/>
      <c r="BM7" s="233"/>
      <c r="BN7" s="233"/>
      <c r="BO7" s="233"/>
      <c r="BP7" s="233"/>
      <c r="BQ7" s="236">
        <v>1</v>
      </c>
      <c r="BR7" s="237"/>
      <c r="BS7" s="1096"/>
      <c r="BT7" s="1097"/>
      <c r="BU7" s="1097"/>
      <c r="BV7" s="1097"/>
      <c r="BW7" s="1097"/>
      <c r="BX7" s="1097"/>
      <c r="BY7" s="1097"/>
      <c r="BZ7" s="1097"/>
      <c r="CA7" s="1097"/>
      <c r="CB7" s="1097"/>
      <c r="CC7" s="1097"/>
      <c r="CD7" s="1097"/>
      <c r="CE7" s="1097"/>
      <c r="CF7" s="1097"/>
      <c r="CG7" s="1098"/>
      <c r="CH7" s="1111"/>
      <c r="CI7" s="1112"/>
      <c r="CJ7" s="1112"/>
      <c r="CK7" s="1112"/>
      <c r="CL7" s="1113"/>
      <c r="CM7" s="1111"/>
      <c r="CN7" s="1112"/>
      <c r="CO7" s="1112"/>
      <c r="CP7" s="1112"/>
      <c r="CQ7" s="1113"/>
      <c r="CR7" s="1111"/>
      <c r="CS7" s="1112"/>
      <c r="CT7" s="1112"/>
      <c r="CU7" s="1112"/>
      <c r="CV7" s="1113"/>
      <c r="CW7" s="1111"/>
      <c r="CX7" s="1112"/>
      <c r="CY7" s="1112"/>
      <c r="CZ7" s="1112"/>
      <c r="DA7" s="1113"/>
      <c r="DB7" s="1111"/>
      <c r="DC7" s="1112"/>
      <c r="DD7" s="1112"/>
      <c r="DE7" s="1112"/>
      <c r="DF7" s="1113"/>
      <c r="DG7" s="1111"/>
      <c r="DH7" s="1112"/>
      <c r="DI7" s="1112"/>
      <c r="DJ7" s="1112"/>
      <c r="DK7" s="1113"/>
      <c r="DL7" s="1111"/>
      <c r="DM7" s="1112"/>
      <c r="DN7" s="1112"/>
      <c r="DO7" s="1112"/>
      <c r="DP7" s="1113"/>
      <c r="DQ7" s="1111"/>
      <c r="DR7" s="1112"/>
      <c r="DS7" s="1112"/>
      <c r="DT7" s="1112"/>
      <c r="DU7" s="1113"/>
      <c r="DV7" s="1096"/>
      <c r="DW7" s="1097"/>
      <c r="DX7" s="1097"/>
      <c r="DY7" s="1097"/>
      <c r="DZ7" s="1114"/>
      <c r="EA7" s="234"/>
    </row>
    <row r="8" spans="1:131" s="235" customFormat="1" ht="26.25" customHeight="1" x14ac:dyDescent="0.2">
      <c r="A8" s="238">
        <v>2</v>
      </c>
      <c r="B8" s="1031"/>
      <c r="C8" s="1032"/>
      <c r="D8" s="1032"/>
      <c r="E8" s="1032"/>
      <c r="F8" s="1032"/>
      <c r="G8" s="1032"/>
      <c r="H8" s="1032"/>
      <c r="I8" s="1032"/>
      <c r="J8" s="1032"/>
      <c r="K8" s="1032"/>
      <c r="L8" s="1032"/>
      <c r="M8" s="1032"/>
      <c r="N8" s="1032"/>
      <c r="O8" s="1032"/>
      <c r="P8" s="1033"/>
      <c r="Q8" s="1039"/>
      <c r="R8" s="1040"/>
      <c r="S8" s="1040"/>
      <c r="T8" s="1040"/>
      <c r="U8" s="1040"/>
      <c r="V8" s="1040"/>
      <c r="W8" s="1040"/>
      <c r="X8" s="1040"/>
      <c r="Y8" s="1040"/>
      <c r="Z8" s="1040"/>
      <c r="AA8" s="1040"/>
      <c r="AB8" s="1040"/>
      <c r="AC8" s="1040"/>
      <c r="AD8" s="1040"/>
      <c r="AE8" s="1041"/>
      <c r="AF8" s="1036"/>
      <c r="AG8" s="1037"/>
      <c r="AH8" s="1037"/>
      <c r="AI8" s="1037"/>
      <c r="AJ8" s="1038"/>
      <c r="AK8" s="1082"/>
      <c r="AL8" s="1083"/>
      <c r="AM8" s="1083"/>
      <c r="AN8" s="1083"/>
      <c r="AO8" s="1083"/>
      <c r="AP8" s="1083"/>
      <c r="AQ8" s="1083"/>
      <c r="AR8" s="1083"/>
      <c r="AS8" s="1083"/>
      <c r="AT8" s="1083"/>
      <c r="AU8" s="1084"/>
      <c r="AV8" s="1084"/>
      <c r="AW8" s="1084"/>
      <c r="AX8" s="1084"/>
      <c r="AY8" s="1085"/>
      <c r="AZ8" s="232"/>
      <c r="BA8" s="232"/>
      <c r="BB8" s="232"/>
      <c r="BC8" s="232"/>
      <c r="BD8" s="232"/>
      <c r="BE8" s="233"/>
      <c r="BF8" s="233"/>
      <c r="BG8" s="233"/>
      <c r="BH8" s="233"/>
      <c r="BI8" s="233"/>
      <c r="BJ8" s="233"/>
      <c r="BK8" s="233"/>
      <c r="BL8" s="233"/>
      <c r="BM8" s="233"/>
      <c r="BN8" s="233"/>
      <c r="BO8" s="233"/>
      <c r="BP8" s="233"/>
      <c r="BQ8" s="238">
        <v>2</v>
      </c>
      <c r="BR8" s="239"/>
      <c r="BS8" s="993"/>
      <c r="BT8" s="994"/>
      <c r="BU8" s="994"/>
      <c r="BV8" s="994"/>
      <c r="BW8" s="994"/>
      <c r="BX8" s="994"/>
      <c r="BY8" s="994"/>
      <c r="BZ8" s="994"/>
      <c r="CA8" s="994"/>
      <c r="CB8" s="994"/>
      <c r="CC8" s="994"/>
      <c r="CD8" s="994"/>
      <c r="CE8" s="994"/>
      <c r="CF8" s="994"/>
      <c r="CG8" s="1015"/>
      <c r="CH8" s="990"/>
      <c r="CI8" s="991"/>
      <c r="CJ8" s="991"/>
      <c r="CK8" s="991"/>
      <c r="CL8" s="992"/>
      <c r="CM8" s="990"/>
      <c r="CN8" s="991"/>
      <c r="CO8" s="991"/>
      <c r="CP8" s="991"/>
      <c r="CQ8" s="992"/>
      <c r="CR8" s="990"/>
      <c r="CS8" s="991"/>
      <c r="CT8" s="991"/>
      <c r="CU8" s="991"/>
      <c r="CV8" s="992"/>
      <c r="CW8" s="990"/>
      <c r="CX8" s="991"/>
      <c r="CY8" s="991"/>
      <c r="CZ8" s="991"/>
      <c r="DA8" s="992"/>
      <c r="DB8" s="990"/>
      <c r="DC8" s="991"/>
      <c r="DD8" s="991"/>
      <c r="DE8" s="991"/>
      <c r="DF8" s="992"/>
      <c r="DG8" s="990"/>
      <c r="DH8" s="991"/>
      <c r="DI8" s="991"/>
      <c r="DJ8" s="991"/>
      <c r="DK8" s="992"/>
      <c r="DL8" s="990"/>
      <c r="DM8" s="991"/>
      <c r="DN8" s="991"/>
      <c r="DO8" s="991"/>
      <c r="DP8" s="992"/>
      <c r="DQ8" s="990"/>
      <c r="DR8" s="991"/>
      <c r="DS8" s="991"/>
      <c r="DT8" s="991"/>
      <c r="DU8" s="992"/>
      <c r="DV8" s="993"/>
      <c r="DW8" s="994"/>
      <c r="DX8" s="994"/>
      <c r="DY8" s="994"/>
      <c r="DZ8" s="995"/>
      <c r="EA8" s="234"/>
    </row>
    <row r="9" spans="1:131" s="235" customFormat="1" ht="26.25" customHeight="1" x14ac:dyDescent="0.2">
      <c r="A9" s="238">
        <v>3</v>
      </c>
      <c r="B9" s="1031"/>
      <c r="C9" s="1032"/>
      <c r="D9" s="1032"/>
      <c r="E9" s="1032"/>
      <c r="F9" s="1032"/>
      <c r="G9" s="1032"/>
      <c r="H9" s="1032"/>
      <c r="I9" s="1032"/>
      <c r="J9" s="1032"/>
      <c r="K9" s="1032"/>
      <c r="L9" s="1032"/>
      <c r="M9" s="1032"/>
      <c r="N9" s="1032"/>
      <c r="O9" s="1032"/>
      <c r="P9" s="1033"/>
      <c r="Q9" s="1039"/>
      <c r="R9" s="1040"/>
      <c r="S9" s="1040"/>
      <c r="T9" s="1040"/>
      <c r="U9" s="1040"/>
      <c r="V9" s="1040"/>
      <c r="W9" s="1040"/>
      <c r="X9" s="1040"/>
      <c r="Y9" s="1040"/>
      <c r="Z9" s="1040"/>
      <c r="AA9" s="1040"/>
      <c r="AB9" s="1040"/>
      <c r="AC9" s="1040"/>
      <c r="AD9" s="1040"/>
      <c r="AE9" s="1041"/>
      <c r="AF9" s="1036"/>
      <c r="AG9" s="1037"/>
      <c r="AH9" s="1037"/>
      <c r="AI9" s="1037"/>
      <c r="AJ9" s="1038"/>
      <c r="AK9" s="1082"/>
      <c r="AL9" s="1083"/>
      <c r="AM9" s="1083"/>
      <c r="AN9" s="1083"/>
      <c r="AO9" s="1083"/>
      <c r="AP9" s="1083"/>
      <c r="AQ9" s="1083"/>
      <c r="AR9" s="1083"/>
      <c r="AS9" s="1083"/>
      <c r="AT9" s="1083"/>
      <c r="AU9" s="1084"/>
      <c r="AV9" s="1084"/>
      <c r="AW9" s="1084"/>
      <c r="AX9" s="1084"/>
      <c r="AY9" s="1085"/>
      <c r="AZ9" s="232"/>
      <c r="BA9" s="232"/>
      <c r="BB9" s="232"/>
      <c r="BC9" s="232"/>
      <c r="BD9" s="232"/>
      <c r="BE9" s="233"/>
      <c r="BF9" s="233"/>
      <c r="BG9" s="233"/>
      <c r="BH9" s="233"/>
      <c r="BI9" s="233"/>
      <c r="BJ9" s="233"/>
      <c r="BK9" s="233"/>
      <c r="BL9" s="233"/>
      <c r="BM9" s="233"/>
      <c r="BN9" s="233"/>
      <c r="BO9" s="233"/>
      <c r="BP9" s="233"/>
      <c r="BQ9" s="238">
        <v>3</v>
      </c>
      <c r="BR9" s="239"/>
      <c r="BS9" s="993"/>
      <c r="BT9" s="994"/>
      <c r="BU9" s="994"/>
      <c r="BV9" s="994"/>
      <c r="BW9" s="994"/>
      <c r="BX9" s="994"/>
      <c r="BY9" s="994"/>
      <c r="BZ9" s="994"/>
      <c r="CA9" s="994"/>
      <c r="CB9" s="994"/>
      <c r="CC9" s="994"/>
      <c r="CD9" s="994"/>
      <c r="CE9" s="994"/>
      <c r="CF9" s="994"/>
      <c r="CG9" s="1015"/>
      <c r="CH9" s="990"/>
      <c r="CI9" s="991"/>
      <c r="CJ9" s="991"/>
      <c r="CK9" s="991"/>
      <c r="CL9" s="992"/>
      <c r="CM9" s="990"/>
      <c r="CN9" s="991"/>
      <c r="CO9" s="991"/>
      <c r="CP9" s="991"/>
      <c r="CQ9" s="992"/>
      <c r="CR9" s="990"/>
      <c r="CS9" s="991"/>
      <c r="CT9" s="991"/>
      <c r="CU9" s="991"/>
      <c r="CV9" s="992"/>
      <c r="CW9" s="990"/>
      <c r="CX9" s="991"/>
      <c r="CY9" s="991"/>
      <c r="CZ9" s="991"/>
      <c r="DA9" s="992"/>
      <c r="DB9" s="990"/>
      <c r="DC9" s="991"/>
      <c r="DD9" s="991"/>
      <c r="DE9" s="991"/>
      <c r="DF9" s="992"/>
      <c r="DG9" s="990"/>
      <c r="DH9" s="991"/>
      <c r="DI9" s="991"/>
      <c r="DJ9" s="991"/>
      <c r="DK9" s="992"/>
      <c r="DL9" s="990"/>
      <c r="DM9" s="991"/>
      <c r="DN9" s="991"/>
      <c r="DO9" s="991"/>
      <c r="DP9" s="992"/>
      <c r="DQ9" s="990"/>
      <c r="DR9" s="991"/>
      <c r="DS9" s="991"/>
      <c r="DT9" s="991"/>
      <c r="DU9" s="992"/>
      <c r="DV9" s="993"/>
      <c r="DW9" s="994"/>
      <c r="DX9" s="994"/>
      <c r="DY9" s="994"/>
      <c r="DZ9" s="995"/>
      <c r="EA9" s="234"/>
    </row>
    <row r="10" spans="1:131" s="235" customFormat="1" ht="26.25" customHeight="1" x14ac:dyDescent="0.2">
      <c r="A10" s="238">
        <v>4</v>
      </c>
      <c r="B10" s="1031"/>
      <c r="C10" s="1032"/>
      <c r="D10" s="1032"/>
      <c r="E10" s="1032"/>
      <c r="F10" s="1032"/>
      <c r="G10" s="1032"/>
      <c r="H10" s="1032"/>
      <c r="I10" s="1032"/>
      <c r="J10" s="1032"/>
      <c r="K10" s="1032"/>
      <c r="L10" s="1032"/>
      <c r="M10" s="1032"/>
      <c r="N10" s="1032"/>
      <c r="O10" s="1032"/>
      <c r="P10" s="1033"/>
      <c r="Q10" s="1039"/>
      <c r="R10" s="1040"/>
      <c r="S10" s="1040"/>
      <c r="T10" s="1040"/>
      <c r="U10" s="1040"/>
      <c r="V10" s="1040"/>
      <c r="W10" s="1040"/>
      <c r="X10" s="1040"/>
      <c r="Y10" s="1040"/>
      <c r="Z10" s="1040"/>
      <c r="AA10" s="1040"/>
      <c r="AB10" s="1040"/>
      <c r="AC10" s="1040"/>
      <c r="AD10" s="1040"/>
      <c r="AE10" s="1041"/>
      <c r="AF10" s="1036"/>
      <c r="AG10" s="1037"/>
      <c r="AH10" s="1037"/>
      <c r="AI10" s="1037"/>
      <c r="AJ10" s="1038"/>
      <c r="AK10" s="1082"/>
      <c r="AL10" s="1083"/>
      <c r="AM10" s="1083"/>
      <c r="AN10" s="1083"/>
      <c r="AO10" s="1083"/>
      <c r="AP10" s="1083"/>
      <c r="AQ10" s="1083"/>
      <c r="AR10" s="1083"/>
      <c r="AS10" s="1083"/>
      <c r="AT10" s="1083"/>
      <c r="AU10" s="1084"/>
      <c r="AV10" s="1084"/>
      <c r="AW10" s="1084"/>
      <c r="AX10" s="1084"/>
      <c r="AY10" s="1085"/>
      <c r="AZ10" s="232"/>
      <c r="BA10" s="232"/>
      <c r="BB10" s="232"/>
      <c r="BC10" s="232"/>
      <c r="BD10" s="232"/>
      <c r="BE10" s="233"/>
      <c r="BF10" s="233"/>
      <c r="BG10" s="233"/>
      <c r="BH10" s="233"/>
      <c r="BI10" s="233"/>
      <c r="BJ10" s="233"/>
      <c r="BK10" s="233"/>
      <c r="BL10" s="233"/>
      <c r="BM10" s="233"/>
      <c r="BN10" s="233"/>
      <c r="BO10" s="233"/>
      <c r="BP10" s="233"/>
      <c r="BQ10" s="238">
        <v>4</v>
      </c>
      <c r="BR10" s="239"/>
      <c r="BS10" s="993"/>
      <c r="BT10" s="994"/>
      <c r="BU10" s="994"/>
      <c r="BV10" s="994"/>
      <c r="BW10" s="994"/>
      <c r="BX10" s="994"/>
      <c r="BY10" s="994"/>
      <c r="BZ10" s="994"/>
      <c r="CA10" s="994"/>
      <c r="CB10" s="994"/>
      <c r="CC10" s="994"/>
      <c r="CD10" s="994"/>
      <c r="CE10" s="994"/>
      <c r="CF10" s="994"/>
      <c r="CG10" s="1015"/>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34"/>
    </row>
    <row r="11" spans="1:131" s="235" customFormat="1" ht="26.25" customHeight="1" x14ac:dyDescent="0.2">
      <c r="A11" s="238">
        <v>5</v>
      </c>
      <c r="B11" s="1031"/>
      <c r="C11" s="1032"/>
      <c r="D11" s="1032"/>
      <c r="E11" s="1032"/>
      <c r="F11" s="1032"/>
      <c r="G11" s="1032"/>
      <c r="H11" s="1032"/>
      <c r="I11" s="1032"/>
      <c r="J11" s="1032"/>
      <c r="K11" s="1032"/>
      <c r="L11" s="1032"/>
      <c r="M11" s="1032"/>
      <c r="N11" s="1032"/>
      <c r="O11" s="1032"/>
      <c r="P11" s="1033"/>
      <c r="Q11" s="1039"/>
      <c r="R11" s="1040"/>
      <c r="S11" s="1040"/>
      <c r="T11" s="1040"/>
      <c r="U11" s="1040"/>
      <c r="V11" s="1040"/>
      <c r="W11" s="1040"/>
      <c r="X11" s="1040"/>
      <c r="Y11" s="1040"/>
      <c r="Z11" s="1040"/>
      <c r="AA11" s="1040"/>
      <c r="AB11" s="1040"/>
      <c r="AC11" s="1040"/>
      <c r="AD11" s="1040"/>
      <c r="AE11" s="1041"/>
      <c r="AF11" s="1036"/>
      <c r="AG11" s="1037"/>
      <c r="AH11" s="1037"/>
      <c r="AI11" s="1037"/>
      <c r="AJ11" s="1038"/>
      <c r="AK11" s="1082"/>
      <c r="AL11" s="1083"/>
      <c r="AM11" s="1083"/>
      <c r="AN11" s="1083"/>
      <c r="AO11" s="1083"/>
      <c r="AP11" s="1083"/>
      <c r="AQ11" s="1083"/>
      <c r="AR11" s="1083"/>
      <c r="AS11" s="1083"/>
      <c r="AT11" s="1083"/>
      <c r="AU11" s="1084"/>
      <c r="AV11" s="1084"/>
      <c r="AW11" s="1084"/>
      <c r="AX11" s="1084"/>
      <c r="AY11" s="1085"/>
      <c r="AZ11" s="232"/>
      <c r="BA11" s="232"/>
      <c r="BB11" s="232"/>
      <c r="BC11" s="232"/>
      <c r="BD11" s="232"/>
      <c r="BE11" s="233"/>
      <c r="BF11" s="233"/>
      <c r="BG11" s="233"/>
      <c r="BH11" s="233"/>
      <c r="BI11" s="233"/>
      <c r="BJ11" s="233"/>
      <c r="BK11" s="233"/>
      <c r="BL11" s="233"/>
      <c r="BM11" s="233"/>
      <c r="BN11" s="233"/>
      <c r="BO11" s="233"/>
      <c r="BP11" s="233"/>
      <c r="BQ11" s="238">
        <v>5</v>
      </c>
      <c r="BR11" s="239"/>
      <c r="BS11" s="993"/>
      <c r="BT11" s="994"/>
      <c r="BU11" s="994"/>
      <c r="BV11" s="994"/>
      <c r="BW11" s="994"/>
      <c r="BX11" s="994"/>
      <c r="BY11" s="994"/>
      <c r="BZ11" s="994"/>
      <c r="CA11" s="994"/>
      <c r="CB11" s="994"/>
      <c r="CC11" s="994"/>
      <c r="CD11" s="994"/>
      <c r="CE11" s="994"/>
      <c r="CF11" s="994"/>
      <c r="CG11" s="1015"/>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34"/>
    </row>
    <row r="12" spans="1:131" s="235" customFormat="1" ht="26.25" customHeight="1" x14ac:dyDescent="0.2">
      <c r="A12" s="238">
        <v>6</v>
      </c>
      <c r="B12" s="1031"/>
      <c r="C12" s="1032"/>
      <c r="D12" s="1032"/>
      <c r="E12" s="1032"/>
      <c r="F12" s="1032"/>
      <c r="G12" s="1032"/>
      <c r="H12" s="1032"/>
      <c r="I12" s="1032"/>
      <c r="J12" s="1032"/>
      <c r="K12" s="1032"/>
      <c r="L12" s="1032"/>
      <c r="M12" s="1032"/>
      <c r="N12" s="1032"/>
      <c r="O12" s="1032"/>
      <c r="P12" s="1033"/>
      <c r="Q12" s="1039"/>
      <c r="R12" s="1040"/>
      <c r="S12" s="1040"/>
      <c r="T12" s="1040"/>
      <c r="U12" s="1040"/>
      <c r="V12" s="1040"/>
      <c r="W12" s="1040"/>
      <c r="X12" s="1040"/>
      <c r="Y12" s="1040"/>
      <c r="Z12" s="1040"/>
      <c r="AA12" s="1040"/>
      <c r="AB12" s="1040"/>
      <c r="AC12" s="1040"/>
      <c r="AD12" s="1040"/>
      <c r="AE12" s="1041"/>
      <c r="AF12" s="1036"/>
      <c r="AG12" s="1037"/>
      <c r="AH12" s="1037"/>
      <c r="AI12" s="1037"/>
      <c r="AJ12" s="1038"/>
      <c r="AK12" s="1082"/>
      <c r="AL12" s="1083"/>
      <c r="AM12" s="1083"/>
      <c r="AN12" s="1083"/>
      <c r="AO12" s="1083"/>
      <c r="AP12" s="1083"/>
      <c r="AQ12" s="1083"/>
      <c r="AR12" s="1083"/>
      <c r="AS12" s="1083"/>
      <c r="AT12" s="1083"/>
      <c r="AU12" s="1084"/>
      <c r="AV12" s="1084"/>
      <c r="AW12" s="1084"/>
      <c r="AX12" s="1084"/>
      <c r="AY12" s="1085"/>
      <c r="AZ12" s="232"/>
      <c r="BA12" s="232"/>
      <c r="BB12" s="232"/>
      <c r="BC12" s="232"/>
      <c r="BD12" s="232"/>
      <c r="BE12" s="233"/>
      <c r="BF12" s="233"/>
      <c r="BG12" s="233"/>
      <c r="BH12" s="233"/>
      <c r="BI12" s="233"/>
      <c r="BJ12" s="233"/>
      <c r="BK12" s="233"/>
      <c r="BL12" s="233"/>
      <c r="BM12" s="233"/>
      <c r="BN12" s="233"/>
      <c r="BO12" s="233"/>
      <c r="BP12" s="233"/>
      <c r="BQ12" s="238">
        <v>6</v>
      </c>
      <c r="BR12" s="239"/>
      <c r="BS12" s="993"/>
      <c r="BT12" s="994"/>
      <c r="BU12" s="994"/>
      <c r="BV12" s="994"/>
      <c r="BW12" s="994"/>
      <c r="BX12" s="994"/>
      <c r="BY12" s="994"/>
      <c r="BZ12" s="994"/>
      <c r="CA12" s="994"/>
      <c r="CB12" s="994"/>
      <c r="CC12" s="994"/>
      <c r="CD12" s="994"/>
      <c r="CE12" s="994"/>
      <c r="CF12" s="994"/>
      <c r="CG12" s="1015"/>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34"/>
    </row>
    <row r="13" spans="1:131" s="235" customFormat="1" ht="26.25" customHeight="1" x14ac:dyDescent="0.2">
      <c r="A13" s="238">
        <v>7</v>
      </c>
      <c r="B13" s="1031"/>
      <c r="C13" s="1032"/>
      <c r="D13" s="1032"/>
      <c r="E13" s="1032"/>
      <c r="F13" s="1032"/>
      <c r="G13" s="1032"/>
      <c r="H13" s="1032"/>
      <c r="I13" s="1032"/>
      <c r="J13" s="1032"/>
      <c r="K13" s="1032"/>
      <c r="L13" s="1032"/>
      <c r="M13" s="1032"/>
      <c r="N13" s="1032"/>
      <c r="O13" s="1032"/>
      <c r="P13" s="1033"/>
      <c r="Q13" s="1039"/>
      <c r="R13" s="1040"/>
      <c r="S13" s="1040"/>
      <c r="T13" s="1040"/>
      <c r="U13" s="1040"/>
      <c r="V13" s="1040"/>
      <c r="W13" s="1040"/>
      <c r="X13" s="1040"/>
      <c r="Y13" s="1040"/>
      <c r="Z13" s="1040"/>
      <c r="AA13" s="1040"/>
      <c r="AB13" s="1040"/>
      <c r="AC13" s="1040"/>
      <c r="AD13" s="1040"/>
      <c r="AE13" s="1041"/>
      <c r="AF13" s="1036"/>
      <c r="AG13" s="1037"/>
      <c r="AH13" s="1037"/>
      <c r="AI13" s="1037"/>
      <c r="AJ13" s="1038"/>
      <c r="AK13" s="1082"/>
      <c r="AL13" s="1083"/>
      <c r="AM13" s="1083"/>
      <c r="AN13" s="1083"/>
      <c r="AO13" s="1083"/>
      <c r="AP13" s="1083"/>
      <c r="AQ13" s="1083"/>
      <c r="AR13" s="1083"/>
      <c r="AS13" s="1083"/>
      <c r="AT13" s="1083"/>
      <c r="AU13" s="1084"/>
      <c r="AV13" s="1084"/>
      <c r="AW13" s="1084"/>
      <c r="AX13" s="1084"/>
      <c r="AY13" s="1085"/>
      <c r="AZ13" s="232"/>
      <c r="BA13" s="232"/>
      <c r="BB13" s="232"/>
      <c r="BC13" s="232"/>
      <c r="BD13" s="232"/>
      <c r="BE13" s="233"/>
      <c r="BF13" s="233"/>
      <c r="BG13" s="233"/>
      <c r="BH13" s="233"/>
      <c r="BI13" s="233"/>
      <c r="BJ13" s="233"/>
      <c r="BK13" s="233"/>
      <c r="BL13" s="233"/>
      <c r="BM13" s="233"/>
      <c r="BN13" s="233"/>
      <c r="BO13" s="233"/>
      <c r="BP13" s="233"/>
      <c r="BQ13" s="238">
        <v>7</v>
      </c>
      <c r="BR13" s="239"/>
      <c r="BS13" s="993"/>
      <c r="BT13" s="994"/>
      <c r="BU13" s="994"/>
      <c r="BV13" s="994"/>
      <c r="BW13" s="994"/>
      <c r="BX13" s="994"/>
      <c r="BY13" s="994"/>
      <c r="BZ13" s="994"/>
      <c r="CA13" s="994"/>
      <c r="CB13" s="994"/>
      <c r="CC13" s="994"/>
      <c r="CD13" s="994"/>
      <c r="CE13" s="994"/>
      <c r="CF13" s="994"/>
      <c r="CG13" s="1015"/>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34"/>
    </row>
    <row r="14" spans="1:131" s="235" customFormat="1" ht="26.25" customHeight="1" x14ac:dyDescent="0.2">
      <c r="A14" s="238">
        <v>8</v>
      </c>
      <c r="B14" s="1031"/>
      <c r="C14" s="1032"/>
      <c r="D14" s="1032"/>
      <c r="E14" s="1032"/>
      <c r="F14" s="1032"/>
      <c r="G14" s="1032"/>
      <c r="H14" s="1032"/>
      <c r="I14" s="1032"/>
      <c r="J14" s="1032"/>
      <c r="K14" s="1032"/>
      <c r="L14" s="1032"/>
      <c r="M14" s="1032"/>
      <c r="N14" s="1032"/>
      <c r="O14" s="1032"/>
      <c r="P14" s="1033"/>
      <c r="Q14" s="1039"/>
      <c r="R14" s="1040"/>
      <c r="S14" s="1040"/>
      <c r="T14" s="1040"/>
      <c r="U14" s="1040"/>
      <c r="V14" s="1040"/>
      <c r="W14" s="1040"/>
      <c r="X14" s="1040"/>
      <c r="Y14" s="1040"/>
      <c r="Z14" s="1040"/>
      <c r="AA14" s="1040"/>
      <c r="AB14" s="1040"/>
      <c r="AC14" s="1040"/>
      <c r="AD14" s="1040"/>
      <c r="AE14" s="1041"/>
      <c r="AF14" s="1036"/>
      <c r="AG14" s="1037"/>
      <c r="AH14" s="1037"/>
      <c r="AI14" s="1037"/>
      <c r="AJ14" s="1038"/>
      <c r="AK14" s="1082"/>
      <c r="AL14" s="1083"/>
      <c r="AM14" s="1083"/>
      <c r="AN14" s="1083"/>
      <c r="AO14" s="1083"/>
      <c r="AP14" s="1083"/>
      <c r="AQ14" s="1083"/>
      <c r="AR14" s="1083"/>
      <c r="AS14" s="1083"/>
      <c r="AT14" s="1083"/>
      <c r="AU14" s="1084"/>
      <c r="AV14" s="1084"/>
      <c r="AW14" s="1084"/>
      <c r="AX14" s="1084"/>
      <c r="AY14" s="1085"/>
      <c r="AZ14" s="232"/>
      <c r="BA14" s="232"/>
      <c r="BB14" s="232"/>
      <c r="BC14" s="232"/>
      <c r="BD14" s="232"/>
      <c r="BE14" s="233"/>
      <c r="BF14" s="233"/>
      <c r="BG14" s="233"/>
      <c r="BH14" s="233"/>
      <c r="BI14" s="233"/>
      <c r="BJ14" s="233"/>
      <c r="BK14" s="233"/>
      <c r="BL14" s="233"/>
      <c r="BM14" s="233"/>
      <c r="BN14" s="233"/>
      <c r="BO14" s="233"/>
      <c r="BP14" s="233"/>
      <c r="BQ14" s="238">
        <v>8</v>
      </c>
      <c r="BR14" s="239"/>
      <c r="BS14" s="993"/>
      <c r="BT14" s="994"/>
      <c r="BU14" s="994"/>
      <c r="BV14" s="994"/>
      <c r="BW14" s="994"/>
      <c r="BX14" s="994"/>
      <c r="BY14" s="994"/>
      <c r="BZ14" s="994"/>
      <c r="CA14" s="994"/>
      <c r="CB14" s="994"/>
      <c r="CC14" s="994"/>
      <c r="CD14" s="994"/>
      <c r="CE14" s="994"/>
      <c r="CF14" s="994"/>
      <c r="CG14" s="1015"/>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34"/>
    </row>
    <row r="15" spans="1:131" s="235" customFormat="1" ht="26.25" customHeight="1" x14ac:dyDescent="0.2">
      <c r="A15" s="238">
        <v>9</v>
      </c>
      <c r="B15" s="1031"/>
      <c r="C15" s="1032"/>
      <c r="D15" s="1032"/>
      <c r="E15" s="1032"/>
      <c r="F15" s="1032"/>
      <c r="G15" s="1032"/>
      <c r="H15" s="1032"/>
      <c r="I15" s="1032"/>
      <c r="J15" s="1032"/>
      <c r="K15" s="1032"/>
      <c r="L15" s="1032"/>
      <c r="M15" s="1032"/>
      <c r="N15" s="1032"/>
      <c r="O15" s="1032"/>
      <c r="P15" s="1033"/>
      <c r="Q15" s="1039"/>
      <c r="R15" s="1040"/>
      <c r="S15" s="1040"/>
      <c r="T15" s="1040"/>
      <c r="U15" s="1040"/>
      <c r="V15" s="1040"/>
      <c r="W15" s="1040"/>
      <c r="X15" s="1040"/>
      <c r="Y15" s="1040"/>
      <c r="Z15" s="1040"/>
      <c r="AA15" s="1040"/>
      <c r="AB15" s="1040"/>
      <c r="AC15" s="1040"/>
      <c r="AD15" s="1040"/>
      <c r="AE15" s="1041"/>
      <c r="AF15" s="1036"/>
      <c r="AG15" s="1037"/>
      <c r="AH15" s="1037"/>
      <c r="AI15" s="1037"/>
      <c r="AJ15" s="1038"/>
      <c r="AK15" s="1082"/>
      <c r="AL15" s="1083"/>
      <c r="AM15" s="1083"/>
      <c r="AN15" s="1083"/>
      <c r="AO15" s="1083"/>
      <c r="AP15" s="1083"/>
      <c r="AQ15" s="1083"/>
      <c r="AR15" s="1083"/>
      <c r="AS15" s="1083"/>
      <c r="AT15" s="1083"/>
      <c r="AU15" s="1084"/>
      <c r="AV15" s="1084"/>
      <c r="AW15" s="1084"/>
      <c r="AX15" s="1084"/>
      <c r="AY15" s="1085"/>
      <c r="AZ15" s="232"/>
      <c r="BA15" s="232"/>
      <c r="BB15" s="232"/>
      <c r="BC15" s="232"/>
      <c r="BD15" s="232"/>
      <c r="BE15" s="233"/>
      <c r="BF15" s="233"/>
      <c r="BG15" s="233"/>
      <c r="BH15" s="233"/>
      <c r="BI15" s="233"/>
      <c r="BJ15" s="233"/>
      <c r="BK15" s="233"/>
      <c r="BL15" s="233"/>
      <c r="BM15" s="233"/>
      <c r="BN15" s="233"/>
      <c r="BO15" s="233"/>
      <c r="BP15" s="233"/>
      <c r="BQ15" s="238">
        <v>9</v>
      </c>
      <c r="BR15" s="239"/>
      <c r="BS15" s="993"/>
      <c r="BT15" s="994"/>
      <c r="BU15" s="994"/>
      <c r="BV15" s="994"/>
      <c r="BW15" s="994"/>
      <c r="BX15" s="994"/>
      <c r="BY15" s="994"/>
      <c r="BZ15" s="994"/>
      <c r="CA15" s="994"/>
      <c r="CB15" s="994"/>
      <c r="CC15" s="994"/>
      <c r="CD15" s="994"/>
      <c r="CE15" s="994"/>
      <c r="CF15" s="994"/>
      <c r="CG15" s="1015"/>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34"/>
    </row>
    <row r="16" spans="1:131" s="235" customFormat="1" ht="26.25" customHeight="1" x14ac:dyDescent="0.2">
      <c r="A16" s="238">
        <v>10</v>
      </c>
      <c r="B16" s="1031"/>
      <c r="C16" s="1032"/>
      <c r="D16" s="1032"/>
      <c r="E16" s="1032"/>
      <c r="F16" s="1032"/>
      <c r="G16" s="1032"/>
      <c r="H16" s="1032"/>
      <c r="I16" s="1032"/>
      <c r="J16" s="1032"/>
      <c r="K16" s="1032"/>
      <c r="L16" s="1032"/>
      <c r="M16" s="1032"/>
      <c r="N16" s="1032"/>
      <c r="O16" s="1032"/>
      <c r="P16" s="1033"/>
      <c r="Q16" s="1039"/>
      <c r="R16" s="1040"/>
      <c r="S16" s="1040"/>
      <c r="T16" s="1040"/>
      <c r="U16" s="1040"/>
      <c r="V16" s="1040"/>
      <c r="W16" s="1040"/>
      <c r="X16" s="1040"/>
      <c r="Y16" s="1040"/>
      <c r="Z16" s="1040"/>
      <c r="AA16" s="1040"/>
      <c r="AB16" s="1040"/>
      <c r="AC16" s="1040"/>
      <c r="AD16" s="1040"/>
      <c r="AE16" s="1041"/>
      <c r="AF16" s="1036"/>
      <c r="AG16" s="1037"/>
      <c r="AH16" s="1037"/>
      <c r="AI16" s="1037"/>
      <c r="AJ16" s="1038"/>
      <c r="AK16" s="1082"/>
      <c r="AL16" s="1083"/>
      <c r="AM16" s="1083"/>
      <c r="AN16" s="1083"/>
      <c r="AO16" s="1083"/>
      <c r="AP16" s="1083"/>
      <c r="AQ16" s="1083"/>
      <c r="AR16" s="1083"/>
      <c r="AS16" s="1083"/>
      <c r="AT16" s="1083"/>
      <c r="AU16" s="1084"/>
      <c r="AV16" s="1084"/>
      <c r="AW16" s="1084"/>
      <c r="AX16" s="1084"/>
      <c r="AY16" s="1085"/>
      <c r="AZ16" s="232"/>
      <c r="BA16" s="232"/>
      <c r="BB16" s="232"/>
      <c r="BC16" s="232"/>
      <c r="BD16" s="232"/>
      <c r="BE16" s="233"/>
      <c r="BF16" s="233"/>
      <c r="BG16" s="233"/>
      <c r="BH16" s="233"/>
      <c r="BI16" s="233"/>
      <c r="BJ16" s="233"/>
      <c r="BK16" s="233"/>
      <c r="BL16" s="233"/>
      <c r="BM16" s="233"/>
      <c r="BN16" s="233"/>
      <c r="BO16" s="233"/>
      <c r="BP16" s="233"/>
      <c r="BQ16" s="238">
        <v>10</v>
      </c>
      <c r="BR16" s="239"/>
      <c r="BS16" s="993"/>
      <c r="BT16" s="994"/>
      <c r="BU16" s="994"/>
      <c r="BV16" s="994"/>
      <c r="BW16" s="994"/>
      <c r="BX16" s="994"/>
      <c r="BY16" s="994"/>
      <c r="BZ16" s="994"/>
      <c r="CA16" s="994"/>
      <c r="CB16" s="994"/>
      <c r="CC16" s="994"/>
      <c r="CD16" s="994"/>
      <c r="CE16" s="994"/>
      <c r="CF16" s="994"/>
      <c r="CG16" s="1015"/>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34"/>
    </row>
    <row r="17" spans="1:131" s="235" customFormat="1" ht="26.25" customHeight="1" x14ac:dyDescent="0.2">
      <c r="A17" s="238">
        <v>11</v>
      </c>
      <c r="B17" s="1031"/>
      <c r="C17" s="1032"/>
      <c r="D17" s="1032"/>
      <c r="E17" s="1032"/>
      <c r="F17" s="1032"/>
      <c r="G17" s="1032"/>
      <c r="H17" s="1032"/>
      <c r="I17" s="1032"/>
      <c r="J17" s="1032"/>
      <c r="K17" s="1032"/>
      <c r="L17" s="1032"/>
      <c r="M17" s="1032"/>
      <c r="N17" s="1032"/>
      <c r="O17" s="1032"/>
      <c r="P17" s="1033"/>
      <c r="Q17" s="1039"/>
      <c r="R17" s="1040"/>
      <c r="S17" s="1040"/>
      <c r="T17" s="1040"/>
      <c r="U17" s="1040"/>
      <c r="V17" s="1040"/>
      <c r="W17" s="1040"/>
      <c r="X17" s="1040"/>
      <c r="Y17" s="1040"/>
      <c r="Z17" s="1040"/>
      <c r="AA17" s="1040"/>
      <c r="AB17" s="1040"/>
      <c r="AC17" s="1040"/>
      <c r="AD17" s="1040"/>
      <c r="AE17" s="1041"/>
      <c r="AF17" s="1036"/>
      <c r="AG17" s="1037"/>
      <c r="AH17" s="1037"/>
      <c r="AI17" s="1037"/>
      <c r="AJ17" s="1038"/>
      <c r="AK17" s="1082"/>
      <c r="AL17" s="1083"/>
      <c r="AM17" s="1083"/>
      <c r="AN17" s="1083"/>
      <c r="AO17" s="1083"/>
      <c r="AP17" s="1083"/>
      <c r="AQ17" s="1083"/>
      <c r="AR17" s="1083"/>
      <c r="AS17" s="1083"/>
      <c r="AT17" s="1083"/>
      <c r="AU17" s="1084"/>
      <c r="AV17" s="1084"/>
      <c r="AW17" s="1084"/>
      <c r="AX17" s="1084"/>
      <c r="AY17" s="1085"/>
      <c r="AZ17" s="232"/>
      <c r="BA17" s="232"/>
      <c r="BB17" s="232"/>
      <c r="BC17" s="232"/>
      <c r="BD17" s="232"/>
      <c r="BE17" s="233"/>
      <c r="BF17" s="233"/>
      <c r="BG17" s="233"/>
      <c r="BH17" s="233"/>
      <c r="BI17" s="233"/>
      <c r="BJ17" s="233"/>
      <c r="BK17" s="233"/>
      <c r="BL17" s="233"/>
      <c r="BM17" s="233"/>
      <c r="BN17" s="233"/>
      <c r="BO17" s="233"/>
      <c r="BP17" s="233"/>
      <c r="BQ17" s="238">
        <v>11</v>
      </c>
      <c r="BR17" s="239"/>
      <c r="BS17" s="993"/>
      <c r="BT17" s="994"/>
      <c r="BU17" s="994"/>
      <c r="BV17" s="994"/>
      <c r="BW17" s="994"/>
      <c r="BX17" s="994"/>
      <c r="BY17" s="994"/>
      <c r="BZ17" s="994"/>
      <c r="CA17" s="994"/>
      <c r="CB17" s="994"/>
      <c r="CC17" s="994"/>
      <c r="CD17" s="994"/>
      <c r="CE17" s="994"/>
      <c r="CF17" s="994"/>
      <c r="CG17" s="1015"/>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34"/>
    </row>
    <row r="18" spans="1:131" s="235" customFormat="1" ht="26.25" customHeight="1" x14ac:dyDescent="0.2">
      <c r="A18" s="238">
        <v>12</v>
      </c>
      <c r="B18" s="1031"/>
      <c r="C18" s="1032"/>
      <c r="D18" s="1032"/>
      <c r="E18" s="1032"/>
      <c r="F18" s="1032"/>
      <c r="G18" s="1032"/>
      <c r="H18" s="1032"/>
      <c r="I18" s="1032"/>
      <c r="J18" s="1032"/>
      <c r="K18" s="1032"/>
      <c r="L18" s="1032"/>
      <c r="M18" s="1032"/>
      <c r="N18" s="1032"/>
      <c r="O18" s="1032"/>
      <c r="P18" s="1033"/>
      <c r="Q18" s="1039"/>
      <c r="R18" s="1040"/>
      <c r="S18" s="1040"/>
      <c r="T18" s="1040"/>
      <c r="U18" s="1040"/>
      <c r="V18" s="1040"/>
      <c r="W18" s="1040"/>
      <c r="X18" s="1040"/>
      <c r="Y18" s="1040"/>
      <c r="Z18" s="1040"/>
      <c r="AA18" s="1040"/>
      <c r="AB18" s="1040"/>
      <c r="AC18" s="1040"/>
      <c r="AD18" s="1040"/>
      <c r="AE18" s="1041"/>
      <c r="AF18" s="1036"/>
      <c r="AG18" s="1037"/>
      <c r="AH18" s="1037"/>
      <c r="AI18" s="1037"/>
      <c r="AJ18" s="1038"/>
      <c r="AK18" s="1082"/>
      <c r="AL18" s="1083"/>
      <c r="AM18" s="1083"/>
      <c r="AN18" s="1083"/>
      <c r="AO18" s="1083"/>
      <c r="AP18" s="1083"/>
      <c r="AQ18" s="1083"/>
      <c r="AR18" s="1083"/>
      <c r="AS18" s="1083"/>
      <c r="AT18" s="1083"/>
      <c r="AU18" s="1084"/>
      <c r="AV18" s="1084"/>
      <c r="AW18" s="1084"/>
      <c r="AX18" s="1084"/>
      <c r="AY18" s="1085"/>
      <c r="AZ18" s="232"/>
      <c r="BA18" s="232"/>
      <c r="BB18" s="232"/>
      <c r="BC18" s="232"/>
      <c r="BD18" s="232"/>
      <c r="BE18" s="233"/>
      <c r="BF18" s="233"/>
      <c r="BG18" s="233"/>
      <c r="BH18" s="233"/>
      <c r="BI18" s="233"/>
      <c r="BJ18" s="233"/>
      <c r="BK18" s="233"/>
      <c r="BL18" s="233"/>
      <c r="BM18" s="233"/>
      <c r="BN18" s="233"/>
      <c r="BO18" s="233"/>
      <c r="BP18" s="233"/>
      <c r="BQ18" s="238">
        <v>12</v>
      </c>
      <c r="BR18" s="239"/>
      <c r="BS18" s="993"/>
      <c r="BT18" s="994"/>
      <c r="BU18" s="994"/>
      <c r="BV18" s="994"/>
      <c r="BW18" s="994"/>
      <c r="BX18" s="994"/>
      <c r="BY18" s="994"/>
      <c r="BZ18" s="994"/>
      <c r="CA18" s="994"/>
      <c r="CB18" s="994"/>
      <c r="CC18" s="994"/>
      <c r="CD18" s="994"/>
      <c r="CE18" s="994"/>
      <c r="CF18" s="994"/>
      <c r="CG18" s="1015"/>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34"/>
    </row>
    <row r="19" spans="1:131" s="235" customFormat="1" ht="26.25" customHeight="1" x14ac:dyDescent="0.2">
      <c r="A19" s="238">
        <v>13</v>
      </c>
      <c r="B19" s="1031"/>
      <c r="C19" s="1032"/>
      <c r="D19" s="1032"/>
      <c r="E19" s="1032"/>
      <c r="F19" s="1032"/>
      <c r="G19" s="1032"/>
      <c r="H19" s="1032"/>
      <c r="I19" s="1032"/>
      <c r="J19" s="1032"/>
      <c r="K19" s="1032"/>
      <c r="L19" s="1032"/>
      <c r="M19" s="1032"/>
      <c r="N19" s="1032"/>
      <c r="O19" s="1032"/>
      <c r="P19" s="1033"/>
      <c r="Q19" s="1039"/>
      <c r="R19" s="1040"/>
      <c r="S19" s="1040"/>
      <c r="T19" s="1040"/>
      <c r="U19" s="1040"/>
      <c r="V19" s="1040"/>
      <c r="W19" s="1040"/>
      <c r="X19" s="1040"/>
      <c r="Y19" s="1040"/>
      <c r="Z19" s="1040"/>
      <c r="AA19" s="1040"/>
      <c r="AB19" s="1040"/>
      <c r="AC19" s="1040"/>
      <c r="AD19" s="1040"/>
      <c r="AE19" s="1041"/>
      <c r="AF19" s="1036"/>
      <c r="AG19" s="1037"/>
      <c r="AH19" s="1037"/>
      <c r="AI19" s="1037"/>
      <c r="AJ19" s="1038"/>
      <c r="AK19" s="1082"/>
      <c r="AL19" s="1083"/>
      <c r="AM19" s="1083"/>
      <c r="AN19" s="1083"/>
      <c r="AO19" s="1083"/>
      <c r="AP19" s="1083"/>
      <c r="AQ19" s="1083"/>
      <c r="AR19" s="1083"/>
      <c r="AS19" s="1083"/>
      <c r="AT19" s="1083"/>
      <c r="AU19" s="1084"/>
      <c r="AV19" s="1084"/>
      <c r="AW19" s="1084"/>
      <c r="AX19" s="1084"/>
      <c r="AY19" s="1085"/>
      <c r="AZ19" s="232"/>
      <c r="BA19" s="232"/>
      <c r="BB19" s="232"/>
      <c r="BC19" s="232"/>
      <c r="BD19" s="232"/>
      <c r="BE19" s="233"/>
      <c r="BF19" s="233"/>
      <c r="BG19" s="233"/>
      <c r="BH19" s="233"/>
      <c r="BI19" s="233"/>
      <c r="BJ19" s="233"/>
      <c r="BK19" s="233"/>
      <c r="BL19" s="233"/>
      <c r="BM19" s="233"/>
      <c r="BN19" s="233"/>
      <c r="BO19" s="233"/>
      <c r="BP19" s="233"/>
      <c r="BQ19" s="238">
        <v>13</v>
      </c>
      <c r="BR19" s="239"/>
      <c r="BS19" s="993"/>
      <c r="BT19" s="994"/>
      <c r="BU19" s="994"/>
      <c r="BV19" s="994"/>
      <c r="BW19" s="994"/>
      <c r="BX19" s="994"/>
      <c r="BY19" s="994"/>
      <c r="BZ19" s="994"/>
      <c r="CA19" s="994"/>
      <c r="CB19" s="994"/>
      <c r="CC19" s="994"/>
      <c r="CD19" s="994"/>
      <c r="CE19" s="994"/>
      <c r="CF19" s="994"/>
      <c r="CG19" s="1015"/>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34"/>
    </row>
    <row r="20" spans="1:131" s="235" customFormat="1" ht="26.25" customHeight="1" x14ac:dyDescent="0.2">
      <c r="A20" s="238">
        <v>14</v>
      </c>
      <c r="B20" s="1031"/>
      <c r="C20" s="1032"/>
      <c r="D20" s="1032"/>
      <c r="E20" s="1032"/>
      <c r="F20" s="1032"/>
      <c r="G20" s="1032"/>
      <c r="H20" s="1032"/>
      <c r="I20" s="1032"/>
      <c r="J20" s="1032"/>
      <c r="K20" s="1032"/>
      <c r="L20" s="1032"/>
      <c r="M20" s="1032"/>
      <c r="N20" s="1032"/>
      <c r="O20" s="1032"/>
      <c r="P20" s="1033"/>
      <c r="Q20" s="1039"/>
      <c r="R20" s="1040"/>
      <c r="S20" s="1040"/>
      <c r="T20" s="1040"/>
      <c r="U20" s="1040"/>
      <c r="V20" s="1040"/>
      <c r="W20" s="1040"/>
      <c r="X20" s="1040"/>
      <c r="Y20" s="1040"/>
      <c r="Z20" s="1040"/>
      <c r="AA20" s="1040"/>
      <c r="AB20" s="1040"/>
      <c r="AC20" s="1040"/>
      <c r="AD20" s="1040"/>
      <c r="AE20" s="1041"/>
      <c r="AF20" s="1036"/>
      <c r="AG20" s="1037"/>
      <c r="AH20" s="1037"/>
      <c r="AI20" s="1037"/>
      <c r="AJ20" s="1038"/>
      <c r="AK20" s="1082"/>
      <c r="AL20" s="1083"/>
      <c r="AM20" s="1083"/>
      <c r="AN20" s="1083"/>
      <c r="AO20" s="1083"/>
      <c r="AP20" s="1083"/>
      <c r="AQ20" s="1083"/>
      <c r="AR20" s="1083"/>
      <c r="AS20" s="1083"/>
      <c r="AT20" s="1083"/>
      <c r="AU20" s="1084"/>
      <c r="AV20" s="1084"/>
      <c r="AW20" s="1084"/>
      <c r="AX20" s="1084"/>
      <c r="AY20" s="1085"/>
      <c r="AZ20" s="232"/>
      <c r="BA20" s="232"/>
      <c r="BB20" s="232"/>
      <c r="BC20" s="232"/>
      <c r="BD20" s="232"/>
      <c r="BE20" s="233"/>
      <c r="BF20" s="233"/>
      <c r="BG20" s="233"/>
      <c r="BH20" s="233"/>
      <c r="BI20" s="233"/>
      <c r="BJ20" s="233"/>
      <c r="BK20" s="233"/>
      <c r="BL20" s="233"/>
      <c r="BM20" s="233"/>
      <c r="BN20" s="233"/>
      <c r="BO20" s="233"/>
      <c r="BP20" s="233"/>
      <c r="BQ20" s="238">
        <v>14</v>
      </c>
      <c r="BR20" s="239"/>
      <c r="BS20" s="993"/>
      <c r="BT20" s="994"/>
      <c r="BU20" s="994"/>
      <c r="BV20" s="994"/>
      <c r="BW20" s="994"/>
      <c r="BX20" s="994"/>
      <c r="BY20" s="994"/>
      <c r="BZ20" s="994"/>
      <c r="CA20" s="994"/>
      <c r="CB20" s="994"/>
      <c r="CC20" s="994"/>
      <c r="CD20" s="994"/>
      <c r="CE20" s="994"/>
      <c r="CF20" s="994"/>
      <c r="CG20" s="1015"/>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34"/>
    </row>
    <row r="21" spans="1:131" s="235" customFormat="1" ht="26.25" customHeight="1" thickBot="1" x14ac:dyDescent="0.25">
      <c r="A21" s="238">
        <v>15</v>
      </c>
      <c r="B21" s="1031"/>
      <c r="C21" s="1032"/>
      <c r="D21" s="1032"/>
      <c r="E21" s="1032"/>
      <c r="F21" s="1032"/>
      <c r="G21" s="1032"/>
      <c r="H21" s="1032"/>
      <c r="I21" s="1032"/>
      <c r="J21" s="1032"/>
      <c r="K21" s="1032"/>
      <c r="L21" s="1032"/>
      <c r="M21" s="1032"/>
      <c r="N21" s="1032"/>
      <c r="O21" s="1032"/>
      <c r="P21" s="1033"/>
      <c r="Q21" s="1039"/>
      <c r="R21" s="1040"/>
      <c r="S21" s="1040"/>
      <c r="T21" s="1040"/>
      <c r="U21" s="1040"/>
      <c r="V21" s="1040"/>
      <c r="W21" s="1040"/>
      <c r="X21" s="1040"/>
      <c r="Y21" s="1040"/>
      <c r="Z21" s="1040"/>
      <c r="AA21" s="1040"/>
      <c r="AB21" s="1040"/>
      <c r="AC21" s="1040"/>
      <c r="AD21" s="1040"/>
      <c r="AE21" s="1041"/>
      <c r="AF21" s="1036"/>
      <c r="AG21" s="1037"/>
      <c r="AH21" s="1037"/>
      <c r="AI21" s="1037"/>
      <c r="AJ21" s="1038"/>
      <c r="AK21" s="1082"/>
      <c r="AL21" s="1083"/>
      <c r="AM21" s="1083"/>
      <c r="AN21" s="1083"/>
      <c r="AO21" s="1083"/>
      <c r="AP21" s="1083"/>
      <c r="AQ21" s="1083"/>
      <c r="AR21" s="1083"/>
      <c r="AS21" s="1083"/>
      <c r="AT21" s="1083"/>
      <c r="AU21" s="1084"/>
      <c r="AV21" s="1084"/>
      <c r="AW21" s="1084"/>
      <c r="AX21" s="1084"/>
      <c r="AY21" s="1085"/>
      <c r="AZ21" s="232"/>
      <c r="BA21" s="232"/>
      <c r="BB21" s="232"/>
      <c r="BC21" s="232"/>
      <c r="BD21" s="232"/>
      <c r="BE21" s="233"/>
      <c r="BF21" s="233"/>
      <c r="BG21" s="233"/>
      <c r="BH21" s="233"/>
      <c r="BI21" s="233"/>
      <c r="BJ21" s="233"/>
      <c r="BK21" s="233"/>
      <c r="BL21" s="233"/>
      <c r="BM21" s="233"/>
      <c r="BN21" s="233"/>
      <c r="BO21" s="233"/>
      <c r="BP21" s="233"/>
      <c r="BQ21" s="238">
        <v>15</v>
      </c>
      <c r="BR21" s="239"/>
      <c r="BS21" s="993"/>
      <c r="BT21" s="994"/>
      <c r="BU21" s="994"/>
      <c r="BV21" s="994"/>
      <c r="BW21" s="994"/>
      <c r="BX21" s="994"/>
      <c r="BY21" s="994"/>
      <c r="BZ21" s="994"/>
      <c r="CA21" s="994"/>
      <c r="CB21" s="994"/>
      <c r="CC21" s="994"/>
      <c r="CD21" s="994"/>
      <c r="CE21" s="994"/>
      <c r="CF21" s="994"/>
      <c r="CG21" s="1015"/>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34"/>
    </row>
    <row r="22" spans="1:131" s="235" customFormat="1" ht="26.25" customHeight="1" x14ac:dyDescent="0.2">
      <c r="A22" s="238">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36"/>
      <c r="AG22" s="1037"/>
      <c r="AH22" s="1037"/>
      <c r="AI22" s="1037"/>
      <c r="AJ22" s="1038"/>
      <c r="AK22" s="1078"/>
      <c r="AL22" s="1079"/>
      <c r="AM22" s="1079"/>
      <c r="AN22" s="1079"/>
      <c r="AO22" s="1079"/>
      <c r="AP22" s="1079"/>
      <c r="AQ22" s="1079"/>
      <c r="AR22" s="1079"/>
      <c r="AS22" s="1079"/>
      <c r="AT22" s="1079"/>
      <c r="AU22" s="1080"/>
      <c r="AV22" s="1080"/>
      <c r="AW22" s="1080"/>
      <c r="AX22" s="1080"/>
      <c r="AY22" s="1081"/>
      <c r="AZ22" s="1029" t="s">
        <v>391</v>
      </c>
      <c r="BA22" s="1029"/>
      <c r="BB22" s="1029"/>
      <c r="BC22" s="1029"/>
      <c r="BD22" s="1030"/>
      <c r="BE22" s="233"/>
      <c r="BF22" s="233"/>
      <c r="BG22" s="233"/>
      <c r="BH22" s="233"/>
      <c r="BI22" s="233"/>
      <c r="BJ22" s="233"/>
      <c r="BK22" s="233"/>
      <c r="BL22" s="233"/>
      <c r="BM22" s="233"/>
      <c r="BN22" s="233"/>
      <c r="BO22" s="233"/>
      <c r="BP22" s="233"/>
      <c r="BQ22" s="238">
        <v>16</v>
      </c>
      <c r="BR22" s="239"/>
      <c r="BS22" s="993"/>
      <c r="BT22" s="994"/>
      <c r="BU22" s="994"/>
      <c r="BV22" s="994"/>
      <c r="BW22" s="994"/>
      <c r="BX22" s="994"/>
      <c r="BY22" s="994"/>
      <c r="BZ22" s="994"/>
      <c r="CA22" s="994"/>
      <c r="CB22" s="994"/>
      <c r="CC22" s="994"/>
      <c r="CD22" s="994"/>
      <c r="CE22" s="994"/>
      <c r="CF22" s="994"/>
      <c r="CG22" s="1015"/>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34"/>
    </row>
    <row r="23" spans="1:131" s="235" customFormat="1" ht="26.25" customHeight="1" thickBot="1" x14ac:dyDescent="0.25">
      <c r="A23" s="240" t="s">
        <v>392</v>
      </c>
      <c r="B23" s="937" t="s">
        <v>393</v>
      </c>
      <c r="C23" s="938"/>
      <c r="D23" s="938"/>
      <c r="E23" s="938"/>
      <c r="F23" s="938"/>
      <c r="G23" s="938"/>
      <c r="H23" s="938"/>
      <c r="I23" s="938"/>
      <c r="J23" s="938"/>
      <c r="K23" s="938"/>
      <c r="L23" s="938"/>
      <c r="M23" s="938"/>
      <c r="N23" s="938"/>
      <c r="O23" s="938"/>
      <c r="P23" s="948"/>
      <c r="Q23" s="1069">
        <v>4366</v>
      </c>
      <c r="R23" s="1063"/>
      <c r="S23" s="1063"/>
      <c r="T23" s="1063"/>
      <c r="U23" s="1063"/>
      <c r="V23" s="1063">
        <v>4192</v>
      </c>
      <c r="W23" s="1063"/>
      <c r="X23" s="1063"/>
      <c r="Y23" s="1063"/>
      <c r="Z23" s="1063"/>
      <c r="AA23" s="1063">
        <v>174</v>
      </c>
      <c r="AB23" s="1063"/>
      <c r="AC23" s="1063"/>
      <c r="AD23" s="1063"/>
      <c r="AE23" s="1070"/>
      <c r="AF23" s="1071">
        <v>174</v>
      </c>
      <c r="AG23" s="1063"/>
      <c r="AH23" s="1063"/>
      <c r="AI23" s="1063"/>
      <c r="AJ23" s="1072"/>
      <c r="AK23" s="1073"/>
      <c r="AL23" s="1074"/>
      <c r="AM23" s="1074"/>
      <c r="AN23" s="1074"/>
      <c r="AO23" s="1074"/>
      <c r="AP23" s="1063">
        <v>3388</v>
      </c>
      <c r="AQ23" s="1063"/>
      <c r="AR23" s="1063"/>
      <c r="AS23" s="1063"/>
      <c r="AT23" s="1063"/>
      <c r="AU23" s="1064"/>
      <c r="AV23" s="1064"/>
      <c r="AW23" s="1064"/>
      <c r="AX23" s="1064"/>
      <c r="AY23" s="1065"/>
      <c r="AZ23" s="1066" t="s">
        <v>131</v>
      </c>
      <c r="BA23" s="1067"/>
      <c r="BB23" s="1067"/>
      <c r="BC23" s="1067"/>
      <c r="BD23" s="1068"/>
      <c r="BE23" s="233"/>
      <c r="BF23" s="233"/>
      <c r="BG23" s="233"/>
      <c r="BH23" s="233"/>
      <c r="BI23" s="233"/>
      <c r="BJ23" s="233"/>
      <c r="BK23" s="233"/>
      <c r="BL23" s="233"/>
      <c r="BM23" s="233"/>
      <c r="BN23" s="233"/>
      <c r="BO23" s="233"/>
      <c r="BP23" s="233"/>
      <c r="BQ23" s="238">
        <v>17</v>
      </c>
      <c r="BR23" s="239"/>
      <c r="BS23" s="993"/>
      <c r="BT23" s="994"/>
      <c r="BU23" s="994"/>
      <c r="BV23" s="994"/>
      <c r="BW23" s="994"/>
      <c r="BX23" s="994"/>
      <c r="BY23" s="994"/>
      <c r="BZ23" s="994"/>
      <c r="CA23" s="994"/>
      <c r="CB23" s="994"/>
      <c r="CC23" s="994"/>
      <c r="CD23" s="994"/>
      <c r="CE23" s="994"/>
      <c r="CF23" s="994"/>
      <c r="CG23" s="1015"/>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34"/>
    </row>
    <row r="24" spans="1:131" s="235" customFormat="1" ht="26.25" customHeight="1" x14ac:dyDescent="0.2">
      <c r="A24" s="1062" t="s">
        <v>394</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32"/>
      <c r="BA24" s="232"/>
      <c r="BB24" s="232"/>
      <c r="BC24" s="232"/>
      <c r="BD24" s="232"/>
      <c r="BE24" s="233"/>
      <c r="BF24" s="233"/>
      <c r="BG24" s="233"/>
      <c r="BH24" s="233"/>
      <c r="BI24" s="233"/>
      <c r="BJ24" s="233"/>
      <c r="BK24" s="233"/>
      <c r="BL24" s="233"/>
      <c r="BM24" s="233"/>
      <c r="BN24" s="233"/>
      <c r="BO24" s="233"/>
      <c r="BP24" s="233"/>
      <c r="BQ24" s="238">
        <v>18</v>
      </c>
      <c r="BR24" s="239"/>
      <c r="BS24" s="993"/>
      <c r="BT24" s="994"/>
      <c r="BU24" s="994"/>
      <c r="BV24" s="994"/>
      <c r="BW24" s="994"/>
      <c r="BX24" s="994"/>
      <c r="BY24" s="994"/>
      <c r="BZ24" s="994"/>
      <c r="CA24" s="994"/>
      <c r="CB24" s="994"/>
      <c r="CC24" s="994"/>
      <c r="CD24" s="994"/>
      <c r="CE24" s="994"/>
      <c r="CF24" s="994"/>
      <c r="CG24" s="1015"/>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34"/>
    </row>
    <row r="25" spans="1:131" ht="26.25" customHeight="1" thickBot="1" x14ac:dyDescent="0.25">
      <c r="A25" s="1061" t="s">
        <v>395</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32"/>
      <c r="BK25" s="232"/>
      <c r="BL25" s="232"/>
      <c r="BM25" s="232"/>
      <c r="BN25" s="232"/>
      <c r="BO25" s="241"/>
      <c r="BP25" s="241"/>
      <c r="BQ25" s="238">
        <v>19</v>
      </c>
      <c r="BR25" s="239"/>
      <c r="BS25" s="993"/>
      <c r="BT25" s="994"/>
      <c r="BU25" s="994"/>
      <c r="BV25" s="994"/>
      <c r="BW25" s="994"/>
      <c r="BX25" s="994"/>
      <c r="BY25" s="994"/>
      <c r="BZ25" s="994"/>
      <c r="CA25" s="994"/>
      <c r="CB25" s="994"/>
      <c r="CC25" s="994"/>
      <c r="CD25" s="994"/>
      <c r="CE25" s="994"/>
      <c r="CF25" s="994"/>
      <c r="CG25" s="1015"/>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230"/>
    </row>
    <row r="26" spans="1:131" ht="26.25" customHeight="1" x14ac:dyDescent="0.2">
      <c r="A26" s="996" t="s">
        <v>373</v>
      </c>
      <c r="B26" s="997"/>
      <c r="C26" s="997"/>
      <c r="D26" s="997"/>
      <c r="E26" s="997"/>
      <c r="F26" s="997"/>
      <c r="G26" s="997"/>
      <c r="H26" s="997"/>
      <c r="I26" s="997"/>
      <c r="J26" s="997"/>
      <c r="K26" s="997"/>
      <c r="L26" s="997"/>
      <c r="M26" s="997"/>
      <c r="N26" s="997"/>
      <c r="O26" s="997"/>
      <c r="P26" s="998"/>
      <c r="Q26" s="1002" t="s">
        <v>396</v>
      </c>
      <c r="R26" s="1003"/>
      <c r="S26" s="1003"/>
      <c r="T26" s="1003"/>
      <c r="U26" s="1004"/>
      <c r="V26" s="1002" t="s">
        <v>397</v>
      </c>
      <c r="W26" s="1003"/>
      <c r="X26" s="1003"/>
      <c r="Y26" s="1003"/>
      <c r="Z26" s="1004"/>
      <c r="AA26" s="1002" t="s">
        <v>398</v>
      </c>
      <c r="AB26" s="1003"/>
      <c r="AC26" s="1003"/>
      <c r="AD26" s="1003"/>
      <c r="AE26" s="1003"/>
      <c r="AF26" s="1057" t="s">
        <v>399</v>
      </c>
      <c r="AG26" s="1009"/>
      <c r="AH26" s="1009"/>
      <c r="AI26" s="1009"/>
      <c r="AJ26" s="1058"/>
      <c r="AK26" s="1003" t="s">
        <v>400</v>
      </c>
      <c r="AL26" s="1003"/>
      <c r="AM26" s="1003"/>
      <c r="AN26" s="1003"/>
      <c r="AO26" s="1004"/>
      <c r="AP26" s="1002" t="s">
        <v>401</v>
      </c>
      <c r="AQ26" s="1003"/>
      <c r="AR26" s="1003"/>
      <c r="AS26" s="1003"/>
      <c r="AT26" s="1004"/>
      <c r="AU26" s="1002" t="s">
        <v>402</v>
      </c>
      <c r="AV26" s="1003"/>
      <c r="AW26" s="1003"/>
      <c r="AX26" s="1003"/>
      <c r="AY26" s="1004"/>
      <c r="AZ26" s="1002" t="s">
        <v>403</v>
      </c>
      <c r="BA26" s="1003"/>
      <c r="BB26" s="1003"/>
      <c r="BC26" s="1003"/>
      <c r="BD26" s="1004"/>
      <c r="BE26" s="1002" t="s">
        <v>380</v>
      </c>
      <c r="BF26" s="1003"/>
      <c r="BG26" s="1003"/>
      <c r="BH26" s="1003"/>
      <c r="BI26" s="1016"/>
      <c r="BJ26" s="232"/>
      <c r="BK26" s="232"/>
      <c r="BL26" s="232"/>
      <c r="BM26" s="232"/>
      <c r="BN26" s="232"/>
      <c r="BO26" s="241"/>
      <c r="BP26" s="241"/>
      <c r="BQ26" s="238">
        <v>20</v>
      </c>
      <c r="BR26" s="239"/>
      <c r="BS26" s="993"/>
      <c r="BT26" s="994"/>
      <c r="BU26" s="994"/>
      <c r="BV26" s="994"/>
      <c r="BW26" s="994"/>
      <c r="BX26" s="994"/>
      <c r="BY26" s="994"/>
      <c r="BZ26" s="994"/>
      <c r="CA26" s="994"/>
      <c r="CB26" s="994"/>
      <c r="CC26" s="994"/>
      <c r="CD26" s="994"/>
      <c r="CE26" s="994"/>
      <c r="CF26" s="994"/>
      <c r="CG26" s="1015"/>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230"/>
    </row>
    <row r="27" spans="1:131" ht="26.25" customHeight="1" thickBot="1" x14ac:dyDescent="0.25">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59"/>
      <c r="AG27" s="1012"/>
      <c r="AH27" s="1012"/>
      <c r="AI27" s="1012"/>
      <c r="AJ27" s="1060"/>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7"/>
      <c r="BJ27" s="232"/>
      <c r="BK27" s="232"/>
      <c r="BL27" s="232"/>
      <c r="BM27" s="232"/>
      <c r="BN27" s="232"/>
      <c r="BO27" s="241"/>
      <c r="BP27" s="241"/>
      <c r="BQ27" s="238">
        <v>21</v>
      </c>
      <c r="BR27" s="239"/>
      <c r="BS27" s="993"/>
      <c r="BT27" s="994"/>
      <c r="BU27" s="994"/>
      <c r="BV27" s="994"/>
      <c r="BW27" s="994"/>
      <c r="BX27" s="994"/>
      <c r="BY27" s="994"/>
      <c r="BZ27" s="994"/>
      <c r="CA27" s="994"/>
      <c r="CB27" s="994"/>
      <c r="CC27" s="994"/>
      <c r="CD27" s="994"/>
      <c r="CE27" s="994"/>
      <c r="CF27" s="994"/>
      <c r="CG27" s="1015"/>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230"/>
    </row>
    <row r="28" spans="1:131" ht="26.25" customHeight="1" thickTop="1" x14ac:dyDescent="0.2">
      <c r="A28" s="242">
        <v>1</v>
      </c>
      <c r="B28" s="1049" t="s">
        <v>404</v>
      </c>
      <c r="C28" s="1050"/>
      <c r="D28" s="1050"/>
      <c r="E28" s="1050"/>
      <c r="F28" s="1050"/>
      <c r="G28" s="1050"/>
      <c r="H28" s="1050"/>
      <c r="I28" s="1050"/>
      <c r="J28" s="1050"/>
      <c r="K28" s="1050"/>
      <c r="L28" s="1050"/>
      <c r="M28" s="1050"/>
      <c r="N28" s="1050"/>
      <c r="O28" s="1050"/>
      <c r="P28" s="1051"/>
      <c r="Q28" s="1052">
        <v>422</v>
      </c>
      <c r="R28" s="1053"/>
      <c r="S28" s="1053"/>
      <c r="T28" s="1053"/>
      <c r="U28" s="1053"/>
      <c r="V28" s="1053">
        <v>406</v>
      </c>
      <c r="W28" s="1053"/>
      <c r="X28" s="1053"/>
      <c r="Y28" s="1053"/>
      <c r="Z28" s="1053"/>
      <c r="AA28" s="1053">
        <v>16</v>
      </c>
      <c r="AB28" s="1053"/>
      <c r="AC28" s="1053"/>
      <c r="AD28" s="1053"/>
      <c r="AE28" s="1054"/>
      <c r="AF28" s="1055">
        <v>16</v>
      </c>
      <c r="AG28" s="1053"/>
      <c r="AH28" s="1053"/>
      <c r="AI28" s="1053"/>
      <c r="AJ28" s="1056"/>
      <c r="AK28" s="1044">
        <v>31</v>
      </c>
      <c r="AL28" s="1045"/>
      <c r="AM28" s="1045"/>
      <c r="AN28" s="1045"/>
      <c r="AO28" s="1045"/>
      <c r="AP28" s="1045" t="s">
        <v>578</v>
      </c>
      <c r="AQ28" s="1045"/>
      <c r="AR28" s="1045"/>
      <c r="AS28" s="1045"/>
      <c r="AT28" s="1045"/>
      <c r="AU28" s="1045" t="s">
        <v>578</v>
      </c>
      <c r="AV28" s="1045"/>
      <c r="AW28" s="1045"/>
      <c r="AX28" s="1045"/>
      <c r="AY28" s="1045"/>
      <c r="AZ28" s="1046" t="s">
        <v>584</v>
      </c>
      <c r="BA28" s="1046"/>
      <c r="BB28" s="1046"/>
      <c r="BC28" s="1046"/>
      <c r="BD28" s="1046"/>
      <c r="BE28" s="1047"/>
      <c r="BF28" s="1047"/>
      <c r="BG28" s="1047"/>
      <c r="BH28" s="1047"/>
      <c r="BI28" s="1048"/>
      <c r="BJ28" s="232"/>
      <c r="BK28" s="232"/>
      <c r="BL28" s="232"/>
      <c r="BM28" s="232"/>
      <c r="BN28" s="232"/>
      <c r="BO28" s="241"/>
      <c r="BP28" s="241"/>
      <c r="BQ28" s="238">
        <v>22</v>
      </c>
      <c r="BR28" s="239"/>
      <c r="BS28" s="993"/>
      <c r="BT28" s="994"/>
      <c r="BU28" s="994"/>
      <c r="BV28" s="994"/>
      <c r="BW28" s="994"/>
      <c r="BX28" s="994"/>
      <c r="BY28" s="994"/>
      <c r="BZ28" s="994"/>
      <c r="CA28" s="994"/>
      <c r="CB28" s="994"/>
      <c r="CC28" s="994"/>
      <c r="CD28" s="994"/>
      <c r="CE28" s="994"/>
      <c r="CF28" s="994"/>
      <c r="CG28" s="1015"/>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230"/>
    </row>
    <row r="29" spans="1:131" ht="26.25" customHeight="1" x14ac:dyDescent="0.2">
      <c r="A29" s="242">
        <v>2</v>
      </c>
      <c r="B29" s="1031" t="s">
        <v>405</v>
      </c>
      <c r="C29" s="1032"/>
      <c r="D29" s="1032"/>
      <c r="E29" s="1032"/>
      <c r="F29" s="1032"/>
      <c r="G29" s="1032"/>
      <c r="H29" s="1032"/>
      <c r="I29" s="1032"/>
      <c r="J29" s="1032"/>
      <c r="K29" s="1032"/>
      <c r="L29" s="1032"/>
      <c r="M29" s="1032"/>
      <c r="N29" s="1032"/>
      <c r="O29" s="1032"/>
      <c r="P29" s="1033"/>
      <c r="Q29" s="1039">
        <v>356</v>
      </c>
      <c r="R29" s="1040"/>
      <c r="S29" s="1040"/>
      <c r="T29" s="1040"/>
      <c r="U29" s="1040"/>
      <c r="V29" s="1040">
        <v>345</v>
      </c>
      <c r="W29" s="1040"/>
      <c r="X29" s="1040"/>
      <c r="Y29" s="1040"/>
      <c r="Z29" s="1040"/>
      <c r="AA29" s="1040">
        <v>11</v>
      </c>
      <c r="AB29" s="1040"/>
      <c r="AC29" s="1040"/>
      <c r="AD29" s="1040"/>
      <c r="AE29" s="1041"/>
      <c r="AF29" s="1036">
        <v>11</v>
      </c>
      <c r="AG29" s="1037"/>
      <c r="AH29" s="1037"/>
      <c r="AI29" s="1037"/>
      <c r="AJ29" s="1038"/>
      <c r="AK29" s="980">
        <v>96</v>
      </c>
      <c r="AL29" s="971"/>
      <c r="AM29" s="971"/>
      <c r="AN29" s="971"/>
      <c r="AO29" s="971"/>
      <c r="AP29" s="971">
        <v>14</v>
      </c>
      <c r="AQ29" s="971"/>
      <c r="AR29" s="971"/>
      <c r="AS29" s="971"/>
      <c r="AT29" s="971"/>
      <c r="AU29" s="971" t="s">
        <v>578</v>
      </c>
      <c r="AV29" s="971"/>
      <c r="AW29" s="971"/>
      <c r="AX29" s="971"/>
      <c r="AY29" s="971"/>
      <c r="AZ29" s="1042" t="s">
        <v>584</v>
      </c>
      <c r="BA29" s="1042"/>
      <c r="BB29" s="1042"/>
      <c r="BC29" s="1042"/>
      <c r="BD29" s="1042"/>
      <c r="BE29" s="972"/>
      <c r="BF29" s="972"/>
      <c r="BG29" s="972"/>
      <c r="BH29" s="972"/>
      <c r="BI29" s="973"/>
      <c r="BJ29" s="232"/>
      <c r="BK29" s="232"/>
      <c r="BL29" s="232"/>
      <c r="BM29" s="232"/>
      <c r="BN29" s="232"/>
      <c r="BO29" s="241"/>
      <c r="BP29" s="241"/>
      <c r="BQ29" s="238">
        <v>23</v>
      </c>
      <c r="BR29" s="239"/>
      <c r="BS29" s="993"/>
      <c r="BT29" s="994"/>
      <c r="BU29" s="994"/>
      <c r="BV29" s="994"/>
      <c r="BW29" s="994"/>
      <c r="BX29" s="994"/>
      <c r="BY29" s="994"/>
      <c r="BZ29" s="994"/>
      <c r="CA29" s="994"/>
      <c r="CB29" s="994"/>
      <c r="CC29" s="994"/>
      <c r="CD29" s="994"/>
      <c r="CE29" s="994"/>
      <c r="CF29" s="994"/>
      <c r="CG29" s="1015"/>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230"/>
    </row>
    <row r="30" spans="1:131" ht="26.25" customHeight="1" x14ac:dyDescent="0.2">
      <c r="A30" s="242">
        <v>3</v>
      </c>
      <c r="B30" s="1031" t="s">
        <v>406</v>
      </c>
      <c r="C30" s="1032"/>
      <c r="D30" s="1032"/>
      <c r="E30" s="1032"/>
      <c r="F30" s="1032"/>
      <c r="G30" s="1032"/>
      <c r="H30" s="1032"/>
      <c r="I30" s="1032"/>
      <c r="J30" s="1032"/>
      <c r="K30" s="1032"/>
      <c r="L30" s="1032"/>
      <c r="M30" s="1032"/>
      <c r="N30" s="1032"/>
      <c r="O30" s="1032"/>
      <c r="P30" s="1033"/>
      <c r="Q30" s="1039">
        <v>330</v>
      </c>
      <c r="R30" s="1040"/>
      <c r="S30" s="1040"/>
      <c r="T30" s="1040"/>
      <c r="U30" s="1040"/>
      <c r="V30" s="1040">
        <v>311</v>
      </c>
      <c r="W30" s="1040"/>
      <c r="X30" s="1040"/>
      <c r="Y30" s="1040"/>
      <c r="Z30" s="1040"/>
      <c r="AA30" s="1040">
        <v>19</v>
      </c>
      <c r="AB30" s="1040"/>
      <c r="AC30" s="1040"/>
      <c r="AD30" s="1040"/>
      <c r="AE30" s="1041"/>
      <c r="AF30" s="1036">
        <v>19</v>
      </c>
      <c r="AG30" s="1037"/>
      <c r="AH30" s="1037"/>
      <c r="AI30" s="1037"/>
      <c r="AJ30" s="1038"/>
      <c r="AK30" s="980">
        <v>53</v>
      </c>
      <c r="AL30" s="971"/>
      <c r="AM30" s="971"/>
      <c r="AN30" s="971"/>
      <c r="AO30" s="971"/>
      <c r="AP30" s="971" t="s">
        <v>578</v>
      </c>
      <c r="AQ30" s="971"/>
      <c r="AR30" s="971"/>
      <c r="AS30" s="971"/>
      <c r="AT30" s="971"/>
      <c r="AU30" s="971" t="s">
        <v>578</v>
      </c>
      <c r="AV30" s="971"/>
      <c r="AW30" s="971"/>
      <c r="AX30" s="971"/>
      <c r="AY30" s="971"/>
      <c r="AZ30" s="1042" t="s">
        <v>584</v>
      </c>
      <c r="BA30" s="1042"/>
      <c r="BB30" s="1042"/>
      <c r="BC30" s="1042"/>
      <c r="BD30" s="1042"/>
      <c r="BE30" s="972"/>
      <c r="BF30" s="972"/>
      <c r="BG30" s="972"/>
      <c r="BH30" s="972"/>
      <c r="BI30" s="973"/>
      <c r="BJ30" s="232"/>
      <c r="BK30" s="232"/>
      <c r="BL30" s="232"/>
      <c r="BM30" s="232"/>
      <c r="BN30" s="232"/>
      <c r="BO30" s="241"/>
      <c r="BP30" s="241"/>
      <c r="BQ30" s="238">
        <v>24</v>
      </c>
      <c r="BR30" s="239"/>
      <c r="BS30" s="993"/>
      <c r="BT30" s="994"/>
      <c r="BU30" s="994"/>
      <c r="BV30" s="994"/>
      <c r="BW30" s="994"/>
      <c r="BX30" s="994"/>
      <c r="BY30" s="994"/>
      <c r="BZ30" s="994"/>
      <c r="CA30" s="994"/>
      <c r="CB30" s="994"/>
      <c r="CC30" s="994"/>
      <c r="CD30" s="994"/>
      <c r="CE30" s="994"/>
      <c r="CF30" s="994"/>
      <c r="CG30" s="1015"/>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230"/>
    </row>
    <row r="31" spans="1:131" ht="26.25" customHeight="1" x14ac:dyDescent="0.2">
      <c r="A31" s="242">
        <v>4</v>
      </c>
      <c r="B31" s="1031" t="s">
        <v>407</v>
      </c>
      <c r="C31" s="1032"/>
      <c r="D31" s="1032"/>
      <c r="E31" s="1032"/>
      <c r="F31" s="1032"/>
      <c r="G31" s="1032"/>
      <c r="H31" s="1032"/>
      <c r="I31" s="1032"/>
      <c r="J31" s="1032"/>
      <c r="K31" s="1032"/>
      <c r="L31" s="1032"/>
      <c r="M31" s="1032"/>
      <c r="N31" s="1032"/>
      <c r="O31" s="1032"/>
      <c r="P31" s="1033"/>
      <c r="Q31" s="1039">
        <v>90</v>
      </c>
      <c r="R31" s="1040"/>
      <c r="S31" s="1040"/>
      <c r="T31" s="1040"/>
      <c r="U31" s="1040"/>
      <c r="V31" s="1040">
        <v>87</v>
      </c>
      <c r="W31" s="1040"/>
      <c r="X31" s="1040"/>
      <c r="Y31" s="1040"/>
      <c r="Z31" s="1040"/>
      <c r="AA31" s="1040">
        <v>3</v>
      </c>
      <c r="AB31" s="1040"/>
      <c r="AC31" s="1040"/>
      <c r="AD31" s="1040"/>
      <c r="AE31" s="1041"/>
      <c r="AF31" s="1036">
        <v>3</v>
      </c>
      <c r="AG31" s="1037"/>
      <c r="AH31" s="1037"/>
      <c r="AI31" s="1037"/>
      <c r="AJ31" s="1038"/>
      <c r="AK31" s="980">
        <v>44</v>
      </c>
      <c r="AL31" s="971"/>
      <c r="AM31" s="971"/>
      <c r="AN31" s="971"/>
      <c r="AO31" s="971"/>
      <c r="AP31" s="971" t="s">
        <v>578</v>
      </c>
      <c r="AQ31" s="971"/>
      <c r="AR31" s="971"/>
      <c r="AS31" s="971"/>
      <c r="AT31" s="971"/>
      <c r="AU31" s="971" t="s">
        <v>578</v>
      </c>
      <c r="AV31" s="971"/>
      <c r="AW31" s="971"/>
      <c r="AX31" s="971"/>
      <c r="AY31" s="971"/>
      <c r="AZ31" s="1042" t="s">
        <v>584</v>
      </c>
      <c r="BA31" s="1042"/>
      <c r="BB31" s="1042"/>
      <c r="BC31" s="1042"/>
      <c r="BD31" s="1042"/>
      <c r="BE31" s="972"/>
      <c r="BF31" s="972"/>
      <c r="BG31" s="972"/>
      <c r="BH31" s="972"/>
      <c r="BI31" s="973"/>
      <c r="BJ31" s="232"/>
      <c r="BK31" s="232"/>
      <c r="BL31" s="232"/>
      <c r="BM31" s="232"/>
      <c r="BN31" s="232"/>
      <c r="BO31" s="241"/>
      <c r="BP31" s="241"/>
      <c r="BQ31" s="238">
        <v>25</v>
      </c>
      <c r="BR31" s="239"/>
      <c r="BS31" s="993"/>
      <c r="BT31" s="994"/>
      <c r="BU31" s="994"/>
      <c r="BV31" s="994"/>
      <c r="BW31" s="994"/>
      <c r="BX31" s="994"/>
      <c r="BY31" s="994"/>
      <c r="BZ31" s="994"/>
      <c r="CA31" s="994"/>
      <c r="CB31" s="994"/>
      <c r="CC31" s="994"/>
      <c r="CD31" s="994"/>
      <c r="CE31" s="994"/>
      <c r="CF31" s="994"/>
      <c r="CG31" s="1015"/>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230"/>
    </row>
    <row r="32" spans="1:131" ht="26.25" customHeight="1" x14ac:dyDescent="0.2">
      <c r="A32" s="242">
        <v>5</v>
      </c>
      <c r="B32" s="1031" t="s">
        <v>408</v>
      </c>
      <c r="C32" s="1032"/>
      <c r="D32" s="1032"/>
      <c r="E32" s="1032"/>
      <c r="F32" s="1032"/>
      <c r="G32" s="1032"/>
      <c r="H32" s="1032"/>
      <c r="I32" s="1032"/>
      <c r="J32" s="1032"/>
      <c r="K32" s="1032"/>
      <c r="L32" s="1032"/>
      <c r="M32" s="1032"/>
      <c r="N32" s="1032"/>
      <c r="O32" s="1032"/>
      <c r="P32" s="1033"/>
      <c r="Q32" s="1039">
        <v>86</v>
      </c>
      <c r="R32" s="1040"/>
      <c r="S32" s="1040"/>
      <c r="T32" s="1040"/>
      <c r="U32" s="1040"/>
      <c r="V32" s="1040">
        <v>15</v>
      </c>
      <c r="W32" s="1040"/>
      <c r="X32" s="1040"/>
      <c r="Y32" s="1040"/>
      <c r="Z32" s="1040"/>
      <c r="AA32" s="1040">
        <v>71</v>
      </c>
      <c r="AB32" s="1040"/>
      <c r="AC32" s="1040"/>
      <c r="AD32" s="1040"/>
      <c r="AE32" s="1041"/>
      <c r="AF32" s="1036">
        <v>71</v>
      </c>
      <c r="AG32" s="1037"/>
      <c r="AH32" s="1037"/>
      <c r="AI32" s="1037"/>
      <c r="AJ32" s="1038"/>
      <c r="AK32" s="980">
        <v>68</v>
      </c>
      <c r="AL32" s="971"/>
      <c r="AM32" s="971"/>
      <c r="AN32" s="971"/>
      <c r="AO32" s="971"/>
      <c r="AP32" s="971" t="s">
        <v>578</v>
      </c>
      <c r="AQ32" s="971"/>
      <c r="AR32" s="971"/>
      <c r="AS32" s="971"/>
      <c r="AT32" s="971"/>
      <c r="AU32" s="971" t="s">
        <v>578</v>
      </c>
      <c r="AV32" s="971"/>
      <c r="AW32" s="971"/>
      <c r="AX32" s="971"/>
      <c r="AY32" s="971"/>
      <c r="AZ32" s="1042" t="s">
        <v>584</v>
      </c>
      <c r="BA32" s="1042"/>
      <c r="BB32" s="1042"/>
      <c r="BC32" s="1042"/>
      <c r="BD32" s="1042"/>
      <c r="BE32" s="972" t="s">
        <v>409</v>
      </c>
      <c r="BF32" s="972"/>
      <c r="BG32" s="972"/>
      <c r="BH32" s="972"/>
      <c r="BI32" s="973"/>
      <c r="BJ32" s="232"/>
      <c r="BK32" s="232"/>
      <c r="BL32" s="232"/>
      <c r="BM32" s="232"/>
      <c r="BN32" s="232"/>
      <c r="BO32" s="241"/>
      <c r="BP32" s="241"/>
      <c r="BQ32" s="238">
        <v>26</v>
      </c>
      <c r="BR32" s="239"/>
      <c r="BS32" s="993"/>
      <c r="BT32" s="994"/>
      <c r="BU32" s="994"/>
      <c r="BV32" s="994"/>
      <c r="BW32" s="994"/>
      <c r="BX32" s="994"/>
      <c r="BY32" s="994"/>
      <c r="BZ32" s="994"/>
      <c r="CA32" s="994"/>
      <c r="CB32" s="994"/>
      <c r="CC32" s="994"/>
      <c r="CD32" s="994"/>
      <c r="CE32" s="994"/>
      <c r="CF32" s="994"/>
      <c r="CG32" s="1015"/>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230"/>
    </row>
    <row r="33" spans="1:131" ht="26.25" customHeight="1" x14ac:dyDescent="0.2">
      <c r="A33" s="242">
        <v>6</v>
      </c>
      <c r="B33" s="1031" t="s">
        <v>410</v>
      </c>
      <c r="C33" s="1032"/>
      <c r="D33" s="1032"/>
      <c r="E33" s="1032"/>
      <c r="F33" s="1032"/>
      <c r="G33" s="1032"/>
      <c r="H33" s="1032"/>
      <c r="I33" s="1032"/>
      <c r="J33" s="1032"/>
      <c r="K33" s="1032"/>
      <c r="L33" s="1032"/>
      <c r="M33" s="1032"/>
      <c r="N33" s="1032"/>
      <c r="O33" s="1032"/>
      <c r="P33" s="1033"/>
      <c r="Q33" s="1039">
        <v>328</v>
      </c>
      <c r="R33" s="1040"/>
      <c r="S33" s="1040"/>
      <c r="T33" s="1040"/>
      <c r="U33" s="1040"/>
      <c r="V33" s="1040">
        <v>326</v>
      </c>
      <c r="W33" s="1040"/>
      <c r="X33" s="1040"/>
      <c r="Y33" s="1040"/>
      <c r="Z33" s="1040"/>
      <c r="AA33" s="1040">
        <v>2</v>
      </c>
      <c r="AB33" s="1040"/>
      <c r="AC33" s="1040"/>
      <c r="AD33" s="1040"/>
      <c r="AE33" s="1041"/>
      <c r="AF33" s="1036">
        <v>2</v>
      </c>
      <c r="AG33" s="1037"/>
      <c r="AH33" s="1037"/>
      <c r="AI33" s="1037"/>
      <c r="AJ33" s="1038"/>
      <c r="AK33" s="980">
        <v>106</v>
      </c>
      <c r="AL33" s="971"/>
      <c r="AM33" s="971"/>
      <c r="AN33" s="971"/>
      <c r="AO33" s="971"/>
      <c r="AP33" s="971">
        <v>413</v>
      </c>
      <c r="AQ33" s="971"/>
      <c r="AR33" s="971"/>
      <c r="AS33" s="971"/>
      <c r="AT33" s="971"/>
      <c r="AU33" s="971">
        <v>220</v>
      </c>
      <c r="AV33" s="971"/>
      <c r="AW33" s="971"/>
      <c r="AX33" s="971"/>
      <c r="AY33" s="971"/>
      <c r="AZ33" s="1043" t="s">
        <v>584</v>
      </c>
      <c r="BA33" s="1042"/>
      <c r="BB33" s="1042"/>
      <c r="BC33" s="1042"/>
      <c r="BD33" s="1042"/>
      <c r="BE33" s="972" t="s">
        <v>411</v>
      </c>
      <c r="BF33" s="972"/>
      <c r="BG33" s="972"/>
      <c r="BH33" s="972"/>
      <c r="BI33" s="973"/>
      <c r="BJ33" s="232"/>
      <c r="BK33" s="232"/>
      <c r="BL33" s="232"/>
      <c r="BM33" s="232"/>
      <c r="BN33" s="232"/>
      <c r="BO33" s="241"/>
      <c r="BP33" s="241"/>
      <c r="BQ33" s="238">
        <v>27</v>
      </c>
      <c r="BR33" s="239"/>
      <c r="BS33" s="993"/>
      <c r="BT33" s="994"/>
      <c r="BU33" s="994"/>
      <c r="BV33" s="994"/>
      <c r="BW33" s="994"/>
      <c r="BX33" s="994"/>
      <c r="BY33" s="994"/>
      <c r="BZ33" s="994"/>
      <c r="CA33" s="994"/>
      <c r="CB33" s="994"/>
      <c r="CC33" s="994"/>
      <c r="CD33" s="994"/>
      <c r="CE33" s="994"/>
      <c r="CF33" s="994"/>
      <c r="CG33" s="1015"/>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230"/>
    </row>
    <row r="34" spans="1:131" ht="26.25" customHeight="1" x14ac:dyDescent="0.2">
      <c r="A34" s="242">
        <v>7</v>
      </c>
      <c r="B34" s="1031"/>
      <c r="C34" s="1032"/>
      <c r="D34" s="1032"/>
      <c r="E34" s="1032"/>
      <c r="F34" s="1032"/>
      <c r="G34" s="1032"/>
      <c r="H34" s="1032"/>
      <c r="I34" s="1032"/>
      <c r="J34" s="1032"/>
      <c r="K34" s="1032"/>
      <c r="L34" s="1032"/>
      <c r="M34" s="1032"/>
      <c r="N34" s="1032"/>
      <c r="O34" s="1032"/>
      <c r="P34" s="1033"/>
      <c r="Q34" s="1039"/>
      <c r="R34" s="1040"/>
      <c r="S34" s="1040"/>
      <c r="T34" s="1040"/>
      <c r="U34" s="1040"/>
      <c r="V34" s="1040"/>
      <c r="W34" s="1040"/>
      <c r="X34" s="1040"/>
      <c r="Y34" s="1040"/>
      <c r="Z34" s="1040"/>
      <c r="AA34" s="1040"/>
      <c r="AB34" s="1040"/>
      <c r="AC34" s="1040"/>
      <c r="AD34" s="1040"/>
      <c r="AE34" s="1041"/>
      <c r="AF34" s="1036"/>
      <c r="AG34" s="1037"/>
      <c r="AH34" s="1037"/>
      <c r="AI34" s="1037"/>
      <c r="AJ34" s="1038"/>
      <c r="AK34" s="980"/>
      <c r="AL34" s="971"/>
      <c r="AM34" s="971"/>
      <c r="AN34" s="971"/>
      <c r="AO34" s="971"/>
      <c r="AP34" s="971"/>
      <c r="AQ34" s="971"/>
      <c r="AR34" s="971"/>
      <c r="AS34" s="971"/>
      <c r="AT34" s="971"/>
      <c r="AU34" s="971"/>
      <c r="AV34" s="971"/>
      <c r="AW34" s="971"/>
      <c r="AX34" s="971"/>
      <c r="AY34" s="971"/>
      <c r="AZ34" s="1042"/>
      <c r="BA34" s="1042"/>
      <c r="BB34" s="1042"/>
      <c r="BC34" s="1042"/>
      <c r="BD34" s="1042"/>
      <c r="BE34" s="972"/>
      <c r="BF34" s="972"/>
      <c r="BG34" s="972"/>
      <c r="BH34" s="972"/>
      <c r="BI34" s="973"/>
      <c r="BJ34" s="232"/>
      <c r="BK34" s="232"/>
      <c r="BL34" s="232"/>
      <c r="BM34" s="232"/>
      <c r="BN34" s="232"/>
      <c r="BO34" s="241"/>
      <c r="BP34" s="241"/>
      <c r="BQ34" s="238">
        <v>28</v>
      </c>
      <c r="BR34" s="239"/>
      <c r="BS34" s="993"/>
      <c r="BT34" s="994"/>
      <c r="BU34" s="994"/>
      <c r="BV34" s="994"/>
      <c r="BW34" s="994"/>
      <c r="BX34" s="994"/>
      <c r="BY34" s="994"/>
      <c r="BZ34" s="994"/>
      <c r="CA34" s="994"/>
      <c r="CB34" s="994"/>
      <c r="CC34" s="994"/>
      <c r="CD34" s="994"/>
      <c r="CE34" s="994"/>
      <c r="CF34" s="994"/>
      <c r="CG34" s="1015"/>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230"/>
    </row>
    <row r="35" spans="1:131" ht="26.25" customHeight="1" x14ac:dyDescent="0.2">
      <c r="A35" s="242">
        <v>8</v>
      </c>
      <c r="B35" s="1031"/>
      <c r="C35" s="1032"/>
      <c r="D35" s="1032"/>
      <c r="E35" s="1032"/>
      <c r="F35" s="1032"/>
      <c r="G35" s="1032"/>
      <c r="H35" s="1032"/>
      <c r="I35" s="1032"/>
      <c r="J35" s="1032"/>
      <c r="K35" s="1032"/>
      <c r="L35" s="1032"/>
      <c r="M35" s="1032"/>
      <c r="N35" s="1032"/>
      <c r="O35" s="1032"/>
      <c r="P35" s="1033"/>
      <c r="Q35" s="1039"/>
      <c r="R35" s="1040"/>
      <c r="S35" s="1040"/>
      <c r="T35" s="1040"/>
      <c r="U35" s="1040"/>
      <c r="V35" s="1040"/>
      <c r="W35" s="1040"/>
      <c r="X35" s="1040"/>
      <c r="Y35" s="1040"/>
      <c r="Z35" s="1040"/>
      <c r="AA35" s="1040"/>
      <c r="AB35" s="1040"/>
      <c r="AC35" s="1040"/>
      <c r="AD35" s="1040"/>
      <c r="AE35" s="1041"/>
      <c r="AF35" s="1036"/>
      <c r="AG35" s="1037"/>
      <c r="AH35" s="1037"/>
      <c r="AI35" s="1037"/>
      <c r="AJ35" s="1038"/>
      <c r="AK35" s="980"/>
      <c r="AL35" s="971"/>
      <c r="AM35" s="971"/>
      <c r="AN35" s="971"/>
      <c r="AO35" s="971"/>
      <c r="AP35" s="971"/>
      <c r="AQ35" s="971"/>
      <c r="AR35" s="971"/>
      <c r="AS35" s="971"/>
      <c r="AT35" s="971"/>
      <c r="AU35" s="971"/>
      <c r="AV35" s="971"/>
      <c r="AW35" s="971"/>
      <c r="AX35" s="971"/>
      <c r="AY35" s="971"/>
      <c r="AZ35" s="1042"/>
      <c r="BA35" s="1042"/>
      <c r="BB35" s="1042"/>
      <c r="BC35" s="1042"/>
      <c r="BD35" s="1042"/>
      <c r="BE35" s="972"/>
      <c r="BF35" s="972"/>
      <c r="BG35" s="972"/>
      <c r="BH35" s="972"/>
      <c r="BI35" s="973"/>
      <c r="BJ35" s="232"/>
      <c r="BK35" s="232"/>
      <c r="BL35" s="232"/>
      <c r="BM35" s="232"/>
      <c r="BN35" s="232"/>
      <c r="BO35" s="241"/>
      <c r="BP35" s="241"/>
      <c r="BQ35" s="238">
        <v>29</v>
      </c>
      <c r="BR35" s="239"/>
      <c r="BS35" s="993"/>
      <c r="BT35" s="994"/>
      <c r="BU35" s="994"/>
      <c r="BV35" s="994"/>
      <c r="BW35" s="994"/>
      <c r="BX35" s="994"/>
      <c r="BY35" s="994"/>
      <c r="BZ35" s="994"/>
      <c r="CA35" s="994"/>
      <c r="CB35" s="994"/>
      <c r="CC35" s="994"/>
      <c r="CD35" s="994"/>
      <c r="CE35" s="994"/>
      <c r="CF35" s="994"/>
      <c r="CG35" s="1015"/>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230"/>
    </row>
    <row r="36" spans="1:131" ht="26.25" customHeight="1" x14ac:dyDescent="0.2">
      <c r="A36" s="242">
        <v>9</v>
      </c>
      <c r="B36" s="1031"/>
      <c r="C36" s="1032"/>
      <c r="D36" s="1032"/>
      <c r="E36" s="1032"/>
      <c r="F36" s="1032"/>
      <c r="G36" s="1032"/>
      <c r="H36" s="1032"/>
      <c r="I36" s="1032"/>
      <c r="J36" s="1032"/>
      <c r="K36" s="1032"/>
      <c r="L36" s="1032"/>
      <c r="M36" s="1032"/>
      <c r="N36" s="1032"/>
      <c r="O36" s="1032"/>
      <c r="P36" s="1033"/>
      <c r="Q36" s="1039"/>
      <c r="R36" s="1040"/>
      <c r="S36" s="1040"/>
      <c r="T36" s="1040"/>
      <c r="U36" s="1040"/>
      <c r="V36" s="1040"/>
      <c r="W36" s="1040"/>
      <c r="X36" s="1040"/>
      <c r="Y36" s="1040"/>
      <c r="Z36" s="1040"/>
      <c r="AA36" s="1040"/>
      <c r="AB36" s="1040"/>
      <c r="AC36" s="1040"/>
      <c r="AD36" s="1040"/>
      <c r="AE36" s="1041"/>
      <c r="AF36" s="1036"/>
      <c r="AG36" s="1037"/>
      <c r="AH36" s="1037"/>
      <c r="AI36" s="1037"/>
      <c r="AJ36" s="1038"/>
      <c r="AK36" s="980"/>
      <c r="AL36" s="971"/>
      <c r="AM36" s="971"/>
      <c r="AN36" s="971"/>
      <c r="AO36" s="971"/>
      <c r="AP36" s="971"/>
      <c r="AQ36" s="971"/>
      <c r="AR36" s="971"/>
      <c r="AS36" s="971"/>
      <c r="AT36" s="971"/>
      <c r="AU36" s="971"/>
      <c r="AV36" s="971"/>
      <c r="AW36" s="971"/>
      <c r="AX36" s="971"/>
      <c r="AY36" s="971"/>
      <c r="AZ36" s="1042"/>
      <c r="BA36" s="1042"/>
      <c r="BB36" s="1042"/>
      <c r="BC36" s="1042"/>
      <c r="BD36" s="1042"/>
      <c r="BE36" s="972"/>
      <c r="BF36" s="972"/>
      <c r="BG36" s="972"/>
      <c r="BH36" s="972"/>
      <c r="BI36" s="973"/>
      <c r="BJ36" s="232"/>
      <c r="BK36" s="232"/>
      <c r="BL36" s="232"/>
      <c r="BM36" s="232"/>
      <c r="BN36" s="232"/>
      <c r="BO36" s="241"/>
      <c r="BP36" s="241"/>
      <c r="BQ36" s="238">
        <v>30</v>
      </c>
      <c r="BR36" s="239"/>
      <c r="BS36" s="993"/>
      <c r="BT36" s="994"/>
      <c r="BU36" s="994"/>
      <c r="BV36" s="994"/>
      <c r="BW36" s="994"/>
      <c r="BX36" s="994"/>
      <c r="BY36" s="994"/>
      <c r="BZ36" s="994"/>
      <c r="CA36" s="994"/>
      <c r="CB36" s="994"/>
      <c r="CC36" s="994"/>
      <c r="CD36" s="994"/>
      <c r="CE36" s="994"/>
      <c r="CF36" s="994"/>
      <c r="CG36" s="1015"/>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230"/>
    </row>
    <row r="37" spans="1:131" ht="26.25" customHeight="1" x14ac:dyDescent="0.2">
      <c r="A37" s="242">
        <v>10</v>
      </c>
      <c r="B37" s="1031"/>
      <c r="C37" s="1032"/>
      <c r="D37" s="1032"/>
      <c r="E37" s="1032"/>
      <c r="F37" s="1032"/>
      <c r="G37" s="1032"/>
      <c r="H37" s="1032"/>
      <c r="I37" s="1032"/>
      <c r="J37" s="1032"/>
      <c r="K37" s="1032"/>
      <c r="L37" s="1032"/>
      <c r="M37" s="1032"/>
      <c r="N37" s="1032"/>
      <c r="O37" s="1032"/>
      <c r="P37" s="1033"/>
      <c r="Q37" s="1039"/>
      <c r="R37" s="1040"/>
      <c r="S37" s="1040"/>
      <c r="T37" s="1040"/>
      <c r="U37" s="1040"/>
      <c r="V37" s="1040"/>
      <c r="W37" s="1040"/>
      <c r="X37" s="1040"/>
      <c r="Y37" s="1040"/>
      <c r="Z37" s="1040"/>
      <c r="AA37" s="1040"/>
      <c r="AB37" s="1040"/>
      <c r="AC37" s="1040"/>
      <c r="AD37" s="1040"/>
      <c r="AE37" s="1041"/>
      <c r="AF37" s="1036"/>
      <c r="AG37" s="1037"/>
      <c r="AH37" s="1037"/>
      <c r="AI37" s="1037"/>
      <c r="AJ37" s="1038"/>
      <c r="AK37" s="980"/>
      <c r="AL37" s="971"/>
      <c r="AM37" s="971"/>
      <c r="AN37" s="971"/>
      <c r="AO37" s="971"/>
      <c r="AP37" s="971"/>
      <c r="AQ37" s="971"/>
      <c r="AR37" s="971"/>
      <c r="AS37" s="971"/>
      <c r="AT37" s="971"/>
      <c r="AU37" s="971"/>
      <c r="AV37" s="971"/>
      <c r="AW37" s="971"/>
      <c r="AX37" s="971"/>
      <c r="AY37" s="971"/>
      <c r="AZ37" s="1042"/>
      <c r="BA37" s="1042"/>
      <c r="BB37" s="1042"/>
      <c r="BC37" s="1042"/>
      <c r="BD37" s="1042"/>
      <c r="BE37" s="972"/>
      <c r="BF37" s="972"/>
      <c r="BG37" s="972"/>
      <c r="BH37" s="972"/>
      <c r="BI37" s="973"/>
      <c r="BJ37" s="232"/>
      <c r="BK37" s="232"/>
      <c r="BL37" s="232"/>
      <c r="BM37" s="232"/>
      <c r="BN37" s="232"/>
      <c r="BO37" s="241"/>
      <c r="BP37" s="241"/>
      <c r="BQ37" s="238">
        <v>31</v>
      </c>
      <c r="BR37" s="239"/>
      <c r="BS37" s="993"/>
      <c r="BT37" s="994"/>
      <c r="BU37" s="994"/>
      <c r="BV37" s="994"/>
      <c r="BW37" s="994"/>
      <c r="BX37" s="994"/>
      <c r="BY37" s="994"/>
      <c r="BZ37" s="994"/>
      <c r="CA37" s="994"/>
      <c r="CB37" s="994"/>
      <c r="CC37" s="994"/>
      <c r="CD37" s="994"/>
      <c r="CE37" s="994"/>
      <c r="CF37" s="994"/>
      <c r="CG37" s="1015"/>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230"/>
    </row>
    <row r="38" spans="1:131" ht="26.25" customHeight="1" x14ac:dyDescent="0.2">
      <c r="A38" s="242">
        <v>11</v>
      </c>
      <c r="B38" s="1031"/>
      <c r="C38" s="1032"/>
      <c r="D38" s="1032"/>
      <c r="E38" s="1032"/>
      <c r="F38" s="1032"/>
      <c r="G38" s="1032"/>
      <c r="H38" s="1032"/>
      <c r="I38" s="1032"/>
      <c r="J38" s="1032"/>
      <c r="K38" s="1032"/>
      <c r="L38" s="1032"/>
      <c r="M38" s="1032"/>
      <c r="N38" s="1032"/>
      <c r="O38" s="1032"/>
      <c r="P38" s="1033"/>
      <c r="Q38" s="1039"/>
      <c r="R38" s="1040"/>
      <c r="S38" s="1040"/>
      <c r="T38" s="1040"/>
      <c r="U38" s="1040"/>
      <c r="V38" s="1040"/>
      <c r="W38" s="1040"/>
      <c r="X38" s="1040"/>
      <c r="Y38" s="1040"/>
      <c r="Z38" s="1040"/>
      <c r="AA38" s="1040"/>
      <c r="AB38" s="1040"/>
      <c r="AC38" s="1040"/>
      <c r="AD38" s="1040"/>
      <c r="AE38" s="1041"/>
      <c r="AF38" s="1036"/>
      <c r="AG38" s="1037"/>
      <c r="AH38" s="1037"/>
      <c r="AI38" s="1037"/>
      <c r="AJ38" s="1038"/>
      <c r="AK38" s="980"/>
      <c r="AL38" s="971"/>
      <c r="AM38" s="971"/>
      <c r="AN38" s="971"/>
      <c r="AO38" s="971"/>
      <c r="AP38" s="971"/>
      <c r="AQ38" s="971"/>
      <c r="AR38" s="971"/>
      <c r="AS38" s="971"/>
      <c r="AT38" s="971"/>
      <c r="AU38" s="971"/>
      <c r="AV38" s="971"/>
      <c r="AW38" s="971"/>
      <c r="AX38" s="971"/>
      <c r="AY38" s="971"/>
      <c r="AZ38" s="1042"/>
      <c r="BA38" s="1042"/>
      <c r="BB38" s="1042"/>
      <c r="BC38" s="1042"/>
      <c r="BD38" s="1042"/>
      <c r="BE38" s="972"/>
      <c r="BF38" s="972"/>
      <c r="BG38" s="972"/>
      <c r="BH38" s="972"/>
      <c r="BI38" s="973"/>
      <c r="BJ38" s="232"/>
      <c r="BK38" s="232"/>
      <c r="BL38" s="232"/>
      <c r="BM38" s="232"/>
      <c r="BN38" s="232"/>
      <c r="BO38" s="241"/>
      <c r="BP38" s="241"/>
      <c r="BQ38" s="238">
        <v>32</v>
      </c>
      <c r="BR38" s="239"/>
      <c r="BS38" s="993"/>
      <c r="BT38" s="994"/>
      <c r="BU38" s="994"/>
      <c r="BV38" s="994"/>
      <c r="BW38" s="994"/>
      <c r="BX38" s="994"/>
      <c r="BY38" s="994"/>
      <c r="BZ38" s="994"/>
      <c r="CA38" s="994"/>
      <c r="CB38" s="994"/>
      <c r="CC38" s="994"/>
      <c r="CD38" s="994"/>
      <c r="CE38" s="994"/>
      <c r="CF38" s="994"/>
      <c r="CG38" s="1015"/>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230"/>
    </row>
    <row r="39" spans="1:131" ht="26.25" customHeight="1" x14ac:dyDescent="0.2">
      <c r="A39" s="242">
        <v>12</v>
      </c>
      <c r="B39" s="1031"/>
      <c r="C39" s="1032"/>
      <c r="D39" s="1032"/>
      <c r="E39" s="1032"/>
      <c r="F39" s="1032"/>
      <c r="G39" s="1032"/>
      <c r="H39" s="1032"/>
      <c r="I39" s="1032"/>
      <c r="J39" s="1032"/>
      <c r="K39" s="1032"/>
      <c r="L39" s="1032"/>
      <c r="M39" s="1032"/>
      <c r="N39" s="1032"/>
      <c r="O39" s="1032"/>
      <c r="P39" s="1033"/>
      <c r="Q39" s="1039"/>
      <c r="R39" s="1040"/>
      <c r="S39" s="1040"/>
      <c r="T39" s="1040"/>
      <c r="U39" s="1040"/>
      <c r="V39" s="1040"/>
      <c r="W39" s="1040"/>
      <c r="X39" s="1040"/>
      <c r="Y39" s="1040"/>
      <c r="Z39" s="1040"/>
      <c r="AA39" s="1040"/>
      <c r="AB39" s="1040"/>
      <c r="AC39" s="1040"/>
      <c r="AD39" s="1040"/>
      <c r="AE39" s="1041"/>
      <c r="AF39" s="1036"/>
      <c r="AG39" s="1037"/>
      <c r="AH39" s="1037"/>
      <c r="AI39" s="1037"/>
      <c r="AJ39" s="1038"/>
      <c r="AK39" s="980"/>
      <c r="AL39" s="971"/>
      <c r="AM39" s="971"/>
      <c r="AN39" s="971"/>
      <c r="AO39" s="971"/>
      <c r="AP39" s="971"/>
      <c r="AQ39" s="971"/>
      <c r="AR39" s="971"/>
      <c r="AS39" s="971"/>
      <c r="AT39" s="971"/>
      <c r="AU39" s="971"/>
      <c r="AV39" s="971"/>
      <c r="AW39" s="971"/>
      <c r="AX39" s="971"/>
      <c r="AY39" s="971"/>
      <c r="AZ39" s="1042"/>
      <c r="BA39" s="1042"/>
      <c r="BB39" s="1042"/>
      <c r="BC39" s="1042"/>
      <c r="BD39" s="1042"/>
      <c r="BE39" s="972"/>
      <c r="BF39" s="972"/>
      <c r="BG39" s="972"/>
      <c r="BH39" s="972"/>
      <c r="BI39" s="973"/>
      <c r="BJ39" s="232"/>
      <c r="BK39" s="232"/>
      <c r="BL39" s="232"/>
      <c r="BM39" s="232"/>
      <c r="BN39" s="232"/>
      <c r="BO39" s="241"/>
      <c r="BP39" s="241"/>
      <c r="BQ39" s="238">
        <v>33</v>
      </c>
      <c r="BR39" s="239"/>
      <c r="BS39" s="993"/>
      <c r="BT39" s="994"/>
      <c r="BU39" s="994"/>
      <c r="BV39" s="994"/>
      <c r="BW39" s="994"/>
      <c r="BX39" s="994"/>
      <c r="BY39" s="994"/>
      <c r="BZ39" s="994"/>
      <c r="CA39" s="994"/>
      <c r="CB39" s="994"/>
      <c r="CC39" s="994"/>
      <c r="CD39" s="994"/>
      <c r="CE39" s="994"/>
      <c r="CF39" s="994"/>
      <c r="CG39" s="1015"/>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230"/>
    </row>
    <row r="40" spans="1:131" ht="26.25" customHeight="1" x14ac:dyDescent="0.2">
      <c r="A40" s="238">
        <v>13</v>
      </c>
      <c r="B40" s="1031"/>
      <c r="C40" s="1032"/>
      <c r="D40" s="1032"/>
      <c r="E40" s="1032"/>
      <c r="F40" s="1032"/>
      <c r="G40" s="1032"/>
      <c r="H40" s="1032"/>
      <c r="I40" s="1032"/>
      <c r="J40" s="1032"/>
      <c r="K40" s="1032"/>
      <c r="L40" s="1032"/>
      <c r="M40" s="1032"/>
      <c r="N40" s="1032"/>
      <c r="O40" s="1032"/>
      <c r="P40" s="1033"/>
      <c r="Q40" s="1039"/>
      <c r="R40" s="1040"/>
      <c r="S40" s="1040"/>
      <c r="T40" s="1040"/>
      <c r="U40" s="1040"/>
      <c r="V40" s="1040"/>
      <c r="W40" s="1040"/>
      <c r="X40" s="1040"/>
      <c r="Y40" s="1040"/>
      <c r="Z40" s="1040"/>
      <c r="AA40" s="1040"/>
      <c r="AB40" s="1040"/>
      <c r="AC40" s="1040"/>
      <c r="AD40" s="1040"/>
      <c r="AE40" s="1041"/>
      <c r="AF40" s="1036"/>
      <c r="AG40" s="1037"/>
      <c r="AH40" s="1037"/>
      <c r="AI40" s="1037"/>
      <c r="AJ40" s="1038"/>
      <c r="AK40" s="980"/>
      <c r="AL40" s="971"/>
      <c r="AM40" s="971"/>
      <c r="AN40" s="971"/>
      <c r="AO40" s="971"/>
      <c r="AP40" s="971"/>
      <c r="AQ40" s="971"/>
      <c r="AR40" s="971"/>
      <c r="AS40" s="971"/>
      <c r="AT40" s="971"/>
      <c r="AU40" s="971"/>
      <c r="AV40" s="971"/>
      <c r="AW40" s="971"/>
      <c r="AX40" s="971"/>
      <c r="AY40" s="971"/>
      <c r="AZ40" s="1042"/>
      <c r="BA40" s="1042"/>
      <c r="BB40" s="1042"/>
      <c r="BC40" s="1042"/>
      <c r="BD40" s="1042"/>
      <c r="BE40" s="972"/>
      <c r="BF40" s="972"/>
      <c r="BG40" s="972"/>
      <c r="BH40" s="972"/>
      <c r="BI40" s="973"/>
      <c r="BJ40" s="232"/>
      <c r="BK40" s="232"/>
      <c r="BL40" s="232"/>
      <c r="BM40" s="232"/>
      <c r="BN40" s="232"/>
      <c r="BO40" s="241"/>
      <c r="BP40" s="241"/>
      <c r="BQ40" s="238">
        <v>34</v>
      </c>
      <c r="BR40" s="239"/>
      <c r="BS40" s="993"/>
      <c r="BT40" s="994"/>
      <c r="BU40" s="994"/>
      <c r="BV40" s="994"/>
      <c r="BW40" s="994"/>
      <c r="BX40" s="994"/>
      <c r="BY40" s="994"/>
      <c r="BZ40" s="994"/>
      <c r="CA40" s="994"/>
      <c r="CB40" s="994"/>
      <c r="CC40" s="994"/>
      <c r="CD40" s="994"/>
      <c r="CE40" s="994"/>
      <c r="CF40" s="994"/>
      <c r="CG40" s="1015"/>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230"/>
    </row>
    <row r="41" spans="1:131" ht="26.25" customHeight="1" x14ac:dyDescent="0.2">
      <c r="A41" s="238">
        <v>14</v>
      </c>
      <c r="B41" s="1031"/>
      <c r="C41" s="1032"/>
      <c r="D41" s="1032"/>
      <c r="E41" s="1032"/>
      <c r="F41" s="1032"/>
      <c r="G41" s="1032"/>
      <c r="H41" s="1032"/>
      <c r="I41" s="1032"/>
      <c r="J41" s="1032"/>
      <c r="K41" s="1032"/>
      <c r="L41" s="1032"/>
      <c r="M41" s="1032"/>
      <c r="N41" s="1032"/>
      <c r="O41" s="1032"/>
      <c r="P41" s="1033"/>
      <c r="Q41" s="1039"/>
      <c r="R41" s="1040"/>
      <c r="S41" s="1040"/>
      <c r="T41" s="1040"/>
      <c r="U41" s="1040"/>
      <c r="V41" s="1040"/>
      <c r="W41" s="1040"/>
      <c r="X41" s="1040"/>
      <c r="Y41" s="1040"/>
      <c r="Z41" s="1040"/>
      <c r="AA41" s="1040"/>
      <c r="AB41" s="1040"/>
      <c r="AC41" s="1040"/>
      <c r="AD41" s="1040"/>
      <c r="AE41" s="1041"/>
      <c r="AF41" s="1036"/>
      <c r="AG41" s="1037"/>
      <c r="AH41" s="1037"/>
      <c r="AI41" s="1037"/>
      <c r="AJ41" s="1038"/>
      <c r="AK41" s="980"/>
      <c r="AL41" s="971"/>
      <c r="AM41" s="971"/>
      <c r="AN41" s="971"/>
      <c r="AO41" s="971"/>
      <c r="AP41" s="971"/>
      <c r="AQ41" s="971"/>
      <c r="AR41" s="971"/>
      <c r="AS41" s="971"/>
      <c r="AT41" s="971"/>
      <c r="AU41" s="971"/>
      <c r="AV41" s="971"/>
      <c r="AW41" s="971"/>
      <c r="AX41" s="971"/>
      <c r="AY41" s="971"/>
      <c r="AZ41" s="1042"/>
      <c r="BA41" s="1042"/>
      <c r="BB41" s="1042"/>
      <c r="BC41" s="1042"/>
      <c r="BD41" s="1042"/>
      <c r="BE41" s="972"/>
      <c r="BF41" s="972"/>
      <c r="BG41" s="972"/>
      <c r="BH41" s="972"/>
      <c r="BI41" s="973"/>
      <c r="BJ41" s="232"/>
      <c r="BK41" s="232"/>
      <c r="BL41" s="232"/>
      <c r="BM41" s="232"/>
      <c r="BN41" s="232"/>
      <c r="BO41" s="241"/>
      <c r="BP41" s="241"/>
      <c r="BQ41" s="238">
        <v>35</v>
      </c>
      <c r="BR41" s="239"/>
      <c r="BS41" s="993"/>
      <c r="BT41" s="994"/>
      <c r="BU41" s="994"/>
      <c r="BV41" s="994"/>
      <c r="BW41" s="994"/>
      <c r="BX41" s="994"/>
      <c r="BY41" s="994"/>
      <c r="BZ41" s="994"/>
      <c r="CA41" s="994"/>
      <c r="CB41" s="994"/>
      <c r="CC41" s="994"/>
      <c r="CD41" s="994"/>
      <c r="CE41" s="994"/>
      <c r="CF41" s="994"/>
      <c r="CG41" s="1015"/>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230"/>
    </row>
    <row r="42" spans="1:131" ht="26.25" customHeight="1" x14ac:dyDescent="0.2">
      <c r="A42" s="238">
        <v>15</v>
      </c>
      <c r="B42" s="1031"/>
      <c r="C42" s="1032"/>
      <c r="D42" s="1032"/>
      <c r="E42" s="1032"/>
      <c r="F42" s="1032"/>
      <c r="G42" s="1032"/>
      <c r="H42" s="1032"/>
      <c r="I42" s="1032"/>
      <c r="J42" s="1032"/>
      <c r="K42" s="1032"/>
      <c r="L42" s="1032"/>
      <c r="M42" s="1032"/>
      <c r="N42" s="1032"/>
      <c r="O42" s="1032"/>
      <c r="P42" s="1033"/>
      <c r="Q42" s="1039"/>
      <c r="R42" s="1040"/>
      <c r="S42" s="1040"/>
      <c r="T42" s="1040"/>
      <c r="U42" s="1040"/>
      <c r="V42" s="1040"/>
      <c r="W42" s="1040"/>
      <c r="X42" s="1040"/>
      <c r="Y42" s="1040"/>
      <c r="Z42" s="1040"/>
      <c r="AA42" s="1040"/>
      <c r="AB42" s="1040"/>
      <c r="AC42" s="1040"/>
      <c r="AD42" s="1040"/>
      <c r="AE42" s="1041"/>
      <c r="AF42" s="1036"/>
      <c r="AG42" s="1037"/>
      <c r="AH42" s="1037"/>
      <c r="AI42" s="1037"/>
      <c r="AJ42" s="1038"/>
      <c r="AK42" s="980"/>
      <c r="AL42" s="971"/>
      <c r="AM42" s="971"/>
      <c r="AN42" s="971"/>
      <c r="AO42" s="971"/>
      <c r="AP42" s="971"/>
      <c r="AQ42" s="971"/>
      <c r="AR42" s="971"/>
      <c r="AS42" s="971"/>
      <c r="AT42" s="971"/>
      <c r="AU42" s="971"/>
      <c r="AV42" s="971"/>
      <c r="AW42" s="971"/>
      <c r="AX42" s="971"/>
      <c r="AY42" s="971"/>
      <c r="AZ42" s="1042"/>
      <c r="BA42" s="1042"/>
      <c r="BB42" s="1042"/>
      <c r="BC42" s="1042"/>
      <c r="BD42" s="1042"/>
      <c r="BE42" s="972"/>
      <c r="BF42" s="972"/>
      <c r="BG42" s="972"/>
      <c r="BH42" s="972"/>
      <c r="BI42" s="973"/>
      <c r="BJ42" s="232"/>
      <c r="BK42" s="232"/>
      <c r="BL42" s="232"/>
      <c r="BM42" s="232"/>
      <c r="BN42" s="232"/>
      <c r="BO42" s="241"/>
      <c r="BP42" s="241"/>
      <c r="BQ42" s="238">
        <v>36</v>
      </c>
      <c r="BR42" s="239"/>
      <c r="BS42" s="993"/>
      <c r="BT42" s="994"/>
      <c r="BU42" s="994"/>
      <c r="BV42" s="994"/>
      <c r="BW42" s="994"/>
      <c r="BX42" s="994"/>
      <c r="BY42" s="994"/>
      <c r="BZ42" s="994"/>
      <c r="CA42" s="994"/>
      <c r="CB42" s="994"/>
      <c r="CC42" s="994"/>
      <c r="CD42" s="994"/>
      <c r="CE42" s="994"/>
      <c r="CF42" s="994"/>
      <c r="CG42" s="1015"/>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230"/>
    </row>
    <row r="43" spans="1:131" ht="26.25" customHeight="1" x14ac:dyDescent="0.2">
      <c r="A43" s="238">
        <v>16</v>
      </c>
      <c r="B43" s="1031"/>
      <c r="C43" s="1032"/>
      <c r="D43" s="1032"/>
      <c r="E43" s="1032"/>
      <c r="F43" s="1032"/>
      <c r="G43" s="1032"/>
      <c r="H43" s="1032"/>
      <c r="I43" s="1032"/>
      <c r="J43" s="1032"/>
      <c r="K43" s="1032"/>
      <c r="L43" s="1032"/>
      <c r="M43" s="1032"/>
      <c r="N43" s="1032"/>
      <c r="O43" s="1032"/>
      <c r="P43" s="1033"/>
      <c r="Q43" s="1039"/>
      <c r="R43" s="1040"/>
      <c r="S43" s="1040"/>
      <c r="T43" s="1040"/>
      <c r="U43" s="1040"/>
      <c r="V43" s="1040"/>
      <c r="W43" s="1040"/>
      <c r="X43" s="1040"/>
      <c r="Y43" s="1040"/>
      <c r="Z43" s="1040"/>
      <c r="AA43" s="1040"/>
      <c r="AB43" s="1040"/>
      <c r="AC43" s="1040"/>
      <c r="AD43" s="1040"/>
      <c r="AE43" s="1041"/>
      <c r="AF43" s="1036"/>
      <c r="AG43" s="1037"/>
      <c r="AH43" s="1037"/>
      <c r="AI43" s="1037"/>
      <c r="AJ43" s="1038"/>
      <c r="AK43" s="980"/>
      <c r="AL43" s="971"/>
      <c r="AM43" s="971"/>
      <c r="AN43" s="971"/>
      <c r="AO43" s="971"/>
      <c r="AP43" s="971"/>
      <c r="AQ43" s="971"/>
      <c r="AR43" s="971"/>
      <c r="AS43" s="971"/>
      <c r="AT43" s="971"/>
      <c r="AU43" s="971"/>
      <c r="AV43" s="971"/>
      <c r="AW43" s="971"/>
      <c r="AX43" s="971"/>
      <c r="AY43" s="971"/>
      <c r="AZ43" s="1042"/>
      <c r="BA43" s="1042"/>
      <c r="BB43" s="1042"/>
      <c r="BC43" s="1042"/>
      <c r="BD43" s="1042"/>
      <c r="BE43" s="972"/>
      <c r="BF43" s="972"/>
      <c r="BG43" s="972"/>
      <c r="BH43" s="972"/>
      <c r="BI43" s="973"/>
      <c r="BJ43" s="232"/>
      <c r="BK43" s="232"/>
      <c r="BL43" s="232"/>
      <c r="BM43" s="232"/>
      <c r="BN43" s="232"/>
      <c r="BO43" s="241"/>
      <c r="BP43" s="241"/>
      <c r="BQ43" s="238">
        <v>37</v>
      </c>
      <c r="BR43" s="239"/>
      <c r="BS43" s="993"/>
      <c r="BT43" s="994"/>
      <c r="BU43" s="994"/>
      <c r="BV43" s="994"/>
      <c r="BW43" s="994"/>
      <c r="BX43" s="994"/>
      <c r="BY43" s="994"/>
      <c r="BZ43" s="994"/>
      <c r="CA43" s="994"/>
      <c r="CB43" s="994"/>
      <c r="CC43" s="994"/>
      <c r="CD43" s="994"/>
      <c r="CE43" s="994"/>
      <c r="CF43" s="994"/>
      <c r="CG43" s="1015"/>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230"/>
    </row>
    <row r="44" spans="1:131" ht="26.25" customHeight="1" x14ac:dyDescent="0.2">
      <c r="A44" s="238">
        <v>17</v>
      </c>
      <c r="B44" s="1031"/>
      <c r="C44" s="1032"/>
      <c r="D44" s="1032"/>
      <c r="E44" s="1032"/>
      <c r="F44" s="1032"/>
      <c r="G44" s="1032"/>
      <c r="H44" s="1032"/>
      <c r="I44" s="1032"/>
      <c r="J44" s="1032"/>
      <c r="K44" s="1032"/>
      <c r="L44" s="1032"/>
      <c r="M44" s="1032"/>
      <c r="N44" s="1032"/>
      <c r="O44" s="1032"/>
      <c r="P44" s="1033"/>
      <c r="Q44" s="1039"/>
      <c r="R44" s="1040"/>
      <c r="S44" s="1040"/>
      <c r="T44" s="1040"/>
      <c r="U44" s="1040"/>
      <c r="V44" s="1040"/>
      <c r="W44" s="1040"/>
      <c r="X44" s="1040"/>
      <c r="Y44" s="1040"/>
      <c r="Z44" s="1040"/>
      <c r="AA44" s="1040"/>
      <c r="AB44" s="1040"/>
      <c r="AC44" s="1040"/>
      <c r="AD44" s="1040"/>
      <c r="AE44" s="1041"/>
      <c r="AF44" s="1036"/>
      <c r="AG44" s="1037"/>
      <c r="AH44" s="1037"/>
      <c r="AI44" s="1037"/>
      <c r="AJ44" s="1038"/>
      <c r="AK44" s="980"/>
      <c r="AL44" s="971"/>
      <c r="AM44" s="971"/>
      <c r="AN44" s="971"/>
      <c r="AO44" s="971"/>
      <c r="AP44" s="971"/>
      <c r="AQ44" s="971"/>
      <c r="AR44" s="971"/>
      <c r="AS44" s="971"/>
      <c r="AT44" s="971"/>
      <c r="AU44" s="971"/>
      <c r="AV44" s="971"/>
      <c r="AW44" s="971"/>
      <c r="AX44" s="971"/>
      <c r="AY44" s="971"/>
      <c r="AZ44" s="1042"/>
      <c r="BA44" s="1042"/>
      <c r="BB44" s="1042"/>
      <c r="BC44" s="1042"/>
      <c r="BD44" s="1042"/>
      <c r="BE44" s="972"/>
      <c r="BF44" s="972"/>
      <c r="BG44" s="972"/>
      <c r="BH44" s="972"/>
      <c r="BI44" s="973"/>
      <c r="BJ44" s="232"/>
      <c r="BK44" s="232"/>
      <c r="BL44" s="232"/>
      <c r="BM44" s="232"/>
      <c r="BN44" s="232"/>
      <c r="BO44" s="241"/>
      <c r="BP44" s="241"/>
      <c r="BQ44" s="238">
        <v>38</v>
      </c>
      <c r="BR44" s="239"/>
      <c r="BS44" s="993"/>
      <c r="BT44" s="994"/>
      <c r="BU44" s="994"/>
      <c r="BV44" s="994"/>
      <c r="BW44" s="994"/>
      <c r="BX44" s="994"/>
      <c r="BY44" s="994"/>
      <c r="BZ44" s="994"/>
      <c r="CA44" s="994"/>
      <c r="CB44" s="994"/>
      <c r="CC44" s="994"/>
      <c r="CD44" s="994"/>
      <c r="CE44" s="994"/>
      <c r="CF44" s="994"/>
      <c r="CG44" s="1015"/>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230"/>
    </row>
    <row r="45" spans="1:131" ht="26.25" customHeight="1" x14ac:dyDescent="0.2">
      <c r="A45" s="238">
        <v>18</v>
      </c>
      <c r="B45" s="1031"/>
      <c r="C45" s="1032"/>
      <c r="D45" s="1032"/>
      <c r="E45" s="1032"/>
      <c r="F45" s="1032"/>
      <c r="G45" s="1032"/>
      <c r="H45" s="1032"/>
      <c r="I45" s="1032"/>
      <c r="J45" s="1032"/>
      <c r="K45" s="1032"/>
      <c r="L45" s="1032"/>
      <c r="M45" s="1032"/>
      <c r="N45" s="1032"/>
      <c r="O45" s="1032"/>
      <c r="P45" s="1033"/>
      <c r="Q45" s="1039"/>
      <c r="R45" s="1040"/>
      <c r="S45" s="1040"/>
      <c r="T45" s="1040"/>
      <c r="U45" s="1040"/>
      <c r="V45" s="1040"/>
      <c r="W45" s="1040"/>
      <c r="X45" s="1040"/>
      <c r="Y45" s="1040"/>
      <c r="Z45" s="1040"/>
      <c r="AA45" s="1040"/>
      <c r="AB45" s="1040"/>
      <c r="AC45" s="1040"/>
      <c r="AD45" s="1040"/>
      <c r="AE45" s="1041"/>
      <c r="AF45" s="1036"/>
      <c r="AG45" s="1037"/>
      <c r="AH45" s="1037"/>
      <c r="AI45" s="1037"/>
      <c r="AJ45" s="1038"/>
      <c r="AK45" s="980"/>
      <c r="AL45" s="971"/>
      <c r="AM45" s="971"/>
      <c r="AN45" s="971"/>
      <c r="AO45" s="971"/>
      <c r="AP45" s="971"/>
      <c r="AQ45" s="971"/>
      <c r="AR45" s="971"/>
      <c r="AS45" s="971"/>
      <c r="AT45" s="971"/>
      <c r="AU45" s="971"/>
      <c r="AV45" s="971"/>
      <c r="AW45" s="971"/>
      <c r="AX45" s="971"/>
      <c r="AY45" s="971"/>
      <c r="AZ45" s="1042"/>
      <c r="BA45" s="1042"/>
      <c r="BB45" s="1042"/>
      <c r="BC45" s="1042"/>
      <c r="BD45" s="1042"/>
      <c r="BE45" s="972"/>
      <c r="BF45" s="972"/>
      <c r="BG45" s="972"/>
      <c r="BH45" s="972"/>
      <c r="BI45" s="973"/>
      <c r="BJ45" s="232"/>
      <c r="BK45" s="232"/>
      <c r="BL45" s="232"/>
      <c r="BM45" s="232"/>
      <c r="BN45" s="232"/>
      <c r="BO45" s="241"/>
      <c r="BP45" s="241"/>
      <c r="BQ45" s="238">
        <v>39</v>
      </c>
      <c r="BR45" s="239"/>
      <c r="BS45" s="993"/>
      <c r="BT45" s="994"/>
      <c r="BU45" s="994"/>
      <c r="BV45" s="994"/>
      <c r="BW45" s="994"/>
      <c r="BX45" s="994"/>
      <c r="BY45" s="994"/>
      <c r="BZ45" s="994"/>
      <c r="CA45" s="994"/>
      <c r="CB45" s="994"/>
      <c r="CC45" s="994"/>
      <c r="CD45" s="994"/>
      <c r="CE45" s="994"/>
      <c r="CF45" s="994"/>
      <c r="CG45" s="1015"/>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230"/>
    </row>
    <row r="46" spans="1:131" ht="26.25" customHeight="1" x14ac:dyDescent="0.2">
      <c r="A46" s="238">
        <v>19</v>
      </c>
      <c r="B46" s="1031"/>
      <c r="C46" s="1032"/>
      <c r="D46" s="1032"/>
      <c r="E46" s="1032"/>
      <c r="F46" s="1032"/>
      <c r="G46" s="1032"/>
      <c r="H46" s="1032"/>
      <c r="I46" s="1032"/>
      <c r="J46" s="1032"/>
      <c r="K46" s="1032"/>
      <c r="L46" s="1032"/>
      <c r="M46" s="1032"/>
      <c r="N46" s="1032"/>
      <c r="O46" s="1032"/>
      <c r="P46" s="1033"/>
      <c r="Q46" s="1039"/>
      <c r="R46" s="1040"/>
      <c r="S46" s="1040"/>
      <c r="T46" s="1040"/>
      <c r="U46" s="1040"/>
      <c r="V46" s="1040"/>
      <c r="W46" s="1040"/>
      <c r="X46" s="1040"/>
      <c r="Y46" s="1040"/>
      <c r="Z46" s="1040"/>
      <c r="AA46" s="1040"/>
      <c r="AB46" s="1040"/>
      <c r="AC46" s="1040"/>
      <c r="AD46" s="1040"/>
      <c r="AE46" s="1041"/>
      <c r="AF46" s="1036"/>
      <c r="AG46" s="1037"/>
      <c r="AH46" s="1037"/>
      <c r="AI46" s="1037"/>
      <c r="AJ46" s="1038"/>
      <c r="AK46" s="980"/>
      <c r="AL46" s="971"/>
      <c r="AM46" s="971"/>
      <c r="AN46" s="971"/>
      <c r="AO46" s="971"/>
      <c r="AP46" s="971"/>
      <c r="AQ46" s="971"/>
      <c r="AR46" s="971"/>
      <c r="AS46" s="971"/>
      <c r="AT46" s="971"/>
      <c r="AU46" s="971"/>
      <c r="AV46" s="971"/>
      <c r="AW46" s="971"/>
      <c r="AX46" s="971"/>
      <c r="AY46" s="971"/>
      <c r="AZ46" s="1042"/>
      <c r="BA46" s="1042"/>
      <c r="BB46" s="1042"/>
      <c r="BC46" s="1042"/>
      <c r="BD46" s="1042"/>
      <c r="BE46" s="972"/>
      <c r="BF46" s="972"/>
      <c r="BG46" s="972"/>
      <c r="BH46" s="972"/>
      <c r="BI46" s="973"/>
      <c r="BJ46" s="232"/>
      <c r="BK46" s="232"/>
      <c r="BL46" s="232"/>
      <c r="BM46" s="232"/>
      <c r="BN46" s="232"/>
      <c r="BO46" s="241"/>
      <c r="BP46" s="241"/>
      <c r="BQ46" s="238">
        <v>40</v>
      </c>
      <c r="BR46" s="239"/>
      <c r="BS46" s="993"/>
      <c r="BT46" s="994"/>
      <c r="BU46" s="994"/>
      <c r="BV46" s="994"/>
      <c r="BW46" s="994"/>
      <c r="BX46" s="994"/>
      <c r="BY46" s="994"/>
      <c r="BZ46" s="994"/>
      <c r="CA46" s="994"/>
      <c r="CB46" s="994"/>
      <c r="CC46" s="994"/>
      <c r="CD46" s="994"/>
      <c r="CE46" s="994"/>
      <c r="CF46" s="994"/>
      <c r="CG46" s="1015"/>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230"/>
    </row>
    <row r="47" spans="1:131" ht="26.25" customHeight="1" x14ac:dyDescent="0.2">
      <c r="A47" s="238">
        <v>20</v>
      </c>
      <c r="B47" s="1031"/>
      <c r="C47" s="1032"/>
      <c r="D47" s="1032"/>
      <c r="E47" s="1032"/>
      <c r="F47" s="1032"/>
      <c r="G47" s="1032"/>
      <c r="H47" s="1032"/>
      <c r="I47" s="1032"/>
      <c r="J47" s="1032"/>
      <c r="K47" s="1032"/>
      <c r="L47" s="1032"/>
      <c r="M47" s="1032"/>
      <c r="N47" s="1032"/>
      <c r="O47" s="1032"/>
      <c r="P47" s="1033"/>
      <c r="Q47" s="1039"/>
      <c r="R47" s="1040"/>
      <c r="S47" s="1040"/>
      <c r="T47" s="1040"/>
      <c r="U47" s="1040"/>
      <c r="V47" s="1040"/>
      <c r="W47" s="1040"/>
      <c r="X47" s="1040"/>
      <c r="Y47" s="1040"/>
      <c r="Z47" s="1040"/>
      <c r="AA47" s="1040"/>
      <c r="AB47" s="1040"/>
      <c r="AC47" s="1040"/>
      <c r="AD47" s="1040"/>
      <c r="AE47" s="1041"/>
      <c r="AF47" s="1036"/>
      <c r="AG47" s="1037"/>
      <c r="AH47" s="1037"/>
      <c r="AI47" s="1037"/>
      <c r="AJ47" s="1038"/>
      <c r="AK47" s="980"/>
      <c r="AL47" s="971"/>
      <c r="AM47" s="971"/>
      <c r="AN47" s="971"/>
      <c r="AO47" s="971"/>
      <c r="AP47" s="971"/>
      <c r="AQ47" s="971"/>
      <c r="AR47" s="971"/>
      <c r="AS47" s="971"/>
      <c r="AT47" s="971"/>
      <c r="AU47" s="971"/>
      <c r="AV47" s="971"/>
      <c r="AW47" s="971"/>
      <c r="AX47" s="971"/>
      <c r="AY47" s="971"/>
      <c r="AZ47" s="1042"/>
      <c r="BA47" s="1042"/>
      <c r="BB47" s="1042"/>
      <c r="BC47" s="1042"/>
      <c r="BD47" s="1042"/>
      <c r="BE47" s="972"/>
      <c r="BF47" s="972"/>
      <c r="BG47" s="972"/>
      <c r="BH47" s="972"/>
      <c r="BI47" s="973"/>
      <c r="BJ47" s="232"/>
      <c r="BK47" s="232"/>
      <c r="BL47" s="232"/>
      <c r="BM47" s="232"/>
      <c r="BN47" s="232"/>
      <c r="BO47" s="241"/>
      <c r="BP47" s="241"/>
      <c r="BQ47" s="238">
        <v>41</v>
      </c>
      <c r="BR47" s="239"/>
      <c r="BS47" s="993"/>
      <c r="BT47" s="994"/>
      <c r="BU47" s="994"/>
      <c r="BV47" s="994"/>
      <c r="BW47" s="994"/>
      <c r="BX47" s="994"/>
      <c r="BY47" s="994"/>
      <c r="BZ47" s="994"/>
      <c r="CA47" s="994"/>
      <c r="CB47" s="994"/>
      <c r="CC47" s="994"/>
      <c r="CD47" s="994"/>
      <c r="CE47" s="994"/>
      <c r="CF47" s="994"/>
      <c r="CG47" s="1015"/>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230"/>
    </row>
    <row r="48" spans="1:131" ht="26.25" customHeight="1" x14ac:dyDescent="0.2">
      <c r="A48" s="238">
        <v>21</v>
      </c>
      <c r="B48" s="1031"/>
      <c r="C48" s="1032"/>
      <c r="D48" s="1032"/>
      <c r="E48" s="1032"/>
      <c r="F48" s="1032"/>
      <c r="G48" s="1032"/>
      <c r="H48" s="1032"/>
      <c r="I48" s="1032"/>
      <c r="J48" s="1032"/>
      <c r="K48" s="1032"/>
      <c r="L48" s="1032"/>
      <c r="M48" s="1032"/>
      <c r="N48" s="1032"/>
      <c r="O48" s="1032"/>
      <c r="P48" s="1033"/>
      <c r="Q48" s="1039"/>
      <c r="R48" s="1040"/>
      <c r="S48" s="1040"/>
      <c r="T48" s="1040"/>
      <c r="U48" s="1040"/>
      <c r="V48" s="1040"/>
      <c r="W48" s="1040"/>
      <c r="X48" s="1040"/>
      <c r="Y48" s="1040"/>
      <c r="Z48" s="1040"/>
      <c r="AA48" s="1040"/>
      <c r="AB48" s="1040"/>
      <c r="AC48" s="1040"/>
      <c r="AD48" s="1040"/>
      <c r="AE48" s="1041"/>
      <c r="AF48" s="1036"/>
      <c r="AG48" s="1037"/>
      <c r="AH48" s="1037"/>
      <c r="AI48" s="1037"/>
      <c r="AJ48" s="1038"/>
      <c r="AK48" s="980"/>
      <c r="AL48" s="971"/>
      <c r="AM48" s="971"/>
      <c r="AN48" s="971"/>
      <c r="AO48" s="971"/>
      <c r="AP48" s="971"/>
      <c r="AQ48" s="971"/>
      <c r="AR48" s="971"/>
      <c r="AS48" s="971"/>
      <c r="AT48" s="971"/>
      <c r="AU48" s="971"/>
      <c r="AV48" s="971"/>
      <c r="AW48" s="971"/>
      <c r="AX48" s="971"/>
      <c r="AY48" s="971"/>
      <c r="AZ48" s="1042"/>
      <c r="BA48" s="1042"/>
      <c r="BB48" s="1042"/>
      <c r="BC48" s="1042"/>
      <c r="BD48" s="1042"/>
      <c r="BE48" s="972"/>
      <c r="BF48" s="972"/>
      <c r="BG48" s="972"/>
      <c r="BH48" s="972"/>
      <c r="BI48" s="973"/>
      <c r="BJ48" s="232"/>
      <c r="BK48" s="232"/>
      <c r="BL48" s="232"/>
      <c r="BM48" s="232"/>
      <c r="BN48" s="232"/>
      <c r="BO48" s="241"/>
      <c r="BP48" s="241"/>
      <c r="BQ48" s="238">
        <v>42</v>
      </c>
      <c r="BR48" s="239"/>
      <c r="BS48" s="993"/>
      <c r="BT48" s="994"/>
      <c r="BU48" s="994"/>
      <c r="BV48" s="994"/>
      <c r="BW48" s="994"/>
      <c r="BX48" s="994"/>
      <c r="BY48" s="994"/>
      <c r="BZ48" s="994"/>
      <c r="CA48" s="994"/>
      <c r="CB48" s="994"/>
      <c r="CC48" s="994"/>
      <c r="CD48" s="994"/>
      <c r="CE48" s="994"/>
      <c r="CF48" s="994"/>
      <c r="CG48" s="1015"/>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230"/>
    </row>
    <row r="49" spans="1:131" ht="26.25" customHeight="1" x14ac:dyDescent="0.2">
      <c r="A49" s="238">
        <v>22</v>
      </c>
      <c r="B49" s="1031"/>
      <c r="C49" s="1032"/>
      <c r="D49" s="1032"/>
      <c r="E49" s="1032"/>
      <c r="F49" s="1032"/>
      <c r="G49" s="1032"/>
      <c r="H49" s="1032"/>
      <c r="I49" s="1032"/>
      <c r="J49" s="1032"/>
      <c r="K49" s="1032"/>
      <c r="L49" s="1032"/>
      <c r="M49" s="1032"/>
      <c r="N49" s="1032"/>
      <c r="O49" s="1032"/>
      <c r="P49" s="1033"/>
      <c r="Q49" s="1039"/>
      <c r="R49" s="1040"/>
      <c r="S49" s="1040"/>
      <c r="T49" s="1040"/>
      <c r="U49" s="1040"/>
      <c r="V49" s="1040"/>
      <c r="W49" s="1040"/>
      <c r="X49" s="1040"/>
      <c r="Y49" s="1040"/>
      <c r="Z49" s="1040"/>
      <c r="AA49" s="1040"/>
      <c r="AB49" s="1040"/>
      <c r="AC49" s="1040"/>
      <c r="AD49" s="1040"/>
      <c r="AE49" s="1041"/>
      <c r="AF49" s="1036"/>
      <c r="AG49" s="1037"/>
      <c r="AH49" s="1037"/>
      <c r="AI49" s="1037"/>
      <c r="AJ49" s="1038"/>
      <c r="AK49" s="980"/>
      <c r="AL49" s="971"/>
      <c r="AM49" s="971"/>
      <c r="AN49" s="971"/>
      <c r="AO49" s="971"/>
      <c r="AP49" s="971"/>
      <c r="AQ49" s="971"/>
      <c r="AR49" s="971"/>
      <c r="AS49" s="971"/>
      <c r="AT49" s="971"/>
      <c r="AU49" s="971"/>
      <c r="AV49" s="971"/>
      <c r="AW49" s="971"/>
      <c r="AX49" s="971"/>
      <c r="AY49" s="971"/>
      <c r="AZ49" s="1042"/>
      <c r="BA49" s="1042"/>
      <c r="BB49" s="1042"/>
      <c r="BC49" s="1042"/>
      <c r="BD49" s="1042"/>
      <c r="BE49" s="972"/>
      <c r="BF49" s="972"/>
      <c r="BG49" s="972"/>
      <c r="BH49" s="972"/>
      <c r="BI49" s="973"/>
      <c r="BJ49" s="232"/>
      <c r="BK49" s="232"/>
      <c r="BL49" s="232"/>
      <c r="BM49" s="232"/>
      <c r="BN49" s="232"/>
      <c r="BO49" s="241"/>
      <c r="BP49" s="241"/>
      <c r="BQ49" s="238">
        <v>43</v>
      </c>
      <c r="BR49" s="239"/>
      <c r="BS49" s="993"/>
      <c r="BT49" s="994"/>
      <c r="BU49" s="994"/>
      <c r="BV49" s="994"/>
      <c r="BW49" s="994"/>
      <c r="BX49" s="994"/>
      <c r="BY49" s="994"/>
      <c r="BZ49" s="994"/>
      <c r="CA49" s="994"/>
      <c r="CB49" s="994"/>
      <c r="CC49" s="994"/>
      <c r="CD49" s="994"/>
      <c r="CE49" s="994"/>
      <c r="CF49" s="994"/>
      <c r="CG49" s="1015"/>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230"/>
    </row>
    <row r="50" spans="1:131" ht="26.25" customHeight="1" x14ac:dyDescent="0.2">
      <c r="A50" s="238">
        <v>23</v>
      </c>
      <c r="B50" s="1031"/>
      <c r="C50" s="1032"/>
      <c r="D50" s="1032"/>
      <c r="E50" s="1032"/>
      <c r="F50" s="1032"/>
      <c r="G50" s="1032"/>
      <c r="H50" s="1032"/>
      <c r="I50" s="1032"/>
      <c r="J50" s="1032"/>
      <c r="K50" s="1032"/>
      <c r="L50" s="1032"/>
      <c r="M50" s="1032"/>
      <c r="N50" s="1032"/>
      <c r="O50" s="1032"/>
      <c r="P50" s="1033"/>
      <c r="Q50" s="1034"/>
      <c r="R50" s="1026"/>
      <c r="S50" s="1026"/>
      <c r="T50" s="1026"/>
      <c r="U50" s="1026"/>
      <c r="V50" s="1026"/>
      <c r="W50" s="1026"/>
      <c r="X50" s="1026"/>
      <c r="Y50" s="1026"/>
      <c r="Z50" s="1026"/>
      <c r="AA50" s="1026"/>
      <c r="AB50" s="1026"/>
      <c r="AC50" s="1026"/>
      <c r="AD50" s="1026"/>
      <c r="AE50" s="1035"/>
      <c r="AF50" s="1036"/>
      <c r="AG50" s="1037"/>
      <c r="AH50" s="1037"/>
      <c r="AI50" s="1037"/>
      <c r="AJ50" s="1038"/>
      <c r="AK50" s="1025"/>
      <c r="AL50" s="1026"/>
      <c r="AM50" s="1026"/>
      <c r="AN50" s="1026"/>
      <c r="AO50" s="1026"/>
      <c r="AP50" s="1026"/>
      <c r="AQ50" s="1026"/>
      <c r="AR50" s="1026"/>
      <c r="AS50" s="1026"/>
      <c r="AT50" s="1026"/>
      <c r="AU50" s="1026"/>
      <c r="AV50" s="1026"/>
      <c r="AW50" s="1026"/>
      <c r="AX50" s="1026"/>
      <c r="AY50" s="1026"/>
      <c r="AZ50" s="1027"/>
      <c r="BA50" s="1027"/>
      <c r="BB50" s="1027"/>
      <c r="BC50" s="1027"/>
      <c r="BD50" s="1027"/>
      <c r="BE50" s="972"/>
      <c r="BF50" s="972"/>
      <c r="BG50" s="972"/>
      <c r="BH50" s="972"/>
      <c r="BI50" s="973"/>
      <c r="BJ50" s="232"/>
      <c r="BK50" s="232"/>
      <c r="BL50" s="232"/>
      <c r="BM50" s="232"/>
      <c r="BN50" s="232"/>
      <c r="BO50" s="241"/>
      <c r="BP50" s="241"/>
      <c r="BQ50" s="238">
        <v>44</v>
      </c>
      <c r="BR50" s="239"/>
      <c r="BS50" s="993"/>
      <c r="BT50" s="994"/>
      <c r="BU50" s="994"/>
      <c r="BV50" s="994"/>
      <c r="BW50" s="994"/>
      <c r="BX50" s="994"/>
      <c r="BY50" s="994"/>
      <c r="BZ50" s="994"/>
      <c r="CA50" s="994"/>
      <c r="CB50" s="994"/>
      <c r="CC50" s="994"/>
      <c r="CD50" s="994"/>
      <c r="CE50" s="994"/>
      <c r="CF50" s="994"/>
      <c r="CG50" s="1015"/>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230"/>
    </row>
    <row r="51" spans="1:131" ht="26.25" customHeight="1" x14ac:dyDescent="0.2">
      <c r="A51" s="238">
        <v>24</v>
      </c>
      <c r="B51" s="1031"/>
      <c r="C51" s="1032"/>
      <c r="D51" s="1032"/>
      <c r="E51" s="1032"/>
      <c r="F51" s="1032"/>
      <c r="G51" s="1032"/>
      <c r="H51" s="1032"/>
      <c r="I51" s="1032"/>
      <c r="J51" s="1032"/>
      <c r="K51" s="1032"/>
      <c r="L51" s="1032"/>
      <c r="M51" s="1032"/>
      <c r="N51" s="1032"/>
      <c r="O51" s="1032"/>
      <c r="P51" s="1033"/>
      <c r="Q51" s="1034"/>
      <c r="R51" s="1026"/>
      <c r="S51" s="1026"/>
      <c r="T51" s="1026"/>
      <c r="U51" s="1026"/>
      <c r="V51" s="1026"/>
      <c r="W51" s="1026"/>
      <c r="X51" s="1026"/>
      <c r="Y51" s="1026"/>
      <c r="Z51" s="1026"/>
      <c r="AA51" s="1026"/>
      <c r="AB51" s="1026"/>
      <c r="AC51" s="1026"/>
      <c r="AD51" s="1026"/>
      <c r="AE51" s="1035"/>
      <c r="AF51" s="1036"/>
      <c r="AG51" s="1037"/>
      <c r="AH51" s="1037"/>
      <c r="AI51" s="1037"/>
      <c r="AJ51" s="1038"/>
      <c r="AK51" s="1025"/>
      <c r="AL51" s="1026"/>
      <c r="AM51" s="1026"/>
      <c r="AN51" s="1026"/>
      <c r="AO51" s="1026"/>
      <c r="AP51" s="1026"/>
      <c r="AQ51" s="1026"/>
      <c r="AR51" s="1026"/>
      <c r="AS51" s="1026"/>
      <c r="AT51" s="1026"/>
      <c r="AU51" s="1026"/>
      <c r="AV51" s="1026"/>
      <c r="AW51" s="1026"/>
      <c r="AX51" s="1026"/>
      <c r="AY51" s="1026"/>
      <c r="AZ51" s="1027"/>
      <c r="BA51" s="1027"/>
      <c r="BB51" s="1027"/>
      <c r="BC51" s="1027"/>
      <c r="BD51" s="1027"/>
      <c r="BE51" s="972"/>
      <c r="BF51" s="972"/>
      <c r="BG51" s="972"/>
      <c r="BH51" s="972"/>
      <c r="BI51" s="973"/>
      <c r="BJ51" s="232"/>
      <c r="BK51" s="232"/>
      <c r="BL51" s="232"/>
      <c r="BM51" s="232"/>
      <c r="BN51" s="232"/>
      <c r="BO51" s="241"/>
      <c r="BP51" s="241"/>
      <c r="BQ51" s="238">
        <v>45</v>
      </c>
      <c r="BR51" s="239"/>
      <c r="BS51" s="993"/>
      <c r="BT51" s="994"/>
      <c r="BU51" s="994"/>
      <c r="BV51" s="994"/>
      <c r="BW51" s="994"/>
      <c r="BX51" s="994"/>
      <c r="BY51" s="994"/>
      <c r="BZ51" s="994"/>
      <c r="CA51" s="994"/>
      <c r="CB51" s="994"/>
      <c r="CC51" s="994"/>
      <c r="CD51" s="994"/>
      <c r="CE51" s="994"/>
      <c r="CF51" s="994"/>
      <c r="CG51" s="1015"/>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230"/>
    </row>
    <row r="52" spans="1:131" ht="26.25" customHeight="1" x14ac:dyDescent="0.2">
      <c r="A52" s="238">
        <v>25</v>
      </c>
      <c r="B52" s="1031"/>
      <c r="C52" s="1032"/>
      <c r="D52" s="1032"/>
      <c r="E52" s="1032"/>
      <c r="F52" s="1032"/>
      <c r="G52" s="1032"/>
      <c r="H52" s="1032"/>
      <c r="I52" s="1032"/>
      <c r="J52" s="1032"/>
      <c r="K52" s="1032"/>
      <c r="L52" s="1032"/>
      <c r="M52" s="1032"/>
      <c r="N52" s="1032"/>
      <c r="O52" s="1032"/>
      <c r="P52" s="1033"/>
      <c r="Q52" s="1034"/>
      <c r="R52" s="1026"/>
      <c r="S52" s="1026"/>
      <c r="T52" s="1026"/>
      <c r="U52" s="1026"/>
      <c r="V52" s="1026"/>
      <c r="W52" s="1026"/>
      <c r="X52" s="1026"/>
      <c r="Y52" s="1026"/>
      <c r="Z52" s="1026"/>
      <c r="AA52" s="1026"/>
      <c r="AB52" s="1026"/>
      <c r="AC52" s="1026"/>
      <c r="AD52" s="1026"/>
      <c r="AE52" s="1035"/>
      <c r="AF52" s="1036"/>
      <c r="AG52" s="1037"/>
      <c r="AH52" s="1037"/>
      <c r="AI52" s="1037"/>
      <c r="AJ52" s="1038"/>
      <c r="AK52" s="1025"/>
      <c r="AL52" s="1026"/>
      <c r="AM52" s="1026"/>
      <c r="AN52" s="1026"/>
      <c r="AO52" s="1026"/>
      <c r="AP52" s="1026"/>
      <c r="AQ52" s="1026"/>
      <c r="AR52" s="1026"/>
      <c r="AS52" s="1026"/>
      <c r="AT52" s="1026"/>
      <c r="AU52" s="1026"/>
      <c r="AV52" s="1026"/>
      <c r="AW52" s="1026"/>
      <c r="AX52" s="1026"/>
      <c r="AY52" s="1026"/>
      <c r="AZ52" s="1027"/>
      <c r="BA52" s="1027"/>
      <c r="BB52" s="1027"/>
      <c r="BC52" s="1027"/>
      <c r="BD52" s="1027"/>
      <c r="BE52" s="972"/>
      <c r="BF52" s="972"/>
      <c r="BG52" s="972"/>
      <c r="BH52" s="972"/>
      <c r="BI52" s="973"/>
      <c r="BJ52" s="232"/>
      <c r="BK52" s="232"/>
      <c r="BL52" s="232"/>
      <c r="BM52" s="232"/>
      <c r="BN52" s="232"/>
      <c r="BO52" s="241"/>
      <c r="BP52" s="241"/>
      <c r="BQ52" s="238">
        <v>46</v>
      </c>
      <c r="BR52" s="239"/>
      <c r="BS52" s="993"/>
      <c r="BT52" s="994"/>
      <c r="BU52" s="994"/>
      <c r="BV52" s="994"/>
      <c r="BW52" s="994"/>
      <c r="BX52" s="994"/>
      <c r="BY52" s="994"/>
      <c r="BZ52" s="994"/>
      <c r="CA52" s="994"/>
      <c r="CB52" s="994"/>
      <c r="CC52" s="994"/>
      <c r="CD52" s="994"/>
      <c r="CE52" s="994"/>
      <c r="CF52" s="994"/>
      <c r="CG52" s="1015"/>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230"/>
    </row>
    <row r="53" spans="1:131" ht="26.25" customHeight="1" x14ac:dyDescent="0.2">
      <c r="A53" s="238">
        <v>26</v>
      </c>
      <c r="B53" s="1031"/>
      <c r="C53" s="1032"/>
      <c r="D53" s="1032"/>
      <c r="E53" s="1032"/>
      <c r="F53" s="1032"/>
      <c r="G53" s="1032"/>
      <c r="H53" s="1032"/>
      <c r="I53" s="1032"/>
      <c r="J53" s="1032"/>
      <c r="K53" s="1032"/>
      <c r="L53" s="1032"/>
      <c r="M53" s="1032"/>
      <c r="N53" s="1032"/>
      <c r="O53" s="1032"/>
      <c r="P53" s="1033"/>
      <c r="Q53" s="1034"/>
      <c r="R53" s="1026"/>
      <c r="S53" s="1026"/>
      <c r="T53" s="1026"/>
      <c r="U53" s="1026"/>
      <c r="V53" s="1026"/>
      <c r="W53" s="1026"/>
      <c r="X53" s="1026"/>
      <c r="Y53" s="1026"/>
      <c r="Z53" s="1026"/>
      <c r="AA53" s="1026"/>
      <c r="AB53" s="1026"/>
      <c r="AC53" s="1026"/>
      <c r="AD53" s="1026"/>
      <c r="AE53" s="1035"/>
      <c r="AF53" s="1036"/>
      <c r="AG53" s="1037"/>
      <c r="AH53" s="1037"/>
      <c r="AI53" s="1037"/>
      <c r="AJ53" s="1038"/>
      <c r="AK53" s="1025"/>
      <c r="AL53" s="1026"/>
      <c r="AM53" s="1026"/>
      <c r="AN53" s="1026"/>
      <c r="AO53" s="1026"/>
      <c r="AP53" s="1026"/>
      <c r="AQ53" s="1026"/>
      <c r="AR53" s="1026"/>
      <c r="AS53" s="1026"/>
      <c r="AT53" s="1026"/>
      <c r="AU53" s="1026"/>
      <c r="AV53" s="1026"/>
      <c r="AW53" s="1026"/>
      <c r="AX53" s="1026"/>
      <c r="AY53" s="1026"/>
      <c r="AZ53" s="1027"/>
      <c r="BA53" s="1027"/>
      <c r="BB53" s="1027"/>
      <c r="BC53" s="1027"/>
      <c r="BD53" s="1027"/>
      <c r="BE53" s="972"/>
      <c r="BF53" s="972"/>
      <c r="BG53" s="972"/>
      <c r="BH53" s="972"/>
      <c r="BI53" s="973"/>
      <c r="BJ53" s="232"/>
      <c r="BK53" s="232"/>
      <c r="BL53" s="232"/>
      <c r="BM53" s="232"/>
      <c r="BN53" s="232"/>
      <c r="BO53" s="241"/>
      <c r="BP53" s="241"/>
      <c r="BQ53" s="238">
        <v>47</v>
      </c>
      <c r="BR53" s="239"/>
      <c r="BS53" s="993"/>
      <c r="BT53" s="994"/>
      <c r="BU53" s="994"/>
      <c r="BV53" s="994"/>
      <c r="BW53" s="994"/>
      <c r="BX53" s="994"/>
      <c r="BY53" s="994"/>
      <c r="BZ53" s="994"/>
      <c r="CA53" s="994"/>
      <c r="CB53" s="994"/>
      <c r="CC53" s="994"/>
      <c r="CD53" s="994"/>
      <c r="CE53" s="994"/>
      <c r="CF53" s="994"/>
      <c r="CG53" s="1015"/>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230"/>
    </row>
    <row r="54" spans="1:131" ht="26.25" customHeight="1" x14ac:dyDescent="0.2">
      <c r="A54" s="238">
        <v>27</v>
      </c>
      <c r="B54" s="1031"/>
      <c r="C54" s="1032"/>
      <c r="D54" s="1032"/>
      <c r="E54" s="1032"/>
      <c r="F54" s="1032"/>
      <c r="G54" s="1032"/>
      <c r="H54" s="1032"/>
      <c r="I54" s="1032"/>
      <c r="J54" s="1032"/>
      <c r="K54" s="1032"/>
      <c r="L54" s="1032"/>
      <c r="M54" s="1032"/>
      <c r="N54" s="1032"/>
      <c r="O54" s="1032"/>
      <c r="P54" s="1033"/>
      <c r="Q54" s="1034"/>
      <c r="R54" s="1026"/>
      <c r="S54" s="1026"/>
      <c r="T54" s="1026"/>
      <c r="U54" s="1026"/>
      <c r="V54" s="1026"/>
      <c r="W54" s="1026"/>
      <c r="X54" s="1026"/>
      <c r="Y54" s="1026"/>
      <c r="Z54" s="1026"/>
      <c r="AA54" s="1026"/>
      <c r="AB54" s="1026"/>
      <c r="AC54" s="1026"/>
      <c r="AD54" s="1026"/>
      <c r="AE54" s="1035"/>
      <c r="AF54" s="1036"/>
      <c r="AG54" s="1037"/>
      <c r="AH54" s="1037"/>
      <c r="AI54" s="1037"/>
      <c r="AJ54" s="1038"/>
      <c r="AK54" s="1025"/>
      <c r="AL54" s="1026"/>
      <c r="AM54" s="1026"/>
      <c r="AN54" s="1026"/>
      <c r="AO54" s="1026"/>
      <c r="AP54" s="1026"/>
      <c r="AQ54" s="1026"/>
      <c r="AR54" s="1026"/>
      <c r="AS54" s="1026"/>
      <c r="AT54" s="1026"/>
      <c r="AU54" s="1026"/>
      <c r="AV54" s="1026"/>
      <c r="AW54" s="1026"/>
      <c r="AX54" s="1026"/>
      <c r="AY54" s="1026"/>
      <c r="AZ54" s="1027"/>
      <c r="BA54" s="1027"/>
      <c r="BB54" s="1027"/>
      <c r="BC54" s="1027"/>
      <c r="BD54" s="1027"/>
      <c r="BE54" s="972"/>
      <c r="BF54" s="972"/>
      <c r="BG54" s="972"/>
      <c r="BH54" s="972"/>
      <c r="BI54" s="973"/>
      <c r="BJ54" s="232"/>
      <c r="BK54" s="232"/>
      <c r="BL54" s="232"/>
      <c r="BM54" s="232"/>
      <c r="BN54" s="232"/>
      <c r="BO54" s="241"/>
      <c r="BP54" s="241"/>
      <c r="BQ54" s="238">
        <v>48</v>
      </c>
      <c r="BR54" s="239"/>
      <c r="BS54" s="993"/>
      <c r="BT54" s="994"/>
      <c r="BU54" s="994"/>
      <c r="BV54" s="994"/>
      <c r="BW54" s="994"/>
      <c r="BX54" s="994"/>
      <c r="BY54" s="994"/>
      <c r="BZ54" s="994"/>
      <c r="CA54" s="994"/>
      <c r="CB54" s="994"/>
      <c r="CC54" s="994"/>
      <c r="CD54" s="994"/>
      <c r="CE54" s="994"/>
      <c r="CF54" s="994"/>
      <c r="CG54" s="1015"/>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230"/>
    </row>
    <row r="55" spans="1:131" ht="26.25" customHeight="1" x14ac:dyDescent="0.2">
      <c r="A55" s="238">
        <v>28</v>
      </c>
      <c r="B55" s="1031"/>
      <c r="C55" s="1032"/>
      <c r="D55" s="1032"/>
      <c r="E55" s="1032"/>
      <c r="F55" s="1032"/>
      <c r="G55" s="1032"/>
      <c r="H55" s="1032"/>
      <c r="I55" s="1032"/>
      <c r="J55" s="1032"/>
      <c r="K55" s="1032"/>
      <c r="L55" s="1032"/>
      <c r="M55" s="1032"/>
      <c r="N55" s="1032"/>
      <c r="O55" s="1032"/>
      <c r="P55" s="1033"/>
      <c r="Q55" s="1034"/>
      <c r="R55" s="1026"/>
      <c r="S55" s="1026"/>
      <c r="T55" s="1026"/>
      <c r="U55" s="1026"/>
      <c r="V55" s="1026"/>
      <c r="W55" s="1026"/>
      <c r="X55" s="1026"/>
      <c r="Y55" s="1026"/>
      <c r="Z55" s="1026"/>
      <c r="AA55" s="1026"/>
      <c r="AB55" s="1026"/>
      <c r="AC55" s="1026"/>
      <c r="AD55" s="1026"/>
      <c r="AE55" s="1035"/>
      <c r="AF55" s="1036"/>
      <c r="AG55" s="1037"/>
      <c r="AH55" s="1037"/>
      <c r="AI55" s="1037"/>
      <c r="AJ55" s="1038"/>
      <c r="AK55" s="1025"/>
      <c r="AL55" s="1026"/>
      <c r="AM55" s="1026"/>
      <c r="AN55" s="1026"/>
      <c r="AO55" s="1026"/>
      <c r="AP55" s="1026"/>
      <c r="AQ55" s="1026"/>
      <c r="AR55" s="1026"/>
      <c r="AS55" s="1026"/>
      <c r="AT55" s="1026"/>
      <c r="AU55" s="1026"/>
      <c r="AV55" s="1026"/>
      <c r="AW55" s="1026"/>
      <c r="AX55" s="1026"/>
      <c r="AY55" s="1026"/>
      <c r="AZ55" s="1027"/>
      <c r="BA55" s="1027"/>
      <c r="BB55" s="1027"/>
      <c r="BC55" s="1027"/>
      <c r="BD55" s="1027"/>
      <c r="BE55" s="972"/>
      <c r="BF55" s="972"/>
      <c r="BG55" s="972"/>
      <c r="BH55" s="972"/>
      <c r="BI55" s="973"/>
      <c r="BJ55" s="232"/>
      <c r="BK55" s="232"/>
      <c r="BL55" s="232"/>
      <c r="BM55" s="232"/>
      <c r="BN55" s="232"/>
      <c r="BO55" s="241"/>
      <c r="BP55" s="241"/>
      <c r="BQ55" s="238">
        <v>49</v>
      </c>
      <c r="BR55" s="239"/>
      <c r="BS55" s="993"/>
      <c r="BT55" s="994"/>
      <c r="BU55" s="994"/>
      <c r="BV55" s="994"/>
      <c r="BW55" s="994"/>
      <c r="BX55" s="994"/>
      <c r="BY55" s="994"/>
      <c r="BZ55" s="994"/>
      <c r="CA55" s="994"/>
      <c r="CB55" s="994"/>
      <c r="CC55" s="994"/>
      <c r="CD55" s="994"/>
      <c r="CE55" s="994"/>
      <c r="CF55" s="994"/>
      <c r="CG55" s="1015"/>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230"/>
    </row>
    <row r="56" spans="1:131" ht="26.25" customHeight="1" x14ac:dyDescent="0.2">
      <c r="A56" s="238">
        <v>29</v>
      </c>
      <c r="B56" s="1031"/>
      <c r="C56" s="1032"/>
      <c r="D56" s="1032"/>
      <c r="E56" s="1032"/>
      <c r="F56" s="1032"/>
      <c r="G56" s="1032"/>
      <c r="H56" s="1032"/>
      <c r="I56" s="1032"/>
      <c r="J56" s="1032"/>
      <c r="K56" s="1032"/>
      <c r="L56" s="1032"/>
      <c r="M56" s="1032"/>
      <c r="N56" s="1032"/>
      <c r="O56" s="1032"/>
      <c r="P56" s="1033"/>
      <c r="Q56" s="1034"/>
      <c r="R56" s="1026"/>
      <c r="S56" s="1026"/>
      <c r="T56" s="1026"/>
      <c r="U56" s="1026"/>
      <c r="V56" s="1026"/>
      <c r="W56" s="1026"/>
      <c r="X56" s="1026"/>
      <c r="Y56" s="1026"/>
      <c r="Z56" s="1026"/>
      <c r="AA56" s="1026"/>
      <c r="AB56" s="1026"/>
      <c r="AC56" s="1026"/>
      <c r="AD56" s="1026"/>
      <c r="AE56" s="1035"/>
      <c r="AF56" s="1036"/>
      <c r="AG56" s="1037"/>
      <c r="AH56" s="1037"/>
      <c r="AI56" s="1037"/>
      <c r="AJ56" s="1038"/>
      <c r="AK56" s="1025"/>
      <c r="AL56" s="1026"/>
      <c r="AM56" s="1026"/>
      <c r="AN56" s="1026"/>
      <c r="AO56" s="1026"/>
      <c r="AP56" s="1026"/>
      <c r="AQ56" s="1026"/>
      <c r="AR56" s="1026"/>
      <c r="AS56" s="1026"/>
      <c r="AT56" s="1026"/>
      <c r="AU56" s="1026"/>
      <c r="AV56" s="1026"/>
      <c r="AW56" s="1026"/>
      <c r="AX56" s="1026"/>
      <c r="AY56" s="1026"/>
      <c r="AZ56" s="1027"/>
      <c r="BA56" s="1027"/>
      <c r="BB56" s="1027"/>
      <c r="BC56" s="1027"/>
      <c r="BD56" s="1027"/>
      <c r="BE56" s="972"/>
      <c r="BF56" s="972"/>
      <c r="BG56" s="972"/>
      <c r="BH56" s="972"/>
      <c r="BI56" s="973"/>
      <c r="BJ56" s="232"/>
      <c r="BK56" s="232"/>
      <c r="BL56" s="232"/>
      <c r="BM56" s="232"/>
      <c r="BN56" s="232"/>
      <c r="BO56" s="241"/>
      <c r="BP56" s="241"/>
      <c r="BQ56" s="238">
        <v>50</v>
      </c>
      <c r="BR56" s="239"/>
      <c r="BS56" s="993"/>
      <c r="BT56" s="994"/>
      <c r="BU56" s="994"/>
      <c r="BV56" s="994"/>
      <c r="BW56" s="994"/>
      <c r="BX56" s="994"/>
      <c r="BY56" s="994"/>
      <c r="BZ56" s="994"/>
      <c r="CA56" s="994"/>
      <c r="CB56" s="994"/>
      <c r="CC56" s="994"/>
      <c r="CD56" s="994"/>
      <c r="CE56" s="994"/>
      <c r="CF56" s="994"/>
      <c r="CG56" s="1015"/>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230"/>
    </row>
    <row r="57" spans="1:131" ht="26.25" customHeight="1" x14ac:dyDescent="0.2">
      <c r="A57" s="238">
        <v>30</v>
      </c>
      <c r="B57" s="1031"/>
      <c r="C57" s="1032"/>
      <c r="D57" s="1032"/>
      <c r="E57" s="1032"/>
      <c r="F57" s="1032"/>
      <c r="G57" s="1032"/>
      <c r="H57" s="1032"/>
      <c r="I57" s="1032"/>
      <c r="J57" s="1032"/>
      <c r="K57" s="1032"/>
      <c r="L57" s="1032"/>
      <c r="M57" s="1032"/>
      <c r="N57" s="1032"/>
      <c r="O57" s="1032"/>
      <c r="P57" s="1033"/>
      <c r="Q57" s="1034"/>
      <c r="R57" s="1026"/>
      <c r="S57" s="1026"/>
      <c r="T57" s="1026"/>
      <c r="U57" s="1026"/>
      <c r="V57" s="1026"/>
      <c r="W57" s="1026"/>
      <c r="X57" s="1026"/>
      <c r="Y57" s="1026"/>
      <c r="Z57" s="1026"/>
      <c r="AA57" s="1026"/>
      <c r="AB57" s="1026"/>
      <c r="AC57" s="1026"/>
      <c r="AD57" s="1026"/>
      <c r="AE57" s="1035"/>
      <c r="AF57" s="1036"/>
      <c r="AG57" s="1037"/>
      <c r="AH57" s="1037"/>
      <c r="AI57" s="1037"/>
      <c r="AJ57" s="1038"/>
      <c r="AK57" s="1025"/>
      <c r="AL57" s="1026"/>
      <c r="AM57" s="1026"/>
      <c r="AN57" s="1026"/>
      <c r="AO57" s="1026"/>
      <c r="AP57" s="1026"/>
      <c r="AQ57" s="1026"/>
      <c r="AR57" s="1026"/>
      <c r="AS57" s="1026"/>
      <c r="AT57" s="1026"/>
      <c r="AU57" s="1026"/>
      <c r="AV57" s="1026"/>
      <c r="AW57" s="1026"/>
      <c r="AX57" s="1026"/>
      <c r="AY57" s="1026"/>
      <c r="AZ57" s="1027"/>
      <c r="BA57" s="1027"/>
      <c r="BB57" s="1027"/>
      <c r="BC57" s="1027"/>
      <c r="BD57" s="1027"/>
      <c r="BE57" s="972"/>
      <c r="BF57" s="972"/>
      <c r="BG57" s="972"/>
      <c r="BH57" s="972"/>
      <c r="BI57" s="973"/>
      <c r="BJ57" s="232"/>
      <c r="BK57" s="232"/>
      <c r="BL57" s="232"/>
      <c r="BM57" s="232"/>
      <c r="BN57" s="232"/>
      <c r="BO57" s="241"/>
      <c r="BP57" s="241"/>
      <c r="BQ57" s="238">
        <v>51</v>
      </c>
      <c r="BR57" s="239"/>
      <c r="BS57" s="993"/>
      <c r="BT57" s="994"/>
      <c r="BU57" s="994"/>
      <c r="BV57" s="994"/>
      <c r="BW57" s="994"/>
      <c r="BX57" s="994"/>
      <c r="BY57" s="994"/>
      <c r="BZ57" s="994"/>
      <c r="CA57" s="994"/>
      <c r="CB57" s="994"/>
      <c r="CC57" s="994"/>
      <c r="CD57" s="994"/>
      <c r="CE57" s="994"/>
      <c r="CF57" s="994"/>
      <c r="CG57" s="1015"/>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230"/>
    </row>
    <row r="58" spans="1:131" ht="26.25" customHeight="1" x14ac:dyDescent="0.2">
      <c r="A58" s="238">
        <v>31</v>
      </c>
      <c r="B58" s="1031"/>
      <c r="C58" s="1032"/>
      <c r="D58" s="1032"/>
      <c r="E58" s="1032"/>
      <c r="F58" s="1032"/>
      <c r="G58" s="1032"/>
      <c r="H58" s="1032"/>
      <c r="I58" s="1032"/>
      <c r="J58" s="1032"/>
      <c r="K58" s="1032"/>
      <c r="L58" s="1032"/>
      <c r="M58" s="1032"/>
      <c r="N58" s="1032"/>
      <c r="O58" s="1032"/>
      <c r="P58" s="1033"/>
      <c r="Q58" s="1034"/>
      <c r="R58" s="1026"/>
      <c r="S58" s="1026"/>
      <c r="T58" s="1026"/>
      <c r="U58" s="1026"/>
      <c r="V58" s="1026"/>
      <c r="W58" s="1026"/>
      <c r="X58" s="1026"/>
      <c r="Y58" s="1026"/>
      <c r="Z58" s="1026"/>
      <c r="AA58" s="1026"/>
      <c r="AB58" s="1026"/>
      <c r="AC58" s="1026"/>
      <c r="AD58" s="1026"/>
      <c r="AE58" s="1035"/>
      <c r="AF58" s="1036"/>
      <c r="AG58" s="1037"/>
      <c r="AH58" s="1037"/>
      <c r="AI58" s="1037"/>
      <c r="AJ58" s="1038"/>
      <c r="AK58" s="1025"/>
      <c r="AL58" s="1026"/>
      <c r="AM58" s="1026"/>
      <c r="AN58" s="1026"/>
      <c r="AO58" s="1026"/>
      <c r="AP58" s="1026"/>
      <c r="AQ58" s="1026"/>
      <c r="AR58" s="1026"/>
      <c r="AS58" s="1026"/>
      <c r="AT58" s="1026"/>
      <c r="AU58" s="1026"/>
      <c r="AV58" s="1026"/>
      <c r="AW58" s="1026"/>
      <c r="AX58" s="1026"/>
      <c r="AY58" s="1026"/>
      <c r="AZ58" s="1027"/>
      <c r="BA58" s="1027"/>
      <c r="BB58" s="1027"/>
      <c r="BC58" s="1027"/>
      <c r="BD58" s="1027"/>
      <c r="BE58" s="972"/>
      <c r="BF58" s="972"/>
      <c r="BG58" s="972"/>
      <c r="BH58" s="972"/>
      <c r="BI58" s="973"/>
      <c r="BJ58" s="232"/>
      <c r="BK58" s="232"/>
      <c r="BL58" s="232"/>
      <c r="BM58" s="232"/>
      <c r="BN58" s="232"/>
      <c r="BO58" s="241"/>
      <c r="BP58" s="241"/>
      <c r="BQ58" s="238">
        <v>52</v>
      </c>
      <c r="BR58" s="239"/>
      <c r="BS58" s="993"/>
      <c r="BT58" s="994"/>
      <c r="BU58" s="994"/>
      <c r="BV58" s="994"/>
      <c r="BW58" s="994"/>
      <c r="BX58" s="994"/>
      <c r="BY58" s="994"/>
      <c r="BZ58" s="994"/>
      <c r="CA58" s="994"/>
      <c r="CB58" s="994"/>
      <c r="CC58" s="994"/>
      <c r="CD58" s="994"/>
      <c r="CE58" s="994"/>
      <c r="CF58" s="994"/>
      <c r="CG58" s="1015"/>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230"/>
    </row>
    <row r="59" spans="1:131" ht="26.25" customHeight="1" x14ac:dyDescent="0.2">
      <c r="A59" s="238">
        <v>32</v>
      </c>
      <c r="B59" s="1031"/>
      <c r="C59" s="1032"/>
      <c r="D59" s="1032"/>
      <c r="E59" s="1032"/>
      <c r="F59" s="1032"/>
      <c r="G59" s="1032"/>
      <c r="H59" s="1032"/>
      <c r="I59" s="1032"/>
      <c r="J59" s="1032"/>
      <c r="K59" s="1032"/>
      <c r="L59" s="1032"/>
      <c r="M59" s="1032"/>
      <c r="N59" s="1032"/>
      <c r="O59" s="1032"/>
      <c r="P59" s="1033"/>
      <c r="Q59" s="1034"/>
      <c r="R59" s="1026"/>
      <c r="S59" s="1026"/>
      <c r="T59" s="1026"/>
      <c r="U59" s="1026"/>
      <c r="V59" s="1026"/>
      <c r="W59" s="1026"/>
      <c r="X59" s="1026"/>
      <c r="Y59" s="1026"/>
      <c r="Z59" s="1026"/>
      <c r="AA59" s="1026"/>
      <c r="AB59" s="1026"/>
      <c r="AC59" s="1026"/>
      <c r="AD59" s="1026"/>
      <c r="AE59" s="1035"/>
      <c r="AF59" s="1036"/>
      <c r="AG59" s="1037"/>
      <c r="AH59" s="1037"/>
      <c r="AI59" s="1037"/>
      <c r="AJ59" s="1038"/>
      <c r="AK59" s="1025"/>
      <c r="AL59" s="1026"/>
      <c r="AM59" s="1026"/>
      <c r="AN59" s="1026"/>
      <c r="AO59" s="1026"/>
      <c r="AP59" s="1026"/>
      <c r="AQ59" s="1026"/>
      <c r="AR59" s="1026"/>
      <c r="AS59" s="1026"/>
      <c r="AT59" s="1026"/>
      <c r="AU59" s="1026"/>
      <c r="AV59" s="1026"/>
      <c r="AW59" s="1026"/>
      <c r="AX59" s="1026"/>
      <c r="AY59" s="1026"/>
      <c r="AZ59" s="1027"/>
      <c r="BA59" s="1027"/>
      <c r="BB59" s="1027"/>
      <c r="BC59" s="1027"/>
      <c r="BD59" s="1027"/>
      <c r="BE59" s="972"/>
      <c r="BF59" s="972"/>
      <c r="BG59" s="972"/>
      <c r="BH59" s="972"/>
      <c r="BI59" s="973"/>
      <c r="BJ59" s="232"/>
      <c r="BK59" s="232"/>
      <c r="BL59" s="232"/>
      <c r="BM59" s="232"/>
      <c r="BN59" s="232"/>
      <c r="BO59" s="241"/>
      <c r="BP59" s="241"/>
      <c r="BQ59" s="238">
        <v>53</v>
      </c>
      <c r="BR59" s="239"/>
      <c r="BS59" s="993"/>
      <c r="BT59" s="994"/>
      <c r="BU59" s="994"/>
      <c r="BV59" s="994"/>
      <c r="BW59" s="994"/>
      <c r="BX59" s="994"/>
      <c r="BY59" s="994"/>
      <c r="BZ59" s="994"/>
      <c r="CA59" s="994"/>
      <c r="CB59" s="994"/>
      <c r="CC59" s="994"/>
      <c r="CD59" s="994"/>
      <c r="CE59" s="994"/>
      <c r="CF59" s="994"/>
      <c r="CG59" s="1015"/>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230"/>
    </row>
    <row r="60" spans="1:131" ht="26.25" customHeight="1" x14ac:dyDescent="0.2">
      <c r="A60" s="238">
        <v>33</v>
      </c>
      <c r="B60" s="1031"/>
      <c r="C60" s="1032"/>
      <c r="D60" s="1032"/>
      <c r="E60" s="1032"/>
      <c r="F60" s="1032"/>
      <c r="G60" s="1032"/>
      <c r="H60" s="1032"/>
      <c r="I60" s="1032"/>
      <c r="J60" s="1032"/>
      <c r="K60" s="1032"/>
      <c r="L60" s="1032"/>
      <c r="M60" s="1032"/>
      <c r="N60" s="1032"/>
      <c r="O60" s="1032"/>
      <c r="P60" s="1033"/>
      <c r="Q60" s="1034"/>
      <c r="R60" s="1026"/>
      <c r="S60" s="1026"/>
      <c r="T60" s="1026"/>
      <c r="U60" s="1026"/>
      <c r="V60" s="1026"/>
      <c r="W60" s="1026"/>
      <c r="X60" s="1026"/>
      <c r="Y60" s="1026"/>
      <c r="Z60" s="1026"/>
      <c r="AA60" s="1026"/>
      <c r="AB60" s="1026"/>
      <c r="AC60" s="1026"/>
      <c r="AD60" s="1026"/>
      <c r="AE60" s="1035"/>
      <c r="AF60" s="1036"/>
      <c r="AG60" s="1037"/>
      <c r="AH60" s="1037"/>
      <c r="AI60" s="1037"/>
      <c r="AJ60" s="1038"/>
      <c r="AK60" s="1025"/>
      <c r="AL60" s="1026"/>
      <c r="AM60" s="1026"/>
      <c r="AN60" s="1026"/>
      <c r="AO60" s="1026"/>
      <c r="AP60" s="1026"/>
      <c r="AQ60" s="1026"/>
      <c r="AR60" s="1026"/>
      <c r="AS60" s="1026"/>
      <c r="AT60" s="1026"/>
      <c r="AU60" s="1026"/>
      <c r="AV60" s="1026"/>
      <c r="AW60" s="1026"/>
      <c r="AX60" s="1026"/>
      <c r="AY60" s="1026"/>
      <c r="AZ60" s="1027"/>
      <c r="BA60" s="1027"/>
      <c r="BB60" s="1027"/>
      <c r="BC60" s="1027"/>
      <c r="BD60" s="1027"/>
      <c r="BE60" s="972"/>
      <c r="BF60" s="972"/>
      <c r="BG60" s="972"/>
      <c r="BH60" s="972"/>
      <c r="BI60" s="973"/>
      <c r="BJ60" s="232"/>
      <c r="BK60" s="232"/>
      <c r="BL60" s="232"/>
      <c r="BM60" s="232"/>
      <c r="BN60" s="232"/>
      <c r="BO60" s="241"/>
      <c r="BP60" s="241"/>
      <c r="BQ60" s="238">
        <v>54</v>
      </c>
      <c r="BR60" s="239"/>
      <c r="BS60" s="993"/>
      <c r="BT60" s="994"/>
      <c r="BU60" s="994"/>
      <c r="BV60" s="994"/>
      <c r="BW60" s="994"/>
      <c r="BX60" s="994"/>
      <c r="BY60" s="994"/>
      <c r="BZ60" s="994"/>
      <c r="CA60" s="994"/>
      <c r="CB60" s="994"/>
      <c r="CC60" s="994"/>
      <c r="CD60" s="994"/>
      <c r="CE60" s="994"/>
      <c r="CF60" s="994"/>
      <c r="CG60" s="1015"/>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230"/>
    </row>
    <row r="61" spans="1:131" ht="26.25" customHeight="1" thickBot="1" x14ac:dyDescent="0.25">
      <c r="A61" s="238">
        <v>34</v>
      </c>
      <c r="B61" s="1031"/>
      <c r="C61" s="1032"/>
      <c r="D61" s="1032"/>
      <c r="E61" s="1032"/>
      <c r="F61" s="1032"/>
      <c r="G61" s="1032"/>
      <c r="H61" s="1032"/>
      <c r="I61" s="1032"/>
      <c r="J61" s="1032"/>
      <c r="K61" s="1032"/>
      <c r="L61" s="1032"/>
      <c r="M61" s="1032"/>
      <c r="N61" s="1032"/>
      <c r="O61" s="1032"/>
      <c r="P61" s="1033"/>
      <c r="Q61" s="1034"/>
      <c r="R61" s="1026"/>
      <c r="S61" s="1026"/>
      <c r="T61" s="1026"/>
      <c r="U61" s="1026"/>
      <c r="V61" s="1026"/>
      <c r="W61" s="1026"/>
      <c r="X61" s="1026"/>
      <c r="Y61" s="1026"/>
      <c r="Z61" s="1026"/>
      <c r="AA61" s="1026"/>
      <c r="AB61" s="1026"/>
      <c r="AC61" s="1026"/>
      <c r="AD61" s="1026"/>
      <c r="AE61" s="1035"/>
      <c r="AF61" s="1036"/>
      <c r="AG61" s="1037"/>
      <c r="AH61" s="1037"/>
      <c r="AI61" s="1037"/>
      <c r="AJ61" s="1038"/>
      <c r="AK61" s="1025"/>
      <c r="AL61" s="1026"/>
      <c r="AM61" s="1026"/>
      <c r="AN61" s="1026"/>
      <c r="AO61" s="1026"/>
      <c r="AP61" s="1026"/>
      <c r="AQ61" s="1026"/>
      <c r="AR61" s="1026"/>
      <c r="AS61" s="1026"/>
      <c r="AT61" s="1026"/>
      <c r="AU61" s="1026"/>
      <c r="AV61" s="1026"/>
      <c r="AW61" s="1026"/>
      <c r="AX61" s="1026"/>
      <c r="AY61" s="1026"/>
      <c r="AZ61" s="1027"/>
      <c r="BA61" s="1027"/>
      <c r="BB61" s="1027"/>
      <c r="BC61" s="1027"/>
      <c r="BD61" s="1027"/>
      <c r="BE61" s="972"/>
      <c r="BF61" s="972"/>
      <c r="BG61" s="972"/>
      <c r="BH61" s="972"/>
      <c r="BI61" s="973"/>
      <c r="BJ61" s="232"/>
      <c r="BK61" s="232"/>
      <c r="BL61" s="232"/>
      <c r="BM61" s="232"/>
      <c r="BN61" s="232"/>
      <c r="BO61" s="241"/>
      <c r="BP61" s="241"/>
      <c r="BQ61" s="238">
        <v>55</v>
      </c>
      <c r="BR61" s="239"/>
      <c r="BS61" s="993"/>
      <c r="BT61" s="994"/>
      <c r="BU61" s="994"/>
      <c r="BV61" s="994"/>
      <c r="BW61" s="994"/>
      <c r="BX61" s="994"/>
      <c r="BY61" s="994"/>
      <c r="BZ61" s="994"/>
      <c r="CA61" s="994"/>
      <c r="CB61" s="994"/>
      <c r="CC61" s="994"/>
      <c r="CD61" s="994"/>
      <c r="CE61" s="994"/>
      <c r="CF61" s="994"/>
      <c r="CG61" s="1015"/>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230"/>
    </row>
    <row r="62" spans="1:131" ht="26.25" customHeight="1" x14ac:dyDescent="0.2">
      <c r="A62" s="238">
        <v>35</v>
      </c>
      <c r="B62" s="1031"/>
      <c r="C62" s="1032"/>
      <c r="D62" s="1032"/>
      <c r="E62" s="1032"/>
      <c r="F62" s="1032"/>
      <c r="G62" s="1032"/>
      <c r="H62" s="1032"/>
      <c r="I62" s="1032"/>
      <c r="J62" s="1032"/>
      <c r="K62" s="1032"/>
      <c r="L62" s="1032"/>
      <c r="M62" s="1032"/>
      <c r="N62" s="1032"/>
      <c r="O62" s="1032"/>
      <c r="P62" s="1033"/>
      <c r="Q62" s="1034"/>
      <c r="R62" s="1026"/>
      <c r="S62" s="1026"/>
      <c r="T62" s="1026"/>
      <c r="U62" s="1026"/>
      <c r="V62" s="1026"/>
      <c r="W62" s="1026"/>
      <c r="X62" s="1026"/>
      <c r="Y62" s="1026"/>
      <c r="Z62" s="1026"/>
      <c r="AA62" s="1026"/>
      <c r="AB62" s="1026"/>
      <c r="AC62" s="1026"/>
      <c r="AD62" s="1026"/>
      <c r="AE62" s="1035"/>
      <c r="AF62" s="1036"/>
      <c r="AG62" s="1037"/>
      <c r="AH62" s="1037"/>
      <c r="AI62" s="1037"/>
      <c r="AJ62" s="1038"/>
      <c r="AK62" s="1025"/>
      <c r="AL62" s="1026"/>
      <c r="AM62" s="1026"/>
      <c r="AN62" s="1026"/>
      <c r="AO62" s="1026"/>
      <c r="AP62" s="1026"/>
      <c r="AQ62" s="1026"/>
      <c r="AR62" s="1026"/>
      <c r="AS62" s="1026"/>
      <c r="AT62" s="1026"/>
      <c r="AU62" s="1026"/>
      <c r="AV62" s="1026"/>
      <c r="AW62" s="1026"/>
      <c r="AX62" s="1026"/>
      <c r="AY62" s="1026"/>
      <c r="AZ62" s="1027"/>
      <c r="BA62" s="1027"/>
      <c r="BB62" s="1027"/>
      <c r="BC62" s="1027"/>
      <c r="BD62" s="1027"/>
      <c r="BE62" s="972"/>
      <c r="BF62" s="972"/>
      <c r="BG62" s="972"/>
      <c r="BH62" s="972"/>
      <c r="BI62" s="973"/>
      <c r="BJ62" s="1028" t="s">
        <v>412</v>
      </c>
      <c r="BK62" s="1029"/>
      <c r="BL62" s="1029"/>
      <c r="BM62" s="1029"/>
      <c r="BN62" s="1030"/>
      <c r="BO62" s="241"/>
      <c r="BP62" s="241"/>
      <c r="BQ62" s="238">
        <v>56</v>
      </c>
      <c r="BR62" s="239"/>
      <c r="BS62" s="993"/>
      <c r="BT62" s="994"/>
      <c r="BU62" s="994"/>
      <c r="BV62" s="994"/>
      <c r="BW62" s="994"/>
      <c r="BX62" s="994"/>
      <c r="BY62" s="994"/>
      <c r="BZ62" s="994"/>
      <c r="CA62" s="994"/>
      <c r="CB62" s="994"/>
      <c r="CC62" s="994"/>
      <c r="CD62" s="994"/>
      <c r="CE62" s="994"/>
      <c r="CF62" s="994"/>
      <c r="CG62" s="1015"/>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230"/>
    </row>
    <row r="63" spans="1:131" ht="26.25" customHeight="1" thickBot="1" x14ac:dyDescent="0.25">
      <c r="A63" s="240" t="s">
        <v>392</v>
      </c>
      <c r="B63" s="937" t="s">
        <v>413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1"/>
      <c r="AF63" s="1022">
        <v>121</v>
      </c>
      <c r="AG63" s="959"/>
      <c r="AH63" s="959"/>
      <c r="AI63" s="959"/>
      <c r="AJ63" s="1023"/>
      <c r="AK63" s="1024"/>
      <c r="AL63" s="963"/>
      <c r="AM63" s="963"/>
      <c r="AN63" s="963"/>
      <c r="AO63" s="963"/>
      <c r="AP63" s="959">
        <v>427</v>
      </c>
      <c r="AQ63" s="959"/>
      <c r="AR63" s="959"/>
      <c r="AS63" s="959"/>
      <c r="AT63" s="959"/>
      <c r="AU63" s="959">
        <v>220</v>
      </c>
      <c r="AV63" s="959"/>
      <c r="AW63" s="959"/>
      <c r="AX63" s="959"/>
      <c r="AY63" s="959"/>
      <c r="AZ63" s="1018"/>
      <c r="BA63" s="1018"/>
      <c r="BB63" s="1018"/>
      <c r="BC63" s="1018"/>
      <c r="BD63" s="1018"/>
      <c r="BE63" s="960"/>
      <c r="BF63" s="960"/>
      <c r="BG63" s="960"/>
      <c r="BH63" s="960"/>
      <c r="BI63" s="961"/>
      <c r="BJ63" s="1019" t="s">
        <v>131</v>
      </c>
      <c r="BK63" s="953"/>
      <c r="BL63" s="953"/>
      <c r="BM63" s="953"/>
      <c r="BN63" s="1020"/>
      <c r="BO63" s="241"/>
      <c r="BP63" s="241"/>
      <c r="BQ63" s="238">
        <v>57</v>
      </c>
      <c r="BR63" s="239"/>
      <c r="BS63" s="993"/>
      <c r="BT63" s="994"/>
      <c r="BU63" s="994"/>
      <c r="BV63" s="994"/>
      <c r="BW63" s="994"/>
      <c r="BX63" s="994"/>
      <c r="BY63" s="994"/>
      <c r="BZ63" s="994"/>
      <c r="CA63" s="994"/>
      <c r="CB63" s="994"/>
      <c r="CC63" s="994"/>
      <c r="CD63" s="994"/>
      <c r="CE63" s="994"/>
      <c r="CF63" s="994"/>
      <c r="CG63" s="1015"/>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3"/>
      <c r="BT64" s="994"/>
      <c r="BU64" s="994"/>
      <c r="BV64" s="994"/>
      <c r="BW64" s="994"/>
      <c r="BX64" s="994"/>
      <c r="BY64" s="994"/>
      <c r="BZ64" s="994"/>
      <c r="CA64" s="994"/>
      <c r="CB64" s="994"/>
      <c r="CC64" s="994"/>
      <c r="CD64" s="994"/>
      <c r="CE64" s="994"/>
      <c r="CF64" s="994"/>
      <c r="CG64" s="1015"/>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230"/>
    </row>
    <row r="65" spans="1:131" ht="26.25" customHeight="1" thickBot="1" x14ac:dyDescent="0.25">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3"/>
      <c r="BT65" s="994"/>
      <c r="BU65" s="994"/>
      <c r="BV65" s="994"/>
      <c r="BW65" s="994"/>
      <c r="BX65" s="994"/>
      <c r="BY65" s="994"/>
      <c r="BZ65" s="994"/>
      <c r="CA65" s="994"/>
      <c r="CB65" s="994"/>
      <c r="CC65" s="994"/>
      <c r="CD65" s="994"/>
      <c r="CE65" s="994"/>
      <c r="CF65" s="994"/>
      <c r="CG65" s="1015"/>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230"/>
    </row>
    <row r="66" spans="1:131" ht="26.25" customHeight="1" x14ac:dyDescent="0.2">
      <c r="A66" s="996" t="s">
        <v>415</v>
      </c>
      <c r="B66" s="997"/>
      <c r="C66" s="997"/>
      <c r="D66" s="997"/>
      <c r="E66" s="997"/>
      <c r="F66" s="997"/>
      <c r="G66" s="997"/>
      <c r="H66" s="997"/>
      <c r="I66" s="997"/>
      <c r="J66" s="997"/>
      <c r="K66" s="997"/>
      <c r="L66" s="997"/>
      <c r="M66" s="997"/>
      <c r="N66" s="997"/>
      <c r="O66" s="997"/>
      <c r="P66" s="998"/>
      <c r="Q66" s="1002" t="s">
        <v>396</v>
      </c>
      <c r="R66" s="1003"/>
      <c r="S66" s="1003"/>
      <c r="T66" s="1003"/>
      <c r="U66" s="1004"/>
      <c r="V66" s="1002" t="s">
        <v>397</v>
      </c>
      <c r="W66" s="1003"/>
      <c r="X66" s="1003"/>
      <c r="Y66" s="1003"/>
      <c r="Z66" s="1004"/>
      <c r="AA66" s="1002" t="s">
        <v>398</v>
      </c>
      <c r="AB66" s="1003"/>
      <c r="AC66" s="1003"/>
      <c r="AD66" s="1003"/>
      <c r="AE66" s="1004"/>
      <c r="AF66" s="1008" t="s">
        <v>399</v>
      </c>
      <c r="AG66" s="1009"/>
      <c r="AH66" s="1009"/>
      <c r="AI66" s="1009"/>
      <c r="AJ66" s="1010"/>
      <c r="AK66" s="1002" t="s">
        <v>416</v>
      </c>
      <c r="AL66" s="997"/>
      <c r="AM66" s="997"/>
      <c r="AN66" s="997"/>
      <c r="AO66" s="998"/>
      <c r="AP66" s="1002" t="s">
        <v>401</v>
      </c>
      <c r="AQ66" s="1003"/>
      <c r="AR66" s="1003"/>
      <c r="AS66" s="1003"/>
      <c r="AT66" s="1004"/>
      <c r="AU66" s="1002" t="s">
        <v>417</v>
      </c>
      <c r="AV66" s="1003"/>
      <c r="AW66" s="1003"/>
      <c r="AX66" s="1003"/>
      <c r="AY66" s="1004"/>
      <c r="AZ66" s="1002" t="s">
        <v>380</v>
      </c>
      <c r="BA66" s="1003"/>
      <c r="BB66" s="1003"/>
      <c r="BC66" s="1003"/>
      <c r="BD66" s="1016"/>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7"/>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6" t="s">
        <v>571</v>
      </c>
      <c r="C68" s="987"/>
      <c r="D68" s="987"/>
      <c r="E68" s="987"/>
      <c r="F68" s="987"/>
      <c r="G68" s="987"/>
      <c r="H68" s="987"/>
      <c r="I68" s="987"/>
      <c r="J68" s="987"/>
      <c r="K68" s="987"/>
      <c r="L68" s="987"/>
      <c r="M68" s="987"/>
      <c r="N68" s="987"/>
      <c r="O68" s="987"/>
      <c r="P68" s="988"/>
      <c r="Q68" s="989">
        <v>552</v>
      </c>
      <c r="R68" s="983"/>
      <c r="S68" s="983"/>
      <c r="T68" s="983"/>
      <c r="U68" s="983"/>
      <c r="V68" s="983">
        <v>547</v>
      </c>
      <c r="W68" s="983"/>
      <c r="X68" s="983"/>
      <c r="Y68" s="983"/>
      <c r="Z68" s="983"/>
      <c r="AA68" s="983">
        <v>5</v>
      </c>
      <c r="AB68" s="983"/>
      <c r="AC68" s="983"/>
      <c r="AD68" s="983"/>
      <c r="AE68" s="983"/>
      <c r="AF68" s="983">
        <v>5</v>
      </c>
      <c r="AG68" s="983"/>
      <c r="AH68" s="983"/>
      <c r="AI68" s="983"/>
      <c r="AJ68" s="983"/>
      <c r="AK68" s="983" t="s">
        <v>578</v>
      </c>
      <c r="AL68" s="983"/>
      <c r="AM68" s="983"/>
      <c r="AN68" s="983"/>
      <c r="AO68" s="983"/>
      <c r="AP68" s="983">
        <v>453</v>
      </c>
      <c r="AQ68" s="983"/>
      <c r="AR68" s="983"/>
      <c r="AS68" s="983"/>
      <c r="AT68" s="983"/>
      <c r="AU68" s="983">
        <v>49</v>
      </c>
      <c r="AV68" s="983"/>
      <c r="AW68" s="983"/>
      <c r="AX68" s="983"/>
      <c r="AY68" s="983"/>
      <c r="AZ68" s="984"/>
      <c r="BA68" s="984"/>
      <c r="BB68" s="984"/>
      <c r="BC68" s="984"/>
      <c r="BD68" s="985"/>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572</v>
      </c>
      <c r="C69" s="975"/>
      <c r="D69" s="975"/>
      <c r="E69" s="975"/>
      <c r="F69" s="975"/>
      <c r="G69" s="975"/>
      <c r="H69" s="975"/>
      <c r="I69" s="975"/>
      <c r="J69" s="975"/>
      <c r="K69" s="975"/>
      <c r="L69" s="975"/>
      <c r="M69" s="975"/>
      <c r="N69" s="975"/>
      <c r="O69" s="975"/>
      <c r="P69" s="976"/>
      <c r="Q69" s="977">
        <v>4818</v>
      </c>
      <c r="R69" s="971"/>
      <c r="S69" s="971"/>
      <c r="T69" s="971"/>
      <c r="U69" s="971"/>
      <c r="V69" s="971">
        <v>4560</v>
      </c>
      <c r="W69" s="971"/>
      <c r="X69" s="971"/>
      <c r="Y69" s="971"/>
      <c r="Z69" s="971"/>
      <c r="AA69" s="971">
        <v>258</v>
      </c>
      <c r="AB69" s="971"/>
      <c r="AC69" s="971"/>
      <c r="AD69" s="971"/>
      <c r="AE69" s="971"/>
      <c r="AF69" s="971">
        <v>258</v>
      </c>
      <c r="AG69" s="971"/>
      <c r="AH69" s="971"/>
      <c r="AI69" s="971"/>
      <c r="AJ69" s="971"/>
      <c r="AK69" s="971">
        <v>179</v>
      </c>
      <c r="AL69" s="971"/>
      <c r="AM69" s="971"/>
      <c r="AN69" s="971"/>
      <c r="AO69" s="971"/>
      <c r="AP69" s="971" t="s">
        <v>578</v>
      </c>
      <c r="AQ69" s="971"/>
      <c r="AR69" s="971"/>
      <c r="AS69" s="971"/>
      <c r="AT69" s="971"/>
      <c r="AU69" s="971" t="s">
        <v>578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573</v>
      </c>
      <c r="C70" s="975"/>
      <c r="D70" s="975"/>
      <c r="E70" s="975"/>
      <c r="F70" s="975"/>
      <c r="G70" s="975"/>
      <c r="H70" s="975"/>
      <c r="I70" s="975"/>
      <c r="J70" s="975"/>
      <c r="K70" s="975"/>
      <c r="L70" s="975"/>
      <c r="M70" s="975"/>
      <c r="N70" s="975"/>
      <c r="O70" s="975"/>
      <c r="P70" s="976"/>
      <c r="Q70" s="977">
        <v>4</v>
      </c>
      <c r="R70" s="971"/>
      <c r="S70" s="971"/>
      <c r="T70" s="971"/>
      <c r="U70" s="971"/>
      <c r="V70" s="971">
        <v>3</v>
      </c>
      <c r="W70" s="971"/>
      <c r="X70" s="971"/>
      <c r="Y70" s="971"/>
      <c r="Z70" s="971"/>
      <c r="AA70" s="971">
        <v>1</v>
      </c>
      <c r="AB70" s="971"/>
      <c r="AC70" s="971"/>
      <c r="AD70" s="971"/>
      <c r="AE70" s="971"/>
      <c r="AF70" s="971">
        <v>1</v>
      </c>
      <c r="AG70" s="971"/>
      <c r="AH70" s="971"/>
      <c r="AI70" s="971"/>
      <c r="AJ70" s="971"/>
      <c r="AK70" s="971" t="s">
        <v>578</v>
      </c>
      <c r="AL70" s="971"/>
      <c r="AM70" s="971"/>
      <c r="AN70" s="971"/>
      <c r="AO70" s="971"/>
      <c r="AP70" s="982" t="s">
        <v>578</v>
      </c>
      <c r="AQ70" s="971"/>
      <c r="AR70" s="971"/>
      <c r="AS70" s="971"/>
      <c r="AT70" s="971"/>
      <c r="AU70" s="971" t="s">
        <v>578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574</v>
      </c>
      <c r="C71" s="975"/>
      <c r="D71" s="975"/>
      <c r="E71" s="975"/>
      <c r="F71" s="975"/>
      <c r="G71" s="975"/>
      <c r="H71" s="975"/>
      <c r="I71" s="975"/>
      <c r="J71" s="975"/>
      <c r="K71" s="975"/>
      <c r="L71" s="975"/>
      <c r="M71" s="975"/>
      <c r="N71" s="975"/>
      <c r="O71" s="975"/>
      <c r="P71" s="976"/>
      <c r="Q71" s="977">
        <v>925</v>
      </c>
      <c r="R71" s="971"/>
      <c r="S71" s="971"/>
      <c r="T71" s="971"/>
      <c r="U71" s="971"/>
      <c r="V71" s="971">
        <v>905</v>
      </c>
      <c r="W71" s="971"/>
      <c r="X71" s="971"/>
      <c r="Y71" s="971"/>
      <c r="Z71" s="971"/>
      <c r="AA71" s="971">
        <v>20</v>
      </c>
      <c r="AB71" s="971"/>
      <c r="AC71" s="971"/>
      <c r="AD71" s="971"/>
      <c r="AE71" s="971"/>
      <c r="AF71" s="971">
        <v>20</v>
      </c>
      <c r="AG71" s="971"/>
      <c r="AH71" s="971"/>
      <c r="AI71" s="971"/>
      <c r="AJ71" s="971"/>
      <c r="AK71" s="971">
        <v>45</v>
      </c>
      <c r="AL71" s="971"/>
      <c r="AM71" s="971"/>
      <c r="AN71" s="971"/>
      <c r="AO71" s="971"/>
      <c r="AP71" s="971" t="s">
        <v>578</v>
      </c>
      <c r="AQ71" s="971"/>
      <c r="AR71" s="971"/>
      <c r="AS71" s="971"/>
      <c r="AT71" s="971"/>
      <c r="AU71" s="971" t="s">
        <v>578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575</v>
      </c>
      <c r="C72" s="975"/>
      <c r="D72" s="975"/>
      <c r="E72" s="975"/>
      <c r="F72" s="975"/>
      <c r="G72" s="975"/>
      <c r="H72" s="975"/>
      <c r="I72" s="975"/>
      <c r="J72" s="975"/>
      <c r="K72" s="975"/>
      <c r="L72" s="975"/>
      <c r="M72" s="975"/>
      <c r="N72" s="975"/>
      <c r="O72" s="975"/>
      <c r="P72" s="976"/>
      <c r="Q72" s="977">
        <v>267</v>
      </c>
      <c r="R72" s="971"/>
      <c r="S72" s="971"/>
      <c r="T72" s="971"/>
      <c r="U72" s="971"/>
      <c r="V72" s="971">
        <v>178</v>
      </c>
      <c r="W72" s="971"/>
      <c r="X72" s="971"/>
      <c r="Y72" s="971"/>
      <c r="Z72" s="971"/>
      <c r="AA72" s="971">
        <v>89</v>
      </c>
      <c r="AB72" s="971"/>
      <c r="AC72" s="971"/>
      <c r="AD72" s="971"/>
      <c r="AE72" s="971"/>
      <c r="AF72" s="971">
        <v>89</v>
      </c>
      <c r="AG72" s="971"/>
      <c r="AH72" s="971"/>
      <c r="AI72" s="971"/>
      <c r="AJ72" s="971"/>
      <c r="AK72" s="971">
        <v>13</v>
      </c>
      <c r="AL72" s="971"/>
      <c r="AM72" s="971"/>
      <c r="AN72" s="971"/>
      <c r="AO72" s="971"/>
      <c r="AP72" s="971" t="s">
        <v>578</v>
      </c>
      <c r="AQ72" s="971"/>
      <c r="AR72" s="971"/>
      <c r="AS72" s="971"/>
      <c r="AT72" s="971"/>
      <c r="AU72" s="971" t="s">
        <v>578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576</v>
      </c>
      <c r="C73" s="975"/>
      <c r="D73" s="975"/>
      <c r="E73" s="975"/>
      <c r="F73" s="975"/>
      <c r="G73" s="975"/>
      <c r="H73" s="975"/>
      <c r="I73" s="975"/>
      <c r="J73" s="975"/>
      <c r="K73" s="975"/>
      <c r="L73" s="975"/>
      <c r="M73" s="975"/>
      <c r="N73" s="975"/>
      <c r="O73" s="975"/>
      <c r="P73" s="976"/>
      <c r="Q73" s="978">
        <v>7352</v>
      </c>
      <c r="R73" s="979"/>
      <c r="S73" s="979"/>
      <c r="T73" s="979"/>
      <c r="U73" s="980"/>
      <c r="V73" s="981">
        <v>7276</v>
      </c>
      <c r="W73" s="979"/>
      <c r="X73" s="979"/>
      <c r="Y73" s="979"/>
      <c r="Z73" s="980"/>
      <c r="AA73" s="981">
        <v>76</v>
      </c>
      <c r="AB73" s="979"/>
      <c r="AC73" s="979"/>
      <c r="AD73" s="979"/>
      <c r="AE73" s="980"/>
      <c r="AF73" s="981">
        <v>76</v>
      </c>
      <c r="AG73" s="979"/>
      <c r="AH73" s="979"/>
      <c r="AI73" s="979"/>
      <c r="AJ73" s="980"/>
      <c r="AK73" s="981">
        <v>3086</v>
      </c>
      <c r="AL73" s="979"/>
      <c r="AM73" s="979"/>
      <c r="AN73" s="979"/>
      <c r="AO73" s="980"/>
      <c r="AP73" s="981" t="s">
        <v>578</v>
      </c>
      <c r="AQ73" s="979"/>
      <c r="AR73" s="979"/>
      <c r="AS73" s="979"/>
      <c r="AT73" s="980"/>
      <c r="AU73" s="981" t="s">
        <v>578</v>
      </c>
      <c r="AV73" s="979"/>
      <c r="AW73" s="979"/>
      <c r="AX73" s="979"/>
      <c r="AY73" s="980"/>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577</v>
      </c>
      <c r="C74" s="975"/>
      <c r="D74" s="975"/>
      <c r="E74" s="975"/>
      <c r="F74" s="975"/>
      <c r="G74" s="975"/>
      <c r="H74" s="975"/>
      <c r="I74" s="975"/>
      <c r="J74" s="975"/>
      <c r="K74" s="975"/>
      <c r="L74" s="975"/>
      <c r="M74" s="975"/>
      <c r="N74" s="975"/>
      <c r="O74" s="975"/>
      <c r="P74" s="976"/>
      <c r="Q74" s="977">
        <v>1524702</v>
      </c>
      <c r="R74" s="971"/>
      <c r="S74" s="971"/>
      <c r="T74" s="971"/>
      <c r="U74" s="971"/>
      <c r="V74" s="971">
        <v>1496148</v>
      </c>
      <c r="W74" s="971"/>
      <c r="X74" s="971"/>
      <c r="Y74" s="971"/>
      <c r="Z74" s="971"/>
      <c r="AA74" s="971">
        <v>28554</v>
      </c>
      <c r="AB74" s="971"/>
      <c r="AC74" s="971"/>
      <c r="AD74" s="971"/>
      <c r="AE74" s="971"/>
      <c r="AF74" s="971">
        <v>28554</v>
      </c>
      <c r="AG74" s="971"/>
      <c r="AH74" s="971"/>
      <c r="AI74" s="971"/>
      <c r="AJ74" s="971"/>
      <c r="AK74" s="971">
        <v>15234</v>
      </c>
      <c r="AL74" s="971"/>
      <c r="AM74" s="971"/>
      <c r="AN74" s="971"/>
      <c r="AO74" s="971"/>
      <c r="AP74" s="971" t="s">
        <v>578</v>
      </c>
      <c r="AQ74" s="971"/>
      <c r="AR74" s="971"/>
      <c r="AS74" s="971"/>
      <c r="AT74" s="971"/>
      <c r="AU74" s="971" t="s">
        <v>578</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392</v>
      </c>
      <c r="B88" s="937" t="s">
        <v>418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29003</v>
      </c>
      <c r="AG88" s="959"/>
      <c r="AH88" s="959"/>
      <c r="AI88" s="959"/>
      <c r="AJ88" s="959"/>
      <c r="AK88" s="963"/>
      <c r="AL88" s="963"/>
      <c r="AM88" s="963"/>
      <c r="AN88" s="963"/>
      <c r="AO88" s="963"/>
      <c r="AP88" s="959">
        <v>453</v>
      </c>
      <c r="AQ88" s="959"/>
      <c r="AR88" s="959"/>
      <c r="AS88" s="959"/>
      <c r="AT88" s="959"/>
      <c r="AU88" s="959">
        <v>49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37" t="s">
        <v>419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426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427</v>
      </c>
      <c r="AB109" s="896"/>
      <c r="AC109" s="896"/>
      <c r="AD109" s="896"/>
      <c r="AE109" s="897"/>
      <c r="AF109" s="898" t="s">
        <v>428</v>
      </c>
      <c r="AG109" s="896"/>
      <c r="AH109" s="896"/>
      <c r="AI109" s="896"/>
      <c r="AJ109" s="897"/>
      <c r="AK109" s="898" t="s">
        <v>310</v>
      </c>
      <c r="AL109" s="896"/>
      <c r="AM109" s="896"/>
      <c r="AN109" s="896"/>
      <c r="AO109" s="897"/>
      <c r="AP109" s="898" t="s">
        <v>429</v>
      </c>
      <c r="AQ109" s="896"/>
      <c r="AR109" s="896"/>
      <c r="AS109" s="896"/>
      <c r="AT109" s="929"/>
      <c r="AU109" s="895" t="s">
        <v>426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427</v>
      </c>
      <c r="BR109" s="896"/>
      <c r="BS109" s="896"/>
      <c r="BT109" s="896"/>
      <c r="BU109" s="897"/>
      <c r="BV109" s="898" t="s">
        <v>428</v>
      </c>
      <c r="BW109" s="896"/>
      <c r="BX109" s="896"/>
      <c r="BY109" s="896"/>
      <c r="BZ109" s="897"/>
      <c r="CA109" s="898" t="s">
        <v>310</v>
      </c>
      <c r="CB109" s="896"/>
      <c r="CC109" s="896"/>
      <c r="CD109" s="896"/>
      <c r="CE109" s="897"/>
      <c r="CF109" s="936" t="s">
        <v>429</v>
      </c>
      <c r="CG109" s="936"/>
      <c r="CH109" s="936"/>
      <c r="CI109" s="936"/>
      <c r="CJ109" s="936"/>
      <c r="CK109" s="898" t="s">
        <v>430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427</v>
      </c>
      <c r="DH109" s="896"/>
      <c r="DI109" s="896"/>
      <c r="DJ109" s="896"/>
      <c r="DK109" s="897"/>
      <c r="DL109" s="898" t="s">
        <v>428</v>
      </c>
      <c r="DM109" s="896"/>
      <c r="DN109" s="896"/>
      <c r="DO109" s="896"/>
      <c r="DP109" s="897"/>
      <c r="DQ109" s="898" t="s">
        <v>310</v>
      </c>
      <c r="DR109" s="896"/>
      <c r="DS109" s="896"/>
      <c r="DT109" s="896"/>
      <c r="DU109" s="897"/>
      <c r="DV109" s="898" t="s">
        <v>429</v>
      </c>
      <c r="DW109" s="896"/>
      <c r="DX109" s="896"/>
      <c r="DY109" s="896"/>
      <c r="DZ109" s="929"/>
    </row>
    <row r="110" spans="1:131" s="230" customFormat="1" ht="26.25" customHeight="1" x14ac:dyDescent="0.2">
      <c r="A110" s="807" t="s">
        <v>431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257321</v>
      </c>
      <c r="AB110" s="889"/>
      <c r="AC110" s="889"/>
      <c r="AD110" s="889"/>
      <c r="AE110" s="890"/>
      <c r="AF110" s="891">
        <v>292410</v>
      </c>
      <c r="AG110" s="889"/>
      <c r="AH110" s="889"/>
      <c r="AI110" s="889"/>
      <c r="AJ110" s="890"/>
      <c r="AK110" s="891">
        <v>389234</v>
      </c>
      <c r="AL110" s="889"/>
      <c r="AM110" s="889"/>
      <c r="AN110" s="889"/>
      <c r="AO110" s="890"/>
      <c r="AP110" s="892">
        <v>24</v>
      </c>
      <c r="AQ110" s="893"/>
      <c r="AR110" s="893"/>
      <c r="AS110" s="893"/>
      <c r="AT110" s="894"/>
      <c r="AU110" s="930" t="s">
        <v>75</v>
      </c>
      <c r="AV110" s="931"/>
      <c r="AW110" s="931"/>
      <c r="AX110" s="931"/>
      <c r="AY110" s="931"/>
      <c r="AZ110" s="860" t="s">
        <v>432</v>
      </c>
      <c r="BA110" s="808"/>
      <c r="BB110" s="808"/>
      <c r="BC110" s="808"/>
      <c r="BD110" s="808"/>
      <c r="BE110" s="808"/>
      <c r="BF110" s="808"/>
      <c r="BG110" s="808"/>
      <c r="BH110" s="808"/>
      <c r="BI110" s="808"/>
      <c r="BJ110" s="808"/>
      <c r="BK110" s="808"/>
      <c r="BL110" s="808"/>
      <c r="BM110" s="808"/>
      <c r="BN110" s="808"/>
      <c r="BO110" s="808"/>
      <c r="BP110" s="809"/>
      <c r="BQ110" s="861">
        <v>3306363</v>
      </c>
      <c r="BR110" s="842"/>
      <c r="BS110" s="842"/>
      <c r="BT110" s="842"/>
      <c r="BU110" s="842"/>
      <c r="BV110" s="842">
        <v>3509266</v>
      </c>
      <c r="BW110" s="842"/>
      <c r="BX110" s="842"/>
      <c r="BY110" s="842"/>
      <c r="BZ110" s="842"/>
      <c r="CA110" s="842">
        <v>3387998</v>
      </c>
      <c r="CB110" s="842"/>
      <c r="CC110" s="842"/>
      <c r="CD110" s="842"/>
      <c r="CE110" s="842"/>
      <c r="CF110" s="866">
        <v>208.9</v>
      </c>
      <c r="CG110" s="867"/>
      <c r="CH110" s="867"/>
      <c r="CI110" s="867"/>
      <c r="CJ110" s="867"/>
      <c r="CK110" s="926" t="s">
        <v>433</v>
      </c>
      <c r="CL110" s="819"/>
      <c r="CM110" s="860" t="s">
        <v>434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435</v>
      </c>
      <c r="DH110" s="842"/>
      <c r="DI110" s="842"/>
      <c r="DJ110" s="842"/>
      <c r="DK110" s="842"/>
      <c r="DL110" s="842" t="s">
        <v>436</v>
      </c>
      <c r="DM110" s="842"/>
      <c r="DN110" s="842"/>
      <c r="DO110" s="842"/>
      <c r="DP110" s="842"/>
      <c r="DQ110" s="842" t="s">
        <v>435</v>
      </c>
      <c r="DR110" s="842"/>
      <c r="DS110" s="842"/>
      <c r="DT110" s="842"/>
      <c r="DU110" s="842"/>
      <c r="DV110" s="843" t="s">
        <v>436</v>
      </c>
      <c r="DW110" s="843"/>
      <c r="DX110" s="843"/>
      <c r="DY110" s="843"/>
      <c r="DZ110" s="844"/>
    </row>
    <row r="111" spans="1:131" s="230" customFormat="1" ht="26.25" customHeight="1" x14ac:dyDescent="0.2">
      <c r="A111" s="774" t="s">
        <v>437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131</v>
      </c>
      <c r="AB111" s="919"/>
      <c r="AC111" s="919"/>
      <c r="AD111" s="919"/>
      <c r="AE111" s="920"/>
      <c r="AF111" s="921" t="s">
        <v>131</v>
      </c>
      <c r="AG111" s="919"/>
      <c r="AH111" s="919"/>
      <c r="AI111" s="919"/>
      <c r="AJ111" s="920"/>
      <c r="AK111" s="921" t="s">
        <v>131</v>
      </c>
      <c r="AL111" s="919"/>
      <c r="AM111" s="919"/>
      <c r="AN111" s="919"/>
      <c r="AO111" s="920"/>
      <c r="AP111" s="922" t="s">
        <v>131</v>
      </c>
      <c r="AQ111" s="923"/>
      <c r="AR111" s="923"/>
      <c r="AS111" s="923"/>
      <c r="AT111" s="924"/>
      <c r="AU111" s="932"/>
      <c r="AV111" s="933"/>
      <c r="AW111" s="933"/>
      <c r="AX111" s="933"/>
      <c r="AY111" s="933"/>
      <c r="AZ111" s="815" t="s">
        <v>438</v>
      </c>
      <c r="BA111" s="752"/>
      <c r="BB111" s="752"/>
      <c r="BC111" s="752"/>
      <c r="BD111" s="752"/>
      <c r="BE111" s="752"/>
      <c r="BF111" s="752"/>
      <c r="BG111" s="752"/>
      <c r="BH111" s="752"/>
      <c r="BI111" s="752"/>
      <c r="BJ111" s="752"/>
      <c r="BK111" s="752"/>
      <c r="BL111" s="752"/>
      <c r="BM111" s="752"/>
      <c r="BN111" s="752"/>
      <c r="BO111" s="752"/>
      <c r="BP111" s="753"/>
      <c r="BQ111" s="816">
        <v>168364</v>
      </c>
      <c r="BR111" s="817"/>
      <c r="BS111" s="817"/>
      <c r="BT111" s="817"/>
      <c r="BU111" s="817"/>
      <c r="BV111" s="817">
        <v>149580</v>
      </c>
      <c r="BW111" s="817"/>
      <c r="BX111" s="817"/>
      <c r="BY111" s="817"/>
      <c r="BZ111" s="817"/>
      <c r="CA111" s="817">
        <v>128856</v>
      </c>
      <c r="CB111" s="817"/>
      <c r="CC111" s="817"/>
      <c r="CD111" s="817"/>
      <c r="CE111" s="817"/>
      <c r="CF111" s="875">
        <v>7.9</v>
      </c>
      <c r="CG111" s="876"/>
      <c r="CH111" s="876"/>
      <c r="CI111" s="876"/>
      <c r="CJ111" s="876"/>
      <c r="CK111" s="927"/>
      <c r="CL111" s="821"/>
      <c r="CM111" s="815" t="s">
        <v>439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436</v>
      </c>
      <c r="DH111" s="817"/>
      <c r="DI111" s="817"/>
      <c r="DJ111" s="817"/>
      <c r="DK111" s="817"/>
      <c r="DL111" s="817" t="s">
        <v>436</v>
      </c>
      <c r="DM111" s="817"/>
      <c r="DN111" s="817"/>
      <c r="DO111" s="817"/>
      <c r="DP111" s="817"/>
      <c r="DQ111" s="817" t="s">
        <v>436</v>
      </c>
      <c r="DR111" s="817"/>
      <c r="DS111" s="817"/>
      <c r="DT111" s="817"/>
      <c r="DU111" s="817"/>
      <c r="DV111" s="794" t="s">
        <v>436</v>
      </c>
      <c r="DW111" s="794"/>
      <c r="DX111" s="794"/>
      <c r="DY111" s="794"/>
      <c r="DZ111" s="795"/>
    </row>
    <row r="112" spans="1:131" s="230" customFormat="1" ht="26.25" customHeight="1" x14ac:dyDescent="0.2">
      <c r="A112" s="912" t="s">
        <v>440</v>
      </c>
      <c r="B112" s="913"/>
      <c r="C112" s="752" t="s">
        <v>441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131</v>
      </c>
      <c r="AB112" s="780"/>
      <c r="AC112" s="780"/>
      <c r="AD112" s="780"/>
      <c r="AE112" s="781"/>
      <c r="AF112" s="782" t="s">
        <v>131</v>
      </c>
      <c r="AG112" s="780"/>
      <c r="AH112" s="780"/>
      <c r="AI112" s="780"/>
      <c r="AJ112" s="781"/>
      <c r="AK112" s="782" t="s">
        <v>131</v>
      </c>
      <c r="AL112" s="780"/>
      <c r="AM112" s="780"/>
      <c r="AN112" s="780"/>
      <c r="AO112" s="781"/>
      <c r="AP112" s="824" t="s">
        <v>131</v>
      </c>
      <c r="AQ112" s="825"/>
      <c r="AR112" s="825"/>
      <c r="AS112" s="825"/>
      <c r="AT112" s="826"/>
      <c r="AU112" s="932"/>
      <c r="AV112" s="933"/>
      <c r="AW112" s="933"/>
      <c r="AX112" s="933"/>
      <c r="AY112" s="933"/>
      <c r="AZ112" s="815" t="s">
        <v>442</v>
      </c>
      <c r="BA112" s="752"/>
      <c r="BB112" s="752"/>
      <c r="BC112" s="752"/>
      <c r="BD112" s="752"/>
      <c r="BE112" s="752"/>
      <c r="BF112" s="752"/>
      <c r="BG112" s="752"/>
      <c r="BH112" s="752"/>
      <c r="BI112" s="752"/>
      <c r="BJ112" s="752"/>
      <c r="BK112" s="752"/>
      <c r="BL112" s="752"/>
      <c r="BM112" s="752"/>
      <c r="BN112" s="752"/>
      <c r="BO112" s="752"/>
      <c r="BP112" s="753"/>
      <c r="BQ112" s="816">
        <v>282831</v>
      </c>
      <c r="BR112" s="817"/>
      <c r="BS112" s="817"/>
      <c r="BT112" s="817"/>
      <c r="BU112" s="817"/>
      <c r="BV112" s="817">
        <v>275873</v>
      </c>
      <c r="BW112" s="817"/>
      <c r="BX112" s="817"/>
      <c r="BY112" s="817"/>
      <c r="BZ112" s="817"/>
      <c r="CA112" s="817">
        <v>324190</v>
      </c>
      <c r="CB112" s="817"/>
      <c r="CC112" s="817"/>
      <c r="CD112" s="817"/>
      <c r="CE112" s="817"/>
      <c r="CF112" s="875">
        <v>20</v>
      </c>
      <c r="CG112" s="876"/>
      <c r="CH112" s="876"/>
      <c r="CI112" s="876"/>
      <c r="CJ112" s="876"/>
      <c r="CK112" s="927"/>
      <c r="CL112" s="821"/>
      <c r="CM112" s="815" t="s">
        <v>443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131</v>
      </c>
      <c r="DH112" s="817"/>
      <c r="DI112" s="817"/>
      <c r="DJ112" s="817"/>
      <c r="DK112" s="817"/>
      <c r="DL112" s="817" t="s">
        <v>131</v>
      </c>
      <c r="DM112" s="817"/>
      <c r="DN112" s="817"/>
      <c r="DO112" s="817"/>
      <c r="DP112" s="817"/>
      <c r="DQ112" s="817" t="s">
        <v>436</v>
      </c>
      <c r="DR112" s="817"/>
      <c r="DS112" s="817"/>
      <c r="DT112" s="817"/>
      <c r="DU112" s="817"/>
      <c r="DV112" s="794" t="s">
        <v>131</v>
      </c>
      <c r="DW112" s="794"/>
      <c r="DX112" s="794"/>
      <c r="DY112" s="794"/>
      <c r="DZ112" s="795"/>
    </row>
    <row r="113" spans="1:130" s="230" customFormat="1" ht="26.25" customHeight="1" x14ac:dyDescent="0.2">
      <c r="A113" s="914"/>
      <c r="B113" s="915"/>
      <c r="C113" s="752" t="s">
        <v>444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26011</v>
      </c>
      <c r="AB113" s="919"/>
      <c r="AC113" s="919"/>
      <c r="AD113" s="919"/>
      <c r="AE113" s="920"/>
      <c r="AF113" s="921">
        <v>25915</v>
      </c>
      <c r="AG113" s="919"/>
      <c r="AH113" s="919"/>
      <c r="AI113" s="919"/>
      <c r="AJ113" s="920"/>
      <c r="AK113" s="921">
        <v>26699</v>
      </c>
      <c r="AL113" s="919"/>
      <c r="AM113" s="919"/>
      <c r="AN113" s="919"/>
      <c r="AO113" s="920"/>
      <c r="AP113" s="922">
        <v>1.6</v>
      </c>
      <c r="AQ113" s="923"/>
      <c r="AR113" s="923"/>
      <c r="AS113" s="923"/>
      <c r="AT113" s="924"/>
      <c r="AU113" s="932"/>
      <c r="AV113" s="933"/>
      <c r="AW113" s="933"/>
      <c r="AX113" s="933"/>
      <c r="AY113" s="933"/>
      <c r="AZ113" s="815" t="s">
        <v>445</v>
      </c>
      <c r="BA113" s="752"/>
      <c r="BB113" s="752"/>
      <c r="BC113" s="752"/>
      <c r="BD113" s="752"/>
      <c r="BE113" s="752"/>
      <c r="BF113" s="752"/>
      <c r="BG113" s="752"/>
      <c r="BH113" s="752"/>
      <c r="BI113" s="752"/>
      <c r="BJ113" s="752"/>
      <c r="BK113" s="752"/>
      <c r="BL113" s="752"/>
      <c r="BM113" s="752"/>
      <c r="BN113" s="752"/>
      <c r="BO113" s="752"/>
      <c r="BP113" s="753"/>
      <c r="BQ113" s="816">
        <v>72842</v>
      </c>
      <c r="BR113" s="817"/>
      <c r="BS113" s="817"/>
      <c r="BT113" s="817"/>
      <c r="BU113" s="817"/>
      <c r="BV113" s="817">
        <v>61404</v>
      </c>
      <c r="BW113" s="817"/>
      <c r="BX113" s="817"/>
      <c r="BY113" s="817"/>
      <c r="BZ113" s="817"/>
      <c r="CA113" s="817">
        <v>49407</v>
      </c>
      <c r="CB113" s="817"/>
      <c r="CC113" s="817"/>
      <c r="CD113" s="817"/>
      <c r="CE113" s="817"/>
      <c r="CF113" s="875">
        <v>3</v>
      </c>
      <c r="CG113" s="876"/>
      <c r="CH113" s="876"/>
      <c r="CI113" s="876"/>
      <c r="CJ113" s="876"/>
      <c r="CK113" s="927"/>
      <c r="CL113" s="821"/>
      <c r="CM113" s="815" t="s">
        <v>446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131</v>
      </c>
      <c r="DH113" s="780"/>
      <c r="DI113" s="780"/>
      <c r="DJ113" s="780"/>
      <c r="DK113" s="781"/>
      <c r="DL113" s="782" t="s">
        <v>131</v>
      </c>
      <c r="DM113" s="780"/>
      <c r="DN113" s="780"/>
      <c r="DO113" s="780"/>
      <c r="DP113" s="781"/>
      <c r="DQ113" s="782" t="s">
        <v>131</v>
      </c>
      <c r="DR113" s="780"/>
      <c r="DS113" s="780"/>
      <c r="DT113" s="780"/>
      <c r="DU113" s="781"/>
      <c r="DV113" s="824" t="s">
        <v>131</v>
      </c>
      <c r="DW113" s="825"/>
      <c r="DX113" s="825"/>
      <c r="DY113" s="825"/>
      <c r="DZ113" s="826"/>
    </row>
    <row r="114" spans="1:130" s="230" customFormat="1" ht="26.25" customHeight="1" x14ac:dyDescent="0.2">
      <c r="A114" s="914"/>
      <c r="B114" s="915"/>
      <c r="C114" s="752" t="s">
        <v>447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19318</v>
      </c>
      <c r="AB114" s="780"/>
      <c r="AC114" s="780"/>
      <c r="AD114" s="780"/>
      <c r="AE114" s="781"/>
      <c r="AF114" s="782">
        <v>12079</v>
      </c>
      <c r="AG114" s="780"/>
      <c r="AH114" s="780"/>
      <c r="AI114" s="780"/>
      <c r="AJ114" s="781"/>
      <c r="AK114" s="782">
        <v>11969</v>
      </c>
      <c r="AL114" s="780"/>
      <c r="AM114" s="780"/>
      <c r="AN114" s="780"/>
      <c r="AO114" s="781"/>
      <c r="AP114" s="824">
        <v>0.7</v>
      </c>
      <c r="AQ114" s="825"/>
      <c r="AR114" s="825"/>
      <c r="AS114" s="825"/>
      <c r="AT114" s="826"/>
      <c r="AU114" s="932"/>
      <c r="AV114" s="933"/>
      <c r="AW114" s="933"/>
      <c r="AX114" s="933"/>
      <c r="AY114" s="933"/>
      <c r="AZ114" s="815" t="s">
        <v>448</v>
      </c>
      <c r="BA114" s="752"/>
      <c r="BB114" s="752"/>
      <c r="BC114" s="752"/>
      <c r="BD114" s="752"/>
      <c r="BE114" s="752"/>
      <c r="BF114" s="752"/>
      <c r="BG114" s="752"/>
      <c r="BH114" s="752"/>
      <c r="BI114" s="752"/>
      <c r="BJ114" s="752"/>
      <c r="BK114" s="752"/>
      <c r="BL114" s="752"/>
      <c r="BM114" s="752"/>
      <c r="BN114" s="752"/>
      <c r="BO114" s="752"/>
      <c r="BP114" s="753"/>
      <c r="BQ114" s="816">
        <v>774239</v>
      </c>
      <c r="BR114" s="817"/>
      <c r="BS114" s="817"/>
      <c r="BT114" s="817"/>
      <c r="BU114" s="817"/>
      <c r="BV114" s="817">
        <v>730044</v>
      </c>
      <c r="BW114" s="817"/>
      <c r="BX114" s="817"/>
      <c r="BY114" s="817"/>
      <c r="BZ114" s="817"/>
      <c r="CA114" s="817">
        <v>735502</v>
      </c>
      <c r="CB114" s="817"/>
      <c r="CC114" s="817"/>
      <c r="CD114" s="817"/>
      <c r="CE114" s="817"/>
      <c r="CF114" s="875">
        <v>45.3</v>
      </c>
      <c r="CG114" s="876"/>
      <c r="CH114" s="876"/>
      <c r="CI114" s="876"/>
      <c r="CJ114" s="876"/>
      <c r="CK114" s="927"/>
      <c r="CL114" s="821"/>
      <c r="CM114" s="815" t="s">
        <v>449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131</v>
      </c>
      <c r="DH114" s="780"/>
      <c r="DI114" s="780"/>
      <c r="DJ114" s="780"/>
      <c r="DK114" s="781"/>
      <c r="DL114" s="782" t="s">
        <v>131</v>
      </c>
      <c r="DM114" s="780"/>
      <c r="DN114" s="780"/>
      <c r="DO114" s="780"/>
      <c r="DP114" s="781"/>
      <c r="DQ114" s="782" t="s">
        <v>131</v>
      </c>
      <c r="DR114" s="780"/>
      <c r="DS114" s="780"/>
      <c r="DT114" s="780"/>
      <c r="DU114" s="781"/>
      <c r="DV114" s="824" t="s">
        <v>131</v>
      </c>
      <c r="DW114" s="825"/>
      <c r="DX114" s="825"/>
      <c r="DY114" s="825"/>
      <c r="DZ114" s="826"/>
    </row>
    <row r="115" spans="1:130" s="230" customFormat="1" ht="26.25" customHeight="1" x14ac:dyDescent="0.2">
      <c r="A115" s="914"/>
      <c r="B115" s="915"/>
      <c r="C115" s="752" t="s">
        <v>450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131</v>
      </c>
      <c r="AB115" s="919"/>
      <c r="AC115" s="919"/>
      <c r="AD115" s="919"/>
      <c r="AE115" s="920"/>
      <c r="AF115" s="921" t="s">
        <v>131</v>
      </c>
      <c r="AG115" s="919"/>
      <c r="AH115" s="919"/>
      <c r="AI115" s="919"/>
      <c r="AJ115" s="920"/>
      <c r="AK115" s="921" t="s">
        <v>131</v>
      </c>
      <c r="AL115" s="919"/>
      <c r="AM115" s="919"/>
      <c r="AN115" s="919"/>
      <c r="AO115" s="920"/>
      <c r="AP115" s="922" t="s">
        <v>131</v>
      </c>
      <c r="AQ115" s="923"/>
      <c r="AR115" s="923"/>
      <c r="AS115" s="923"/>
      <c r="AT115" s="924"/>
      <c r="AU115" s="932"/>
      <c r="AV115" s="933"/>
      <c r="AW115" s="933"/>
      <c r="AX115" s="933"/>
      <c r="AY115" s="933"/>
      <c r="AZ115" s="815" t="s">
        <v>451</v>
      </c>
      <c r="BA115" s="752"/>
      <c r="BB115" s="752"/>
      <c r="BC115" s="752"/>
      <c r="BD115" s="752"/>
      <c r="BE115" s="752"/>
      <c r="BF115" s="752"/>
      <c r="BG115" s="752"/>
      <c r="BH115" s="752"/>
      <c r="BI115" s="752"/>
      <c r="BJ115" s="752"/>
      <c r="BK115" s="752"/>
      <c r="BL115" s="752"/>
      <c r="BM115" s="752"/>
      <c r="BN115" s="752"/>
      <c r="BO115" s="752"/>
      <c r="BP115" s="753"/>
      <c r="BQ115" s="816" t="s">
        <v>131</v>
      </c>
      <c r="BR115" s="817"/>
      <c r="BS115" s="817"/>
      <c r="BT115" s="817"/>
      <c r="BU115" s="817"/>
      <c r="BV115" s="817" t="s">
        <v>131</v>
      </c>
      <c r="BW115" s="817"/>
      <c r="BX115" s="817"/>
      <c r="BY115" s="817"/>
      <c r="BZ115" s="817"/>
      <c r="CA115" s="817" t="s">
        <v>436</v>
      </c>
      <c r="CB115" s="817"/>
      <c r="CC115" s="817"/>
      <c r="CD115" s="817"/>
      <c r="CE115" s="817"/>
      <c r="CF115" s="875" t="s">
        <v>131</v>
      </c>
      <c r="CG115" s="876"/>
      <c r="CH115" s="876"/>
      <c r="CI115" s="876"/>
      <c r="CJ115" s="876"/>
      <c r="CK115" s="927"/>
      <c r="CL115" s="821"/>
      <c r="CM115" s="815" t="s">
        <v>452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131</v>
      </c>
      <c r="DH115" s="780"/>
      <c r="DI115" s="780"/>
      <c r="DJ115" s="780"/>
      <c r="DK115" s="781"/>
      <c r="DL115" s="782" t="s">
        <v>131</v>
      </c>
      <c r="DM115" s="780"/>
      <c r="DN115" s="780"/>
      <c r="DO115" s="780"/>
      <c r="DP115" s="781"/>
      <c r="DQ115" s="782" t="s">
        <v>131</v>
      </c>
      <c r="DR115" s="780"/>
      <c r="DS115" s="780"/>
      <c r="DT115" s="780"/>
      <c r="DU115" s="781"/>
      <c r="DV115" s="824" t="s">
        <v>131</v>
      </c>
      <c r="DW115" s="825"/>
      <c r="DX115" s="825"/>
      <c r="DY115" s="825"/>
      <c r="DZ115" s="826"/>
    </row>
    <row r="116" spans="1:130" s="230" customFormat="1" ht="26.25" customHeight="1" x14ac:dyDescent="0.2">
      <c r="A116" s="916"/>
      <c r="B116" s="917"/>
      <c r="C116" s="839" t="s">
        <v>453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146</v>
      </c>
      <c r="AB116" s="780"/>
      <c r="AC116" s="780"/>
      <c r="AD116" s="780"/>
      <c r="AE116" s="781"/>
      <c r="AF116" s="782">
        <v>138</v>
      </c>
      <c r="AG116" s="780"/>
      <c r="AH116" s="780"/>
      <c r="AI116" s="780"/>
      <c r="AJ116" s="781"/>
      <c r="AK116" s="782">
        <v>276</v>
      </c>
      <c r="AL116" s="780"/>
      <c r="AM116" s="780"/>
      <c r="AN116" s="780"/>
      <c r="AO116" s="781"/>
      <c r="AP116" s="824">
        <v>0</v>
      </c>
      <c r="AQ116" s="825"/>
      <c r="AR116" s="825"/>
      <c r="AS116" s="825"/>
      <c r="AT116" s="826"/>
      <c r="AU116" s="932"/>
      <c r="AV116" s="933"/>
      <c r="AW116" s="933"/>
      <c r="AX116" s="933"/>
      <c r="AY116" s="933"/>
      <c r="AZ116" s="909" t="s">
        <v>454</v>
      </c>
      <c r="BA116" s="910"/>
      <c r="BB116" s="910"/>
      <c r="BC116" s="910"/>
      <c r="BD116" s="910"/>
      <c r="BE116" s="910"/>
      <c r="BF116" s="910"/>
      <c r="BG116" s="910"/>
      <c r="BH116" s="910"/>
      <c r="BI116" s="910"/>
      <c r="BJ116" s="910"/>
      <c r="BK116" s="910"/>
      <c r="BL116" s="910"/>
      <c r="BM116" s="910"/>
      <c r="BN116" s="910"/>
      <c r="BO116" s="910"/>
      <c r="BP116" s="911"/>
      <c r="BQ116" s="816" t="s">
        <v>131</v>
      </c>
      <c r="BR116" s="817"/>
      <c r="BS116" s="817"/>
      <c r="BT116" s="817"/>
      <c r="BU116" s="817"/>
      <c r="BV116" s="817" t="s">
        <v>131</v>
      </c>
      <c r="BW116" s="817"/>
      <c r="BX116" s="817"/>
      <c r="BY116" s="817"/>
      <c r="BZ116" s="817"/>
      <c r="CA116" s="817" t="s">
        <v>131</v>
      </c>
      <c r="CB116" s="817"/>
      <c r="CC116" s="817"/>
      <c r="CD116" s="817"/>
      <c r="CE116" s="817"/>
      <c r="CF116" s="875" t="s">
        <v>131</v>
      </c>
      <c r="CG116" s="876"/>
      <c r="CH116" s="876"/>
      <c r="CI116" s="876"/>
      <c r="CJ116" s="876"/>
      <c r="CK116" s="927"/>
      <c r="CL116" s="821"/>
      <c r="CM116" s="815" t="s">
        <v>455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168364</v>
      </c>
      <c r="DH116" s="780"/>
      <c r="DI116" s="780"/>
      <c r="DJ116" s="780"/>
      <c r="DK116" s="781"/>
      <c r="DL116" s="782">
        <v>149580</v>
      </c>
      <c r="DM116" s="780"/>
      <c r="DN116" s="780"/>
      <c r="DO116" s="780"/>
      <c r="DP116" s="781"/>
      <c r="DQ116" s="782">
        <v>128856</v>
      </c>
      <c r="DR116" s="780"/>
      <c r="DS116" s="780"/>
      <c r="DT116" s="780"/>
      <c r="DU116" s="781"/>
      <c r="DV116" s="824">
        <v>7.9</v>
      </c>
      <c r="DW116" s="825"/>
      <c r="DX116" s="825"/>
      <c r="DY116" s="825"/>
      <c r="DZ116" s="826"/>
    </row>
    <row r="117" spans="1:130" s="230" customFormat="1" ht="26.25" customHeight="1" x14ac:dyDescent="0.2">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456</v>
      </c>
      <c r="Z117" s="897"/>
      <c r="AA117" s="902">
        <v>302796</v>
      </c>
      <c r="AB117" s="903"/>
      <c r="AC117" s="903"/>
      <c r="AD117" s="903"/>
      <c r="AE117" s="904"/>
      <c r="AF117" s="905">
        <v>330542</v>
      </c>
      <c r="AG117" s="903"/>
      <c r="AH117" s="903"/>
      <c r="AI117" s="903"/>
      <c r="AJ117" s="904"/>
      <c r="AK117" s="905">
        <v>428178</v>
      </c>
      <c r="AL117" s="903"/>
      <c r="AM117" s="903"/>
      <c r="AN117" s="903"/>
      <c r="AO117" s="904"/>
      <c r="AP117" s="906"/>
      <c r="AQ117" s="907"/>
      <c r="AR117" s="907"/>
      <c r="AS117" s="907"/>
      <c r="AT117" s="908"/>
      <c r="AU117" s="932"/>
      <c r="AV117" s="933"/>
      <c r="AW117" s="933"/>
      <c r="AX117" s="933"/>
      <c r="AY117" s="933"/>
      <c r="AZ117" s="863" t="s">
        <v>457</v>
      </c>
      <c r="BA117" s="864"/>
      <c r="BB117" s="864"/>
      <c r="BC117" s="864"/>
      <c r="BD117" s="864"/>
      <c r="BE117" s="864"/>
      <c r="BF117" s="864"/>
      <c r="BG117" s="864"/>
      <c r="BH117" s="864"/>
      <c r="BI117" s="864"/>
      <c r="BJ117" s="864"/>
      <c r="BK117" s="864"/>
      <c r="BL117" s="864"/>
      <c r="BM117" s="864"/>
      <c r="BN117" s="864"/>
      <c r="BO117" s="864"/>
      <c r="BP117" s="865"/>
      <c r="BQ117" s="816" t="s">
        <v>131</v>
      </c>
      <c r="BR117" s="817"/>
      <c r="BS117" s="817"/>
      <c r="BT117" s="817"/>
      <c r="BU117" s="817"/>
      <c r="BV117" s="817" t="s">
        <v>131</v>
      </c>
      <c r="BW117" s="817"/>
      <c r="BX117" s="817"/>
      <c r="BY117" s="817"/>
      <c r="BZ117" s="817"/>
      <c r="CA117" s="817" t="s">
        <v>131</v>
      </c>
      <c r="CB117" s="817"/>
      <c r="CC117" s="817"/>
      <c r="CD117" s="817"/>
      <c r="CE117" s="817"/>
      <c r="CF117" s="875" t="s">
        <v>131</v>
      </c>
      <c r="CG117" s="876"/>
      <c r="CH117" s="876"/>
      <c r="CI117" s="876"/>
      <c r="CJ117" s="876"/>
      <c r="CK117" s="927"/>
      <c r="CL117" s="821"/>
      <c r="CM117" s="815" t="s">
        <v>458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131</v>
      </c>
      <c r="DH117" s="780"/>
      <c r="DI117" s="780"/>
      <c r="DJ117" s="780"/>
      <c r="DK117" s="781"/>
      <c r="DL117" s="782" t="s">
        <v>131</v>
      </c>
      <c r="DM117" s="780"/>
      <c r="DN117" s="780"/>
      <c r="DO117" s="780"/>
      <c r="DP117" s="781"/>
      <c r="DQ117" s="782" t="s">
        <v>131</v>
      </c>
      <c r="DR117" s="780"/>
      <c r="DS117" s="780"/>
      <c r="DT117" s="780"/>
      <c r="DU117" s="781"/>
      <c r="DV117" s="824" t="s">
        <v>131</v>
      </c>
      <c r="DW117" s="825"/>
      <c r="DX117" s="825"/>
      <c r="DY117" s="825"/>
      <c r="DZ117" s="826"/>
    </row>
    <row r="118" spans="1:130" s="230" customFormat="1" ht="26.25" customHeight="1" x14ac:dyDescent="0.2">
      <c r="A118" s="895" t="s">
        <v>430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427</v>
      </c>
      <c r="AB118" s="896"/>
      <c r="AC118" s="896"/>
      <c r="AD118" s="896"/>
      <c r="AE118" s="897"/>
      <c r="AF118" s="898" t="s">
        <v>428</v>
      </c>
      <c r="AG118" s="896"/>
      <c r="AH118" s="896"/>
      <c r="AI118" s="896"/>
      <c r="AJ118" s="897"/>
      <c r="AK118" s="898" t="s">
        <v>310</v>
      </c>
      <c r="AL118" s="896"/>
      <c r="AM118" s="896"/>
      <c r="AN118" s="896"/>
      <c r="AO118" s="897"/>
      <c r="AP118" s="899" t="s">
        <v>429</v>
      </c>
      <c r="AQ118" s="900"/>
      <c r="AR118" s="900"/>
      <c r="AS118" s="900"/>
      <c r="AT118" s="901"/>
      <c r="AU118" s="932"/>
      <c r="AV118" s="933"/>
      <c r="AW118" s="933"/>
      <c r="AX118" s="933"/>
      <c r="AY118" s="933"/>
      <c r="AZ118" s="838" t="s">
        <v>459</v>
      </c>
      <c r="BA118" s="839"/>
      <c r="BB118" s="839"/>
      <c r="BC118" s="839"/>
      <c r="BD118" s="839"/>
      <c r="BE118" s="839"/>
      <c r="BF118" s="839"/>
      <c r="BG118" s="839"/>
      <c r="BH118" s="839"/>
      <c r="BI118" s="839"/>
      <c r="BJ118" s="839"/>
      <c r="BK118" s="839"/>
      <c r="BL118" s="839"/>
      <c r="BM118" s="839"/>
      <c r="BN118" s="839"/>
      <c r="BO118" s="839"/>
      <c r="BP118" s="840"/>
      <c r="BQ118" s="879" t="s">
        <v>131</v>
      </c>
      <c r="BR118" s="845"/>
      <c r="BS118" s="845"/>
      <c r="BT118" s="845"/>
      <c r="BU118" s="845"/>
      <c r="BV118" s="845" t="s">
        <v>131</v>
      </c>
      <c r="BW118" s="845"/>
      <c r="BX118" s="845"/>
      <c r="BY118" s="845"/>
      <c r="BZ118" s="845"/>
      <c r="CA118" s="845" t="s">
        <v>131</v>
      </c>
      <c r="CB118" s="845"/>
      <c r="CC118" s="845"/>
      <c r="CD118" s="845"/>
      <c r="CE118" s="845"/>
      <c r="CF118" s="875" t="s">
        <v>131</v>
      </c>
      <c r="CG118" s="876"/>
      <c r="CH118" s="876"/>
      <c r="CI118" s="876"/>
      <c r="CJ118" s="876"/>
      <c r="CK118" s="927"/>
      <c r="CL118" s="821"/>
      <c r="CM118" s="815" t="s">
        <v>460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131</v>
      </c>
      <c r="DH118" s="780"/>
      <c r="DI118" s="780"/>
      <c r="DJ118" s="780"/>
      <c r="DK118" s="781"/>
      <c r="DL118" s="782" t="s">
        <v>131</v>
      </c>
      <c r="DM118" s="780"/>
      <c r="DN118" s="780"/>
      <c r="DO118" s="780"/>
      <c r="DP118" s="781"/>
      <c r="DQ118" s="782" t="s">
        <v>131</v>
      </c>
      <c r="DR118" s="780"/>
      <c r="DS118" s="780"/>
      <c r="DT118" s="780"/>
      <c r="DU118" s="781"/>
      <c r="DV118" s="824" t="s">
        <v>131</v>
      </c>
      <c r="DW118" s="825"/>
      <c r="DX118" s="825"/>
      <c r="DY118" s="825"/>
      <c r="DZ118" s="826"/>
    </row>
    <row r="119" spans="1:130" s="230" customFormat="1" ht="26.25" customHeight="1" x14ac:dyDescent="0.2">
      <c r="A119" s="818" t="s">
        <v>433</v>
      </c>
      <c r="B119" s="819"/>
      <c r="C119" s="860" t="s">
        <v>434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131</v>
      </c>
      <c r="AB119" s="889"/>
      <c r="AC119" s="889"/>
      <c r="AD119" s="889"/>
      <c r="AE119" s="890"/>
      <c r="AF119" s="891" t="s">
        <v>131</v>
      </c>
      <c r="AG119" s="889"/>
      <c r="AH119" s="889"/>
      <c r="AI119" s="889"/>
      <c r="AJ119" s="890"/>
      <c r="AK119" s="891" t="s">
        <v>131</v>
      </c>
      <c r="AL119" s="889"/>
      <c r="AM119" s="889"/>
      <c r="AN119" s="889"/>
      <c r="AO119" s="890"/>
      <c r="AP119" s="892" t="s">
        <v>131</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461</v>
      </c>
      <c r="BP119" s="878"/>
      <c r="BQ119" s="879">
        <v>4604639</v>
      </c>
      <c r="BR119" s="845"/>
      <c r="BS119" s="845"/>
      <c r="BT119" s="845"/>
      <c r="BU119" s="845"/>
      <c r="BV119" s="845">
        <v>4726167</v>
      </c>
      <c r="BW119" s="845"/>
      <c r="BX119" s="845"/>
      <c r="BY119" s="845"/>
      <c r="BZ119" s="845"/>
      <c r="CA119" s="845">
        <v>4625953</v>
      </c>
      <c r="CB119" s="845"/>
      <c r="CC119" s="845"/>
      <c r="CD119" s="845"/>
      <c r="CE119" s="845"/>
      <c r="CF119" s="748"/>
      <c r="CG119" s="749"/>
      <c r="CH119" s="749"/>
      <c r="CI119" s="749"/>
      <c r="CJ119" s="834"/>
      <c r="CK119" s="928"/>
      <c r="CL119" s="823"/>
      <c r="CM119" s="838" t="s">
        <v>462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131</v>
      </c>
      <c r="DH119" s="764"/>
      <c r="DI119" s="764"/>
      <c r="DJ119" s="764"/>
      <c r="DK119" s="765"/>
      <c r="DL119" s="766" t="s">
        <v>131</v>
      </c>
      <c r="DM119" s="764"/>
      <c r="DN119" s="764"/>
      <c r="DO119" s="764"/>
      <c r="DP119" s="765"/>
      <c r="DQ119" s="766" t="s">
        <v>131</v>
      </c>
      <c r="DR119" s="764"/>
      <c r="DS119" s="764"/>
      <c r="DT119" s="764"/>
      <c r="DU119" s="765"/>
      <c r="DV119" s="848" t="s">
        <v>131</v>
      </c>
      <c r="DW119" s="849"/>
      <c r="DX119" s="849"/>
      <c r="DY119" s="849"/>
      <c r="DZ119" s="850"/>
    </row>
    <row r="120" spans="1:130" s="230" customFormat="1" ht="26.25" customHeight="1" x14ac:dyDescent="0.2">
      <c r="A120" s="820"/>
      <c r="B120" s="821"/>
      <c r="C120" s="815" t="s">
        <v>439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131</v>
      </c>
      <c r="AB120" s="780"/>
      <c r="AC120" s="780"/>
      <c r="AD120" s="780"/>
      <c r="AE120" s="781"/>
      <c r="AF120" s="782" t="s">
        <v>131</v>
      </c>
      <c r="AG120" s="780"/>
      <c r="AH120" s="780"/>
      <c r="AI120" s="780"/>
      <c r="AJ120" s="781"/>
      <c r="AK120" s="782" t="s">
        <v>131</v>
      </c>
      <c r="AL120" s="780"/>
      <c r="AM120" s="780"/>
      <c r="AN120" s="780"/>
      <c r="AO120" s="781"/>
      <c r="AP120" s="824" t="s">
        <v>131</v>
      </c>
      <c r="AQ120" s="825"/>
      <c r="AR120" s="825"/>
      <c r="AS120" s="825"/>
      <c r="AT120" s="826"/>
      <c r="AU120" s="880" t="s">
        <v>463</v>
      </c>
      <c r="AV120" s="881"/>
      <c r="AW120" s="881"/>
      <c r="AX120" s="881"/>
      <c r="AY120" s="882"/>
      <c r="AZ120" s="860" t="s">
        <v>464</v>
      </c>
      <c r="BA120" s="808"/>
      <c r="BB120" s="808"/>
      <c r="BC120" s="808"/>
      <c r="BD120" s="808"/>
      <c r="BE120" s="808"/>
      <c r="BF120" s="808"/>
      <c r="BG120" s="808"/>
      <c r="BH120" s="808"/>
      <c r="BI120" s="808"/>
      <c r="BJ120" s="808"/>
      <c r="BK120" s="808"/>
      <c r="BL120" s="808"/>
      <c r="BM120" s="808"/>
      <c r="BN120" s="808"/>
      <c r="BO120" s="808"/>
      <c r="BP120" s="809"/>
      <c r="BQ120" s="861">
        <v>2453815</v>
      </c>
      <c r="BR120" s="842"/>
      <c r="BS120" s="842"/>
      <c r="BT120" s="842"/>
      <c r="BU120" s="842"/>
      <c r="BV120" s="842">
        <v>2978301</v>
      </c>
      <c r="BW120" s="842"/>
      <c r="BX120" s="842"/>
      <c r="BY120" s="842"/>
      <c r="BZ120" s="842"/>
      <c r="CA120" s="842">
        <v>3131468</v>
      </c>
      <c r="CB120" s="842"/>
      <c r="CC120" s="842"/>
      <c r="CD120" s="842"/>
      <c r="CE120" s="842"/>
      <c r="CF120" s="866">
        <v>193.1</v>
      </c>
      <c r="CG120" s="867"/>
      <c r="CH120" s="867"/>
      <c r="CI120" s="867"/>
      <c r="CJ120" s="867"/>
      <c r="CK120" s="868" t="s">
        <v>465</v>
      </c>
      <c r="CL120" s="852"/>
      <c r="CM120" s="852"/>
      <c r="CN120" s="852"/>
      <c r="CO120" s="853"/>
      <c r="CP120" s="872" t="s">
        <v>410</v>
      </c>
      <c r="CQ120" s="873"/>
      <c r="CR120" s="873"/>
      <c r="CS120" s="873"/>
      <c r="CT120" s="873"/>
      <c r="CU120" s="873"/>
      <c r="CV120" s="873"/>
      <c r="CW120" s="873"/>
      <c r="CX120" s="873"/>
      <c r="CY120" s="873"/>
      <c r="CZ120" s="873"/>
      <c r="DA120" s="873"/>
      <c r="DB120" s="873"/>
      <c r="DC120" s="873"/>
      <c r="DD120" s="873"/>
      <c r="DE120" s="873"/>
      <c r="DF120" s="874"/>
      <c r="DG120" s="861">
        <v>282831</v>
      </c>
      <c r="DH120" s="842"/>
      <c r="DI120" s="842"/>
      <c r="DJ120" s="842"/>
      <c r="DK120" s="842"/>
      <c r="DL120" s="842">
        <v>275873</v>
      </c>
      <c r="DM120" s="842"/>
      <c r="DN120" s="842"/>
      <c r="DO120" s="842"/>
      <c r="DP120" s="842"/>
      <c r="DQ120" s="842">
        <v>320559</v>
      </c>
      <c r="DR120" s="842"/>
      <c r="DS120" s="842"/>
      <c r="DT120" s="842"/>
      <c r="DU120" s="842"/>
      <c r="DV120" s="843">
        <v>19.8</v>
      </c>
      <c r="DW120" s="843"/>
      <c r="DX120" s="843"/>
      <c r="DY120" s="843"/>
      <c r="DZ120" s="844"/>
    </row>
    <row r="121" spans="1:130" s="230" customFormat="1" ht="26.25" customHeight="1" x14ac:dyDescent="0.2">
      <c r="A121" s="820"/>
      <c r="B121" s="821"/>
      <c r="C121" s="863" t="s">
        <v>466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131</v>
      </c>
      <c r="AB121" s="780"/>
      <c r="AC121" s="780"/>
      <c r="AD121" s="780"/>
      <c r="AE121" s="781"/>
      <c r="AF121" s="782" t="s">
        <v>131</v>
      </c>
      <c r="AG121" s="780"/>
      <c r="AH121" s="780"/>
      <c r="AI121" s="780"/>
      <c r="AJ121" s="781"/>
      <c r="AK121" s="782" t="s">
        <v>131</v>
      </c>
      <c r="AL121" s="780"/>
      <c r="AM121" s="780"/>
      <c r="AN121" s="780"/>
      <c r="AO121" s="781"/>
      <c r="AP121" s="824" t="s">
        <v>131</v>
      </c>
      <c r="AQ121" s="825"/>
      <c r="AR121" s="825"/>
      <c r="AS121" s="825"/>
      <c r="AT121" s="826"/>
      <c r="AU121" s="883"/>
      <c r="AV121" s="884"/>
      <c r="AW121" s="884"/>
      <c r="AX121" s="884"/>
      <c r="AY121" s="885"/>
      <c r="AZ121" s="815" t="s">
        <v>467</v>
      </c>
      <c r="BA121" s="752"/>
      <c r="BB121" s="752"/>
      <c r="BC121" s="752"/>
      <c r="BD121" s="752"/>
      <c r="BE121" s="752"/>
      <c r="BF121" s="752"/>
      <c r="BG121" s="752"/>
      <c r="BH121" s="752"/>
      <c r="BI121" s="752"/>
      <c r="BJ121" s="752"/>
      <c r="BK121" s="752"/>
      <c r="BL121" s="752"/>
      <c r="BM121" s="752"/>
      <c r="BN121" s="752"/>
      <c r="BO121" s="752"/>
      <c r="BP121" s="753"/>
      <c r="BQ121" s="816">
        <v>3487</v>
      </c>
      <c r="BR121" s="817"/>
      <c r="BS121" s="817"/>
      <c r="BT121" s="817"/>
      <c r="BU121" s="817"/>
      <c r="BV121" s="817">
        <v>3081</v>
      </c>
      <c r="BW121" s="817"/>
      <c r="BX121" s="817"/>
      <c r="BY121" s="817"/>
      <c r="BZ121" s="817"/>
      <c r="CA121" s="817">
        <v>2667</v>
      </c>
      <c r="CB121" s="817"/>
      <c r="CC121" s="817"/>
      <c r="CD121" s="817"/>
      <c r="CE121" s="817"/>
      <c r="CF121" s="875">
        <v>0.2</v>
      </c>
      <c r="CG121" s="876"/>
      <c r="CH121" s="876"/>
      <c r="CI121" s="876"/>
      <c r="CJ121" s="876"/>
      <c r="CK121" s="869"/>
      <c r="CL121" s="855"/>
      <c r="CM121" s="855"/>
      <c r="CN121" s="855"/>
      <c r="CO121" s="856"/>
      <c r="CP121" s="835" t="s">
        <v>405</v>
      </c>
      <c r="CQ121" s="836"/>
      <c r="CR121" s="836"/>
      <c r="CS121" s="836"/>
      <c r="CT121" s="836"/>
      <c r="CU121" s="836"/>
      <c r="CV121" s="836"/>
      <c r="CW121" s="836"/>
      <c r="CX121" s="836"/>
      <c r="CY121" s="836"/>
      <c r="CZ121" s="836"/>
      <c r="DA121" s="836"/>
      <c r="DB121" s="836"/>
      <c r="DC121" s="836"/>
      <c r="DD121" s="836"/>
      <c r="DE121" s="836"/>
      <c r="DF121" s="837"/>
      <c r="DG121" s="816" t="s">
        <v>131</v>
      </c>
      <c r="DH121" s="817"/>
      <c r="DI121" s="817"/>
      <c r="DJ121" s="817"/>
      <c r="DK121" s="817"/>
      <c r="DL121" s="817" t="s">
        <v>131</v>
      </c>
      <c r="DM121" s="817"/>
      <c r="DN121" s="817"/>
      <c r="DO121" s="817"/>
      <c r="DP121" s="817"/>
      <c r="DQ121" s="817">
        <v>3631</v>
      </c>
      <c r="DR121" s="817"/>
      <c r="DS121" s="817"/>
      <c r="DT121" s="817"/>
      <c r="DU121" s="817"/>
      <c r="DV121" s="794">
        <v>0.2</v>
      </c>
      <c r="DW121" s="794"/>
      <c r="DX121" s="794"/>
      <c r="DY121" s="794"/>
      <c r="DZ121" s="795"/>
    </row>
    <row r="122" spans="1:130" s="230" customFormat="1" ht="26.25" customHeight="1" x14ac:dyDescent="0.2">
      <c r="A122" s="820"/>
      <c r="B122" s="821"/>
      <c r="C122" s="815" t="s">
        <v>449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131</v>
      </c>
      <c r="AB122" s="780"/>
      <c r="AC122" s="780"/>
      <c r="AD122" s="780"/>
      <c r="AE122" s="781"/>
      <c r="AF122" s="782" t="s">
        <v>131</v>
      </c>
      <c r="AG122" s="780"/>
      <c r="AH122" s="780"/>
      <c r="AI122" s="780"/>
      <c r="AJ122" s="781"/>
      <c r="AK122" s="782" t="s">
        <v>131</v>
      </c>
      <c r="AL122" s="780"/>
      <c r="AM122" s="780"/>
      <c r="AN122" s="780"/>
      <c r="AO122" s="781"/>
      <c r="AP122" s="824" t="s">
        <v>131</v>
      </c>
      <c r="AQ122" s="825"/>
      <c r="AR122" s="825"/>
      <c r="AS122" s="825"/>
      <c r="AT122" s="826"/>
      <c r="AU122" s="883"/>
      <c r="AV122" s="884"/>
      <c r="AW122" s="884"/>
      <c r="AX122" s="884"/>
      <c r="AY122" s="885"/>
      <c r="AZ122" s="838" t="s">
        <v>468</v>
      </c>
      <c r="BA122" s="839"/>
      <c r="BB122" s="839"/>
      <c r="BC122" s="839"/>
      <c r="BD122" s="839"/>
      <c r="BE122" s="839"/>
      <c r="BF122" s="839"/>
      <c r="BG122" s="839"/>
      <c r="BH122" s="839"/>
      <c r="BI122" s="839"/>
      <c r="BJ122" s="839"/>
      <c r="BK122" s="839"/>
      <c r="BL122" s="839"/>
      <c r="BM122" s="839"/>
      <c r="BN122" s="839"/>
      <c r="BO122" s="839"/>
      <c r="BP122" s="840"/>
      <c r="BQ122" s="879">
        <v>2406960</v>
      </c>
      <c r="BR122" s="845"/>
      <c r="BS122" s="845"/>
      <c r="BT122" s="845"/>
      <c r="BU122" s="845"/>
      <c r="BV122" s="845">
        <v>2535401</v>
      </c>
      <c r="BW122" s="845"/>
      <c r="BX122" s="845"/>
      <c r="BY122" s="845"/>
      <c r="BZ122" s="845"/>
      <c r="CA122" s="845">
        <v>2486125</v>
      </c>
      <c r="CB122" s="845"/>
      <c r="CC122" s="845"/>
      <c r="CD122" s="845"/>
      <c r="CE122" s="845"/>
      <c r="CF122" s="846">
        <v>153.30000000000001</v>
      </c>
      <c r="CG122" s="847"/>
      <c r="CH122" s="847"/>
      <c r="CI122" s="847"/>
      <c r="CJ122" s="847"/>
      <c r="CK122" s="869"/>
      <c r="CL122" s="855"/>
      <c r="CM122" s="855"/>
      <c r="CN122" s="855"/>
      <c r="CO122" s="856"/>
      <c r="CP122" s="835" t="s">
        <v>406</v>
      </c>
      <c r="CQ122" s="836"/>
      <c r="CR122" s="836"/>
      <c r="CS122" s="836"/>
      <c r="CT122" s="836"/>
      <c r="CU122" s="836"/>
      <c r="CV122" s="836"/>
      <c r="CW122" s="836"/>
      <c r="CX122" s="836"/>
      <c r="CY122" s="836"/>
      <c r="CZ122" s="836"/>
      <c r="DA122" s="836"/>
      <c r="DB122" s="836"/>
      <c r="DC122" s="836"/>
      <c r="DD122" s="836"/>
      <c r="DE122" s="836"/>
      <c r="DF122" s="837"/>
      <c r="DG122" s="816" t="s">
        <v>131</v>
      </c>
      <c r="DH122" s="817"/>
      <c r="DI122" s="817"/>
      <c r="DJ122" s="817"/>
      <c r="DK122" s="817"/>
      <c r="DL122" s="817" t="s">
        <v>131</v>
      </c>
      <c r="DM122" s="817"/>
      <c r="DN122" s="817"/>
      <c r="DO122" s="817"/>
      <c r="DP122" s="817"/>
      <c r="DQ122" s="817" t="s">
        <v>131</v>
      </c>
      <c r="DR122" s="817"/>
      <c r="DS122" s="817"/>
      <c r="DT122" s="817"/>
      <c r="DU122" s="817"/>
      <c r="DV122" s="794" t="s">
        <v>131</v>
      </c>
      <c r="DW122" s="794"/>
      <c r="DX122" s="794"/>
      <c r="DY122" s="794"/>
      <c r="DZ122" s="795"/>
    </row>
    <row r="123" spans="1:130" s="230" customFormat="1" ht="26.25" customHeight="1" x14ac:dyDescent="0.2">
      <c r="A123" s="820"/>
      <c r="B123" s="821"/>
      <c r="C123" s="815" t="s">
        <v>455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131</v>
      </c>
      <c r="AB123" s="780"/>
      <c r="AC123" s="780"/>
      <c r="AD123" s="780"/>
      <c r="AE123" s="781"/>
      <c r="AF123" s="782" t="s">
        <v>131</v>
      </c>
      <c r="AG123" s="780"/>
      <c r="AH123" s="780"/>
      <c r="AI123" s="780"/>
      <c r="AJ123" s="781"/>
      <c r="AK123" s="782" t="s">
        <v>131</v>
      </c>
      <c r="AL123" s="780"/>
      <c r="AM123" s="780"/>
      <c r="AN123" s="780"/>
      <c r="AO123" s="781"/>
      <c r="AP123" s="824" t="s">
        <v>131</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469</v>
      </c>
      <c r="BP123" s="878"/>
      <c r="BQ123" s="832">
        <v>4864262</v>
      </c>
      <c r="BR123" s="833"/>
      <c r="BS123" s="833"/>
      <c r="BT123" s="833"/>
      <c r="BU123" s="833"/>
      <c r="BV123" s="833">
        <v>5516783</v>
      </c>
      <c r="BW123" s="833"/>
      <c r="BX123" s="833"/>
      <c r="BY123" s="833"/>
      <c r="BZ123" s="833"/>
      <c r="CA123" s="833">
        <v>5620260</v>
      </c>
      <c r="CB123" s="833"/>
      <c r="CC123" s="833"/>
      <c r="CD123" s="833"/>
      <c r="CE123" s="833"/>
      <c r="CF123" s="748"/>
      <c r="CG123" s="749"/>
      <c r="CH123" s="749"/>
      <c r="CI123" s="749"/>
      <c r="CJ123" s="834"/>
      <c r="CK123" s="869"/>
      <c r="CL123" s="855"/>
      <c r="CM123" s="855"/>
      <c r="CN123" s="855"/>
      <c r="CO123" s="856"/>
      <c r="CP123" s="835" t="s">
        <v>470</v>
      </c>
      <c r="CQ123" s="836"/>
      <c r="CR123" s="836"/>
      <c r="CS123" s="836"/>
      <c r="CT123" s="836"/>
      <c r="CU123" s="836"/>
      <c r="CV123" s="836"/>
      <c r="CW123" s="836"/>
      <c r="CX123" s="836"/>
      <c r="CY123" s="836"/>
      <c r="CZ123" s="836"/>
      <c r="DA123" s="836"/>
      <c r="DB123" s="836"/>
      <c r="DC123" s="836"/>
      <c r="DD123" s="836"/>
      <c r="DE123" s="836"/>
      <c r="DF123" s="837"/>
      <c r="DG123" s="779" t="s">
        <v>131</v>
      </c>
      <c r="DH123" s="780"/>
      <c r="DI123" s="780"/>
      <c r="DJ123" s="780"/>
      <c r="DK123" s="781"/>
      <c r="DL123" s="782" t="s">
        <v>131</v>
      </c>
      <c r="DM123" s="780"/>
      <c r="DN123" s="780"/>
      <c r="DO123" s="780"/>
      <c r="DP123" s="781"/>
      <c r="DQ123" s="782" t="s">
        <v>131</v>
      </c>
      <c r="DR123" s="780"/>
      <c r="DS123" s="780"/>
      <c r="DT123" s="780"/>
      <c r="DU123" s="781"/>
      <c r="DV123" s="824" t="s">
        <v>131</v>
      </c>
      <c r="DW123" s="825"/>
      <c r="DX123" s="825"/>
      <c r="DY123" s="825"/>
      <c r="DZ123" s="826"/>
    </row>
    <row r="124" spans="1:130" s="230" customFormat="1" ht="26.25" customHeight="1" thickBot="1" x14ac:dyDescent="0.25">
      <c r="A124" s="820"/>
      <c r="B124" s="821"/>
      <c r="C124" s="815" t="s">
        <v>458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131</v>
      </c>
      <c r="AB124" s="780"/>
      <c r="AC124" s="780"/>
      <c r="AD124" s="780"/>
      <c r="AE124" s="781"/>
      <c r="AF124" s="782" t="s">
        <v>131</v>
      </c>
      <c r="AG124" s="780"/>
      <c r="AH124" s="780"/>
      <c r="AI124" s="780"/>
      <c r="AJ124" s="781"/>
      <c r="AK124" s="782" t="s">
        <v>131</v>
      </c>
      <c r="AL124" s="780"/>
      <c r="AM124" s="780"/>
      <c r="AN124" s="780"/>
      <c r="AO124" s="781"/>
      <c r="AP124" s="824" t="s">
        <v>131</v>
      </c>
      <c r="AQ124" s="825"/>
      <c r="AR124" s="825"/>
      <c r="AS124" s="825"/>
      <c r="AT124" s="826"/>
      <c r="AU124" s="827" t="s">
        <v>471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131</v>
      </c>
      <c r="BR124" s="831"/>
      <c r="BS124" s="831"/>
      <c r="BT124" s="831"/>
      <c r="BU124" s="831"/>
      <c r="BV124" s="831" t="s">
        <v>131</v>
      </c>
      <c r="BW124" s="831"/>
      <c r="BX124" s="831"/>
      <c r="BY124" s="831"/>
      <c r="BZ124" s="831"/>
      <c r="CA124" s="831" t="s">
        <v>131</v>
      </c>
      <c r="CB124" s="831"/>
      <c r="CC124" s="831"/>
      <c r="CD124" s="831"/>
      <c r="CE124" s="831"/>
      <c r="CF124" s="726"/>
      <c r="CG124" s="727"/>
      <c r="CH124" s="727"/>
      <c r="CI124" s="727"/>
      <c r="CJ124" s="862"/>
      <c r="CK124" s="870"/>
      <c r="CL124" s="870"/>
      <c r="CM124" s="870"/>
      <c r="CN124" s="870"/>
      <c r="CO124" s="871"/>
      <c r="CP124" s="835" t="s">
        <v>472</v>
      </c>
      <c r="CQ124" s="836"/>
      <c r="CR124" s="836"/>
      <c r="CS124" s="836"/>
      <c r="CT124" s="836"/>
      <c r="CU124" s="836"/>
      <c r="CV124" s="836"/>
      <c r="CW124" s="836"/>
      <c r="CX124" s="836"/>
      <c r="CY124" s="836"/>
      <c r="CZ124" s="836"/>
      <c r="DA124" s="836"/>
      <c r="DB124" s="836"/>
      <c r="DC124" s="836"/>
      <c r="DD124" s="836"/>
      <c r="DE124" s="836"/>
      <c r="DF124" s="837"/>
      <c r="DG124" s="763" t="s">
        <v>131</v>
      </c>
      <c r="DH124" s="764"/>
      <c r="DI124" s="764"/>
      <c r="DJ124" s="764"/>
      <c r="DK124" s="765"/>
      <c r="DL124" s="766" t="s">
        <v>131</v>
      </c>
      <c r="DM124" s="764"/>
      <c r="DN124" s="764"/>
      <c r="DO124" s="764"/>
      <c r="DP124" s="765"/>
      <c r="DQ124" s="766" t="s">
        <v>131</v>
      </c>
      <c r="DR124" s="764"/>
      <c r="DS124" s="764"/>
      <c r="DT124" s="764"/>
      <c r="DU124" s="765"/>
      <c r="DV124" s="848" t="s">
        <v>131</v>
      </c>
      <c r="DW124" s="849"/>
      <c r="DX124" s="849"/>
      <c r="DY124" s="849"/>
      <c r="DZ124" s="850"/>
    </row>
    <row r="125" spans="1:130" s="230" customFormat="1" ht="26.25" customHeight="1" x14ac:dyDescent="0.2">
      <c r="A125" s="820"/>
      <c r="B125" s="821"/>
      <c r="C125" s="815" t="s">
        <v>460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131</v>
      </c>
      <c r="AB125" s="780"/>
      <c r="AC125" s="780"/>
      <c r="AD125" s="780"/>
      <c r="AE125" s="781"/>
      <c r="AF125" s="782" t="s">
        <v>131</v>
      </c>
      <c r="AG125" s="780"/>
      <c r="AH125" s="780"/>
      <c r="AI125" s="780"/>
      <c r="AJ125" s="781"/>
      <c r="AK125" s="782" t="s">
        <v>131</v>
      </c>
      <c r="AL125" s="780"/>
      <c r="AM125" s="780"/>
      <c r="AN125" s="780"/>
      <c r="AO125" s="781"/>
      <c r="AP125" s="824" t="s">
        <v>131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473</v>
      </c>
      <c r="CL125" s="852"/>
      <c r="CM125" s="852"/>
      <c r="CN125" s="852"/>
      <c r="CO125" s="853"/>
      <c r="CP125" s="860" t="s">
        <v>474</v>
      </c>
      <c r="CQ125" s="808"/>
      <c r="CR125" s="808"/>
      <c r="CS125" s="808"/>
      <c r="CT125" s="808"/>
      <c r="CU125" s="808"/>
      <c r="CV125" s="808"/>
      <c r="CW125" s="808"/>
      <c r="CX125" s="808"/>
      <c r="CY125" s="808"/>
      <c r="CZ125" s="808"/>
      <c r="DA125" s="808"/>
      <c r="DB125" s="808"/>
      <c r="DC125" s="808"/>
      <c r="DD125" s="808"/>
      <c r="DE125" s="808"/>
      <c r="DF125" s="809"/>
      <c r="DG125" s="861" t="s">
        <v>131</v>
      </c>
      <c r="DH125" s="842"/>
      <c r="DI125" s="842"/>
      <c r="DJ125" s="842"/>
      <c r="DK125" s="842"/>
      <c r="DL125" s="842" t="s">
        <v>131</v>
      </c>
      <c r="DM125" s="842"/>
      <c r="DN125" s="842"/>
      <c r="DO125" s="842"/>
      <c r="DP125" s="842"/>
      <c r="DQ125" s="842" t="s">
        <v>131</v>
      </c>
      <c r="DR125" s="842"/>
      <c r="DS125" s="842"/>
      <c r="DT125" s="842"/>
      <c r="DU125" s="842"/>
      <c r="DV125" s="843" t="s">
        <v>131</v>
      </c>
      <c r="DW125" s="843"/>
      <c r="DX125" s="843"/>
      <c r="DY125" s="843"/>
      <c r="DZ125" s="844"/>
    </row>
    <row r="126" spans="1:130" s="230" customFormat="1" ht="26.25" customHeight="1" thickBot="1" x14ac:dyDescent="0.25">
      <c r="A126" s="820"/>
      <c r="B126" s="821"/>
      <c r="C126" s="815" t="s">
        <v>462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131</v>
      </c>
      <c r="AB126" s="780"/>
      <c r="AC126" s="780"/>
      <c r="AD126" s="780"/>
      <c r="AE126" s="781"/>
      <c r="AF126" s="782" t="s">
        <v>131</v>
      </c>
      <c r="AG126" s="780"/>
      <c r="AH126" s="780"/>
      <c r="AI126" s="780"/>
      <c r="AJ126" s="781"/>
      <c r="AK126" s="782" t="s">
        <v>131</v>
      </c>
      <c r="AL126" s="780"/>
      <c r="AM126" s="780"/>
      <c r="AN126" s="780"/>
      <c r="AO126" s="781"/>
      <c r="AP126" s="824" t="s">
        <v>131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475</v>
      </c>
      <c r="CQ126" s="752"/>
      <c r="CR126" s="752"/>
      <c r="CS126" s="752"/>
      <c r="CT126" s="752"/>
      <c r="CU126" s="752"/>
      <c r="CV126" s="752"/>
      <c r="CW126" s="752"/>
      <c r="CX126" s="752"/>
      <c r="CY126" s="752"/>
      <c r="CZ126" s="752"/>
      <c r="DA126" s="752"/>
      <c r="DB126" s="752"/>
      <c r="DC126" s="752"/>
      <c r="DD126" s="752"/>
      <c r="DE126" s="752"/>
      <c r="DF126" s="753"/>
      <c r="DG126" s="816" t="s">
        <v>131</v>
      </c>
      <c r="DH126" s="817"/>
      <c r="DI126" s="817"/>
      <c r="DJ126" s="817"/>
      <c r="DK126" s="817"/>
      <c r="DL126" s="817" t="s">
        <v>131</v>
      </c>
      <c r="DM126" s="817"/>
      <c r="DN126" s="817"/>
      <c r="DO126" s="817"/>
      <c r="DP126" s="817"/>
      <c r="DQ126" s="817" t="s">
        <v>131</v>
      </c>
      <c r="DR126" s="817"/>
      <c r="DS126" s="817"/>
      <c r="DT126" s="817"/>
      <c r="DU126" s="817"/>
      <c r="DV126" s="794" t="s">
        <v>131</v>
      </c>
      <c r="DW126" s="794"/>
      <c r="DX126" s="794"/>
      <c r="DY126" s="794"/>
      <c r="DZ126" s="795"/>
    </row>
    <row r="127" spans="1:130" s="230" customFormat="1" ht="26.25" customHeight="1" x14ac:dyDescent="0.2">
      <c r="A127" s="822"/>
      <c r="B127" s="823"/>
      <c r="C127" s="838" t="s">
        <v>476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131</v>
      </c>
      <c r="AB127" s="780"/>
      <c r="AC127" s="780"/>
      <c r="AD127" s="780"/>
      <c r="AE127" s="781"/>
      <c r="AF127" s="782" t="s">
        <v>131</v>
      </c>
      <c r="AG127" s="780"/>
      <c r="AH127" s="780"/>
      <c r="AI127" s="780"/>
      <c r="AJ127" s="781"/>
      <c r="AK127" s="782" t="s">
        <v>131</v>
      </c>
      <c r="AL127" s="780"/>
      <c r="AM127" s="780"/>
      <c r="AN127" s="780"/>
      <c r="AO127" s="781"/>
      <c r="AP127" s="824" t="s">
        <v>131</v>
      </c>
      <c r="AQ127" s="825"/>
      <c r="AR127" s="825"/>
      <c r="AS127" s="825"/>
      <c r="AT127" s="826"/>
      <c r="AU127" s="232"/>
      <c r="AV127" s="232"/>
      <c r="AW127" s="232"/>
      <c r="AX127" s="841" t="s">
        <v>477</v>
      </c>
      <c r="AY127" s="812"/>
      <c r="AZ127" s="812"/>
      <c r="BA127" s="812"/>
      <c r="BB127" s="812"/>
      <c r="BC127" s="812"/>
      <c r="BD127" s="812"/>
      <c r="BE127" s="813"/>
      <c r="BF127" s="811" t="s">
        <v>478</v>
      </c>
      <c r="BG127" s="812"/>
      <c r="BH127" s="812"/>
      <c r="BI127" s="812"/>
      <c r="BJ127" s="812"/>
      <c r="BK127" s="812"/>
      <c r="BL127" s="813"/>
      <c r="BM127" s="811" t="s">
        <v>479</v>
      </c>
      <c r="BN127" s="812"/>
      <c r="BO127" s="812"/>
      <c r="BP127" s="812"/>
      <c r="BQ127" s="812"/>
      <c r="BR127" s="812"/>
      <c r="BS127" s="813"/>
      <c r="BT127" s="811" t="s">
        <v>480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481</v>
      </c>
      <c r="CQ127" s="752"/>
      <c r="CR127" s="752"/>
      <c r="CS127" s="752"/>
      <c r="CT127" s="752"/>
      <c r="CU127" s="752"/>
      <c r="CV127" s="752"/>
      <c r="CW127" s="752"/>
      <c r="CX127" s="752"/>
      <c r="CY127" s="752"/>
      <c r="CZ127" s="752"/>
      <c r="DA127" s="752"/>
      <c r="DB127" s="752"/>
      <c r="DC127" s="752"/>
      <c r="DD127" s="752"/>
      <c r="DE127" s="752"/>
      <c r="DF127" s="753"/>
      <c r="DG127" s="816" t="s">
        <v>131</v>
      </c>
      <c r="DH127" s="817"/>
      <c r="DI127" s="817"/>
      <c r="DJ127" s="817"/>
      <c r="DK127" s="817"/>
      <c r="DL127" s="817" t="s">
        <v>131</v>
      </c>
      <c r="DM127" s="817"/>
      <c r="DN127" s="817"/>
      <c r="DO127" s="817"/>
      <c r="DP127" s="817"/>
      <c r="DQ127" s="817" t="s">
        <v>131</v>
      </c>
      <c r="DR127" s="817"/>
      <c r="DS127" s="817"/>
      <c r="DT127" s="817"/>
      <c r="DU127" s="817"/>
      <c r="DV127" s="794" t="s">
        <v>131</v>
      </c>
      <c r="DW127" s="794"/>
      <c r="DX127" s="794"/>
      <c r="DY127" s="794"/>
      <c r="DZ127" s="795"/>
    </row>
    <row r="128" spans="1:130" s="230" customFormat="1" ht="26.25" customHeight="1" thickBot="1" x14ac:dyDescent="0.25">
      <c r="A128" s="796" t="s">
        <v>482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483</v>
      </c>
      <c r="X128" s="798"/>
      <c r="Y128" s="798"/>
      <c r="Z128" s="799"/>
      <c r="AA128" s="800">
        <v>474</v>
      </c>
      <c r="AB128" s="801"/>
      <c r="AC128" s="801"/>
      <c r="AD128" s="801"/>
      <c r="AE128" s="802"/>
      <c r="AF128" s="803" t="s">
        <v>131</v>
      </c>
      <c r="AG128" s="801"/>
      <c r="AH128" s="801"/>
      <c r="AI128" s="801"/>
      <c r="AJ128" s="802"/>
      <c r="AK128" s="803">
        <v>474</v>
      </c>
      <c r="AL128" s="801"/>
      <c r="AM128" s="801"/>
      <c r="AN128" s="801"/>
      <c r="AO128" s="802"/>
      <c r="AP128" s="804"/>
      <c r="AQ128" s="805"/>
      <c r="AR128" s="805"/>
      <c r="AS128" s="805"/>
      <c r="AT128" s="806"/>
      <c r="AU128" s="232"/>
      <c r="AV128" s="232"/>
      <c r="AW128" s="232"/>
      <c r="AX128" s="807" t="s">
        <v>484</v>
      </c>
      <c r="AY128" s="808"/>
      <c r="AZ128" s="808"/>
      <c r="BA128" s="808"/>
      <c r="BB128" s="808"/>
      <c r="BC128" s="808"/>
      <c r="BD128" s="808"/>
      <c r="BE128" s="809"/>
      <c r="BF128" s="786" t="s">
        <v>131</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485</v>
      </c>
      <c r="CQ128" s="730"/>
      <c r="CR128" s="730"/>
      <c r="CS128" s="730"/>
      <c r="CT128" s="730"/>
      <c r="CU128" s="730"/>
      <c r="CV128" s="730"/>
      <c r="CW128" s="730"/>
      <c r="CX128" s="730"/>
      <c r="CY128" s="730"/>
      <c r="CZ128" s="730"/>
      <c r="DA128" s="730"/>
      <c r="DB128" s="730"/>
      <c r="DC128" s="730"/>
      <c r="DD128" s="730"/>
      <c r="DE128" s="730"/>
      <c r="DF128" s="731"/>
      <c r="DG128" s="790" t="s">
        <v>131</v>
      </c>
      <c r="DH128" s="791"/>
      <c r="DI128" s="791"/>
      <c r="DJ128" s="791"/>
      <c r="DK128" s="791"/>
      <c r="DL128" s="791" t="s">
        <v>131</v>
      </c>
      <c r="DM128" s="791"/>
      <c r="DN128" s="791"/>
      <c r="DO128" s="791"/>
      <c r="DP128" s="791"/>
      <c r="DQ128" s="791" t="s">
        <v>131</v>
      </c>
      <c r="DR128" s="791"/>
      <c r="DS128" s="791"/>
      <c r="DT128" s="791"/>
      <c r="DU128" s="791"/>
      <c r="DV128" s="792" t="s">
        <v>131</v>
      </c>
      <c r="DW128" s="792"/>
      <c r="DX128" s="792"/>
      <c r="DY128" s="792"/>
      <c r="DZ128" s="793"/>
    </row>
    <row r="129" spans="1:131" s="230" customFormat="1" ht="26.25" customHeight="1" x14ac:dyDescent="0.2">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486</v>
      </c>
      <c r="X129" s="777"/>
      <c r="Y129" s="777"/>
      <c r="Z129" s="778"/>
      <c r="AA129" s="779">
        <v>1712264</v>
      </c>
      <c r="AB129" s="780"/>
      <c r="AC129" s="780"/>
      <c r="AD129" s="780"/>
      <c r="AE129" s="781"/>
      <c r="AF129" s="782">
        <v>1899656</v>
      </c>
      <c r="AG129" s="780"/>
      <c r="AH129" s="780"/>
      <c r="AI129" s="780"/>
      <c r="AJ129" s="781"/>
      <c r="AK129" s="782">
        <v>1887850</v>
      </c>
      <c r="AL129" s="780"/>
      <c r="AM129" s="780"/>
      <c r="AN129" s="780"/>
      <c r="AO129" s="781"/>
      <c r="AP129" s="783"/>
      <c r="AQ129" s="784"/>
      <c r="AR129" s="784"/>
      <c r="AS129" s="784"/>
      <c r="AT129" s="785"/>
      <c r="AU129" s="233"/>
      <c r="AV129" s="233"/>
      <c r="AW129" s="233"/>
      <c r="AX129" s="751" t="s">
        <v>487</v>
      </c>
      <c r="AY129" s="752"/>
      <c r="AZ129" s="752"/>
      <c r="BA129" s="752"/>
      <c r="BB129" s="752"/>
      <c r="BC129" s="752"/>
      <c r="BD129" s="752"/>
      <c r="BE129" s="753"/>
      <c r="BF129" s="770" t="s">
        <v>131</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488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489</v>
      </c>
      <c r="X130" s="777"/>
      <c r="Y130" s="777"/>
      <c r="Z130" s="778"/>
      <c r="AA130" s="779">
        <v>208837</v>
      </c>
      <c r="AB130" s="780"/>
      <c r="AC130" s="780"/>
      <c r="AD130" s="780"/>
      <c r="AE130" s="781"/>
      <c r="AF130" s="782">
        <v>228571</v>
      </c>
      <c r="AG130" s="780"/>
      <c r="AH130" s="780"/>
      <c r="AI130" s="780"/>
      <c r="AJ130" s="781"/>
      <c r="AK130" s="782">
        <v>265972</v>
      </c>
      <c r="AL130" s="780"/>
      <c r="AM130" s="780"/>
      <c r="AN130" s="780"/>
      <c r="AO130" s="781"/>
      <c r="AP130" s="783"/>
      <c r="AQ130" s="784"/>
      <c r="AR130" s="784"/>
      <c r="AS130" s="784"/>
      <c r="AT130" s="785"/>
      <c r="AU130" s="233"/>
      <c r="AV130" s="233"/>
      <c r="AW130" s="233"/>
      <c r="AX130" s="751" t="s">
        <v>490</v>
      </c>
      <c r="AY130" s="752"/>
      <c r="AZ130" s="752"/>
      <c r="BA130" s="752"/>
      <c r="BB130" s="752"/>
      <c r="BC130" s="752"/>
      <c r="BD130" s="752"/>
      <c r="BE130" s="753"/>
      <c r="BF130" s="754">
        <v>7.4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491</v>
      </c>
      <c r="X131" s="761"/>
      <c r="Y131" s="761"/>
      <c r="Z131" s="762"/>
      <c r="AA131" s="763">
        <v>1503427</v>
      </c>
      <c r="AB131" s="764"/>
      <c r="AC131" s="764"/>
      <c r="AD131" s="764"/>
      <c r="AE131" s="765"/>
      <c r="AF131" s="766">
        <v>1671085</v>
      </c>
      <c r="AG131" s="764"/>
      <c r="AH131" s="764"/>
      <c r="AI131" s="764"/>
      <c r="AJ131" s="765"/>
      <c r="AK131" s="766">
        <v>1621878</v>
      </c>
      <c r="AL131" s="764"/>
      <c r="AM131" s="764"/>
      <c r="AN131" s="764"/>
      <c r="AO131" s="765"/>
      <c r="AP131" s="767"/>
      <c r="AQ131" s="768"/>
      <c r="AR131" s="768"/>
      <c r="AS131" s="768"/>
      <c r="AT131" s="769"/>
      <c r="AU131" s="233"/>
      <c r="AV131" s="233"/>
      <c r="AW131" s="233"/>
      <c r="AX131" s="729" t="s">
        <v>492</v>
      </c>
      <c r="AY131" s="730"/>
      <c r="AZ131" s="730"/>
      <c r="BA131" s="730"/>
      <c r="BB131" s="730"/>
      <c r="BC131" s="730"/>
      <c r="BD131" s="730"/>
      <c r="BE131" s="731"/>
      <c r="BF131" s="732" t="s">
        <v>131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493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494</v>
      </c>
      <c r="W132" s="742"/>
      <c r="X132" s="742"/>
      <c r="Y132" s="742"/>
      <c r="Z132" s="743"/>
      <c r="AA132" s="744">
        <v>6.2181269859999997</v>
      </c>
      <c r="AB132" s="745"/>
      <c r="AC132" s="745"/>
      <c r="AD132" s="745"/>
      <c r="AE132" s="746"/>
      <c r="AF132" s="747">
        <v>6.1020833769999996</v>
      </c>
      <c r="AG132" s="745"/>
      <c r="AH132" s="745"/>
      <c r="AI132" s="745"/>
      <c r="AJ132" s="746"/>
      <c r="AK132" s="747">
        <v>9.9718967759999995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495</v>
      </c>
      <c r="W133" s="721"/>
      <c r="X133" s="721"/>
      <c r="Y133" s="721"/>
      <c r="Z133" s="722"/>
      <c r="AA133" s="723">
        <v>5.6</v>
      </c>
      <c r="AB133" s="724"/>
      <c r="AC133" s="724"/>
      <c r="AD133" s="724"/>
      <c r="AE133" s="725"/>
      <c r="AF133" s="723">
        <v>6.2</v>
      </c>
      <c r="AG133" s="724"/>
      <c r="AH133" s="724"/>
      <c r="AI133" s="724"/>
      <c r="AJ133" s="725"/>
      <c r="AK133" s="723">
        <v>7.4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VFAO9s2OpLJke7mB09TrZsNNIzn5K/wD+X5HbgycaK2G3gfosJDn3SPWG9QE5y1JSTJeDgwgmP5mG50zyXzMQ==" saltValue="BB1m4iz6J4mXqixXbeCIQ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AP73:AT73"/>
    <mergeCell ref="AU73:AY73"/>
    <mergeCell ref="Q73:U73"/>
    <mergeCell ref="V73:Z73"/>
    <mergeCell ref="AA73:AE73"/>
    <mergeCell ref="AF73:AJ73"/>
    <mergeCell ref="AK73:AO73"/>
    <mergeCell ref="DL7:DP7"/>
    <mergeCell ref="DQ7:DU7"/>
    <mergeCell ref="DV7:DZ7"/>
    <mergeCell ref="B8:P8"/>
    <mergeCell ref="Q8:U8"/>
    <mergeCell ref="V8:Z8"/>
    <mergeCell ref="AA8:AE8"/>
    <mergeCell ref="AF8:AJ8"/>
    <mergeCell ref="AK8:AO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V72:DZ72"/>
    <mergeCell ref="B73:P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496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aXuiEF3NgVGQXa+wKwmLJvaQhd1fF4J7nK531PcpVYx9FKIkPmhMosqAbUhsZrrpr2xPfwuSrQ7sJ/w7io0X1g==" saltValue="FJtuEc1Bmjue2oM68mYQ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kq44u9l8bM1gWSMeJVxG/UQqmtqx3y4wi70KSZl+yvP7bFGfwuhY51V2rJk0FkYQrgN3JLdkAUqzXayCxsaNA==" saltValue="4zkhCUn2eYqD0qNRNZ23U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70" zoomScaleNormal="70"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497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0" t="s">
        <v>499</v>
      </c>
      <c r="AP7" s="272"/>
      <c r="AQ7" s="273" t="s">
        <v>500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1"/>
      <c r="AP8" s="278" t="s">
        <v>501</v>
      </c>
      <c r="AQ8" s="279" t="s">
        <v>502</v>
      </c>
      <c r="AR8" s="280" t="s">
        <v>503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2" t="s">
        <v>504</v>
      </c>
      <c r="AL9" s="1133"/>
      <c r="AM9" s="1133"/>
      <c r="AN9" s="1134"/>
      <c r="AO9" s="281">
        <v>637026</v>
      </c>
      <c r="AP9" s="281">
        <v>276847</v>
      </c>
      <c r="AQ9" s="282">
        <v>255467</v>
      </c>
      <c r="AR9" s="283">
        <v>8.4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2" t="s">
        <v>505</v>
      </c>
      <c r="AL10" s="1133"/>
      <c r="AM10" s="1133"/>
      <c r="AN10" s="1134"/>
      <c r="AO10" s="284">
        <v>6813</v>
      </c>
      <c r="AP10" s="284">
        <v>2961</v>
      </c>
      <c r="AQ10" s="285">
        <v>29275</v>
      </c>
      <c r="AR10" s="286">
        <v>-89.9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2" t="s">
        <v>506</v>
      </c>
      <c r="AL11" s="1133"/>
      <c r="AM11" s="1133"/>
      <c r="AN11" s="1134"/>
      <c r="AO11" s="284">
        <v>2820</v>
      </c>
      <c r="AP11" s="284">
        <v>1226</v>
      </c>
      <c r="AQ11" s="285">
        <v>3959</v>
      </c>
      <c r="AR11" s="286">
        <v>-69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2" t="s">
        <v>507</v>
      </c>
      <c r="AL12" s="1133"/>
      <c r="AM12" s="1133"/>
      <c r="AN12" s="1134"/>
      <c r="AO12" s="284" t="s">
        <v>508</v>
      </c>
      <c r="AP12" s="284" t="s">
        <v>508</v>
      </c>
      <c r="AQ12" s="285" t="s">
        <v>508</v>
      </c>
      <c r="AR12" s="286" t="s">
        <v>508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2" t="s">
        <v>509</v>
      </c>
      <c r="AL13" s="1133"/>
      <c r="AM13" s="1133"/>
      <c r="AN13" s="1134"/>
      <c r="AO13" s="284">
        <v>27067</v>
      </c>
      <c r="AP13" s="284">
        <v>11763</v>
      </c>
      <c r="AQ13" s="285">
        <v>9349</v>
      </c>
      <c r="AR13" s="286">
        <v>25.8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2" t="s">
        <v>510</v>
      </c>
      <c r="AL14" s="1133"/>
      <c r="AM14" s="1133"/>
      <c r="AN14" s="1134"/>
      <c r="AO14" s="284">
        <v>38849</v>
      </c>
      <c r="AP14" s="284">
        <v>16884</v>
      </c>
      <c r="AQ14" s="285">
        <v>4659</v>
      </c>
      <c r="AR14" s="286">
        <v>262.39999999999998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5" t="s">
        <v>511</v>
      </c>
      <c r="AL15" s="1136"/>
      <c r="AM15" s="1136"/>
      <c r="AN15" s="1137"/>
      <c r="AO15" s="284">
        <v>-57471</v>
      </c>
      <c r="AP15" s="284">
        <v>-24977</v>
      </c>
      <c r="AQ15" s="285">
        <v>-18111</v>
      </c>
      <c r="AR15" s="286">
        <v>37.9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5" t="s">
        <v>190</v>
      </c>
      <c r="AL16" s="1136"/>
      <c r="AM16" s="1136"/>
      <c r="AN16" s="1137"/>
      <c r="AO16" s="284">
        <v>655104</v>
      </c>
      <c r="AP16" s="284">
        <v>284704</v>
      </c>
      <c r="AQ16" s="285">
        <v>284598</v>
      </c>
      <c r="AR16" s="286">
        <v>0</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513</v>
      </c>
      <c r="AP20" s="293" t="s">
        <v>514</v>
      </c>
      <c r="AQ20" s="294" t="s">
        <v>515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8" t="s">
        <v>516</v>
      </c>
      <c r="AL21" s="1139"/>
      <c r="AM21" s="1139"/>
      <c r="AN21" s="1140"/>
      <c r="AO21" s="297">
        <v>38.24</v>
      </c>
      <c r="AP21" s="298">
        <v>25.07</v>
      </c>
      <c r="AQ21" s="299">
        <v>13.17</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8" t="s">
        <v>517</v>
      </c>
      <c r="AL22" s="1139"/>
      <c r="AM22" s="1139"/>
      <c r="AN22" s="1140"/>
      <c r="AO22" s="302">
        <v>90.5</v>
      </c>
      <c r="AP22" s="303">
        <v>94.5</v>
      </c>
      <c r="AQ22" s="304">
        <v>-4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31" t="s">
        <v>518</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7"/>
    </row>
    <row r="27" spans="1:46" ht="13.2" x14ac:dyDescent="0.2">
      <c r="A27" s="309"/>
      <c r="AO27" s="262"/>
      <c r="AP27" s="262"/>
      <c r="AQ27" s="262"/>
      <c r="AR27" s="262"/>
      <c r="AS27" s="262"/>
      <c r="AT27" s="262"/>
    </row>
    <row r="28" spans="1:46" ht="16.2" x14ac:dyDescent="0.2">
      <c r="A28" s="263" t="s">
        <v>519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0" t="s">
        <v>499</v>
      </c>
      <c r="AP30" s="272"/>
      <c r="AQ30" s="273" t="s">
        <v>500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1"/>
      <c r="AP31" s="278" t="s">
        <v>501</v>
      </c>
      <c r="AQ31" s="279" t="s">
        <v>502</v>
      </c>
      <c r="AR31" s="280" t="s">
        <v>503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2" t="s">
        <v>521</v>
      </c>
      <c r="AL32" s="1123"/>
      <c r="AM32" s="1123"/>
      <c r="AN32" s="1124"/>
      <c r="AO32" s="312">
        <v>389234</v>
      </c>
      <c r="AP32" s="312">
        <v>169159</v>
      </c>
      <c r="AQ32" s="313">
        <v>156764</v>
      </c>
      <c r="AR32" s="314">
        <v>7.9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2" t="s">
        <v>522</v>
      </c>
      <c r="AL33" s="1123"/>
      <c r="AM33" s="1123"/>
      <c r="AN33" s="1124"/>
      <c r="AO33" s="312" t="s">
        <v>508</v>
      </c>
      <c r="AP33" s="312" t="s">
        <v>508</v>
      </c>
      <c r="AQ33" s="313" t="s">
        <v>508</v>
      </c>
      <c r="AR33" s="314" t="s">
        <v>508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2" t="s">
        <v>523</v>
      </c>
      <c r="AL34" s="1123"/>
      <c r="AM34" s="1123"/>
      <c r="AN34" s="1124"/>
      <c r="AO34" s="312" t="s">
        <v>508</v>
      </c>
      <c r="AP34" s="312" t="s">
        <v>508</v>
      </c>
      <c r="AQ34" s="313" t="s">
        <v>508</v>
      </c>
      <c r="AR34" s="314" t="s">
        <v>508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2" t="s">
        <v>524</v>
      </c>
      <c r="AL35" s="1123"/>
      <c r="AM35" s="1123"/>
      <c r="AN35" s="1124"/>
      <c r="AO35" s="312">
        <v>26699</v>
      </c>
      <c r="AP35" s="312">
        <v>11603</v>
      </c>
      <c r="AQ35" s="313">
        <v>30923</v>
      </c>
      <c r="AR35" s="314">
        <v>-62.5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2" t="s">
        <v>525</v>
      </c>
      <c r="AL36" s="1123"/>
      <c r="AM36" s="1123"/>
      <c r="AN36" s="1124"/>
      <c r="AO36" s="312">
        <v>11969</v>
      </c>
      <c r="AP36" s="312">
        <v>5202</v>
      </c>
      <c r="AQ36" s="313">
        <v>4657</v>
      </c>
      <c r="AR36" s="314">
        <v>11.7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2" t="s">
        <v>526</v>
      </c>
      <c r="AL37" s="1123"/>
      <c r="AM37" s="1123"/>
      <c r="AN37" s="1124"/>
      <c r="AO37" s="312" t="s">
        <v>508</v>
      </c>
      <c r="AP37" s="312" t="s">
        <v>508</v>
      </c>
      <c r="AQ37" s="313">
        <v>888</v>
      </c>
      <c r="AR37" s="314" t="s">
        <v>508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5" t="s">
        <v>527</v>
      </c>
      <c r="AL38" s="1126"/>
      <c r="AM38" s="1126"/>
      <c r="AN38" s="1127"/>
      <c r="AO38" s="315">
        <v>276</v>
      </c>
      <c r="AP38" s="315">
        <v>120</v>
      </c>
      <c r="AQ38" s="316">
        <v>21</v>
      </c>
      <c r="AR38" s="304">
        <v>471.4</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5" t="s">
        <v>528</v>
      </c>
      <c r="AL39" s="1126"/>
      <c r="AM39" s="1126"/>
      <c r="AN39" s="1127"/>
      <c r="AO39" s="312">
        <v>-474</v>
      </c>
      <c r="AP39" s="312">
        <v>-206</v>
      </c>
      <c r="AQ39" s="313">
        <v>-6724</v>
      </c>
      <c r="AR39" s="314">
        <v>-96.9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2" t="s">
        <v>529</v>
      </c>
      <c r="AL40" s="1123"/>
      <c r="AM40" s="1123"/>
      <c r="AN40" s="1124"/>
      <c r="AO40" s="312">
        <v>-265972</v>
      </c>
      <c r="AP40" s="312">
        <v>-115590</v>
      </c>
      <c r="AQ40" s="313">
        <v>-136123</v>
      </c>
      <c r="AR40" s="314">
        <v>-15.1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8" t="s">
        <v>303</v>
      </c>
      <c r="AL41" s="1129"/>
      <c r="AM41" s="1129"/>
      <c r="AN41" s="1130"/>
      <c r="AO41" s="312">
        <v>161732</v>
      </c>
      <c r="AP41" s="312">
        <v>70288</v>
      </c>
      <c r="AQ41" s="313">
        <v>50405</v>
      </c>
      <c r="AR41" s="314">
        <v>39.4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530</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5" t="s">
        <v>499</v>
      </c>
      <c r="AN49" s="1117" t="s">
        <v>533</v>
      </c>
      <c r="AO49" s="1118"/>
      <c r="AP49" s="1118"/>
      <c r="AQ49" s="1118"/>
      <c r="AR49" s="111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6"/>
      <c r="AN50" s="328" t="s">
        <v>534</v>
      </c>
      <c r="AO50" s="329" t="s">
        <v>535</v>
      </c>
      <c r="AP50" s="330" t="s">
        <v>536</v>
      </c>
      <c r="AQ50" s="331" t="s">
        <v>537</v>
      </c>
      <c r="AR50" s="332" t="s">
        <v>538</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539</v>
      </c>
      <c r="AL51" s="325"/>
      <c r="AM51" s="333">
        <v>1545735</v>
      </c>
      <c r="AN51" s="334">
        <v>623029</v>
      </c>
      <c r="AO51" s="335">
        <v>42</v>
      </c>
      <c r="AP51" s="336">
        <v>289738</v>
      </c>
      <c r="AQ51" s="337">
        <v>-8.6999999999999993</v>
      </c>
      <c r="AR51" s="338">
        <v>50.7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540</v>
      </c>
      <c r="AM52" s="341">
        <v>1471338</v>
      </c>
      <c r="AN52" s="342">
        <v>593042</v>
      </c>
      <c r="AO52" s="343">
        <v>64.099999999999994</v>
      </c>
      <c r="AP52" s="344">
        <v>156238</v>
      </c>
      <c r="AQ52" s="345">
        <v>-4.9000000000000004</v>
      </c>
      <c r="AR52" s="346">
        <v>69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541</v>
      </c>
      <c r="AL53" s="325"/>
      <c r="AM53" s="333">
        <v>1260945</v>
      </c>
      <c r="AN53" s="334">
        <v>519977</v>
      </c>
      <c r="AO53" s="335">
        <v>-16.5</v>
      </c>
      <c r="AP53" s="336">
        <v>316937</v>
      </c>
      <c r="AQ53" s="337">
        <v>9.4</v>
      </c>
      <c r="AR53" s="338">
        <v>-25.9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540</v>
      </c>
      <c r="AM54" s="341">
        <v>1185683</v>
      </c>
      <c r="AN54" s="342">
        <v>488941</v>
      </c>
      <c r="AO54" s="343">
        <v>-17.600000000000001</v>
      </c>
      <c r="AP54" s="344">
        <v>199150</v>
      </c>
      <c r="AQ54" s="345">
        <v>27.5</v>
      </c>
      <c r="AR54" s="346">
        <v>-45.1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542</v>
      </c>
      <c r="AL55" s="325"/>
      <c r="AM55" s="333">
        <v>1159784</v>
      </c>
      <c r="AN55" s="334">
        <v>486691</v>
      </c>
      <c r="AO55" s="335">
        <v>-6.4</v>
      </c>
      <c r="AP55" s="336">
        <v>332350</v>
      </c>
      <c r="AQ55" s="337">
        <v>4.9000000000000004</v>
      </c>
      <c r="AR55" s="338">
        <v>-11.3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540</v>
      </c>
      <c r="AM56" s="341">
        <v>1065847</v>
      </c>
      <c r="AN56" s="342">
        <v>447271</v>
      </c>
      <c r="AO56" s="343">
        <v>-8.5</v>
      </c>
      <c r="AP56" s="344">
        <v>200453</v>
      </c>
      <c r="AQ56" s="345">
        <v>0.7</v>
      </c>
      <c r="AR56" s="346">
        <v>-9.1999999999999993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543</v>
      </c>
      <c r="AL57" s="325"/>
      <c r="AM57" s="333">
        <v>1074956</v>
      </c>
      <c r="AN57" s="334">
        <v>455104</v>
      </c>
      <c r="AO57" s="335">
        <v>-6.5</v>
      </c>
      <c r="AP57" s="336">
        <v>362690</v>
      </c>
      <c r="AQ57" s="337">
        <v>9.1</v>
      </c>
      <c r="AR57" s="338">
        <v>-15.6</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540</v>
      </c>
      <c r="AM58" s="341">
        <v>1020614</v>
      </c>
      <c r="AN58" s="342">
        <v>432097</v>
      </c>
      <c r="AO58" s="343">
        <v>-3.4</v>
      </c>
      <c r="AP58" s="344">
        <v>172580</v>
      </c>
      <c r="AQ58" s="345">
        <v>-13.9</v>
      </c>
      <c r="AR58" s="346">
        <v>10.5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544</v>
      </c>
      <c r="AL59" s="325"/>
      <c r="AM59" s="333">
        <v>973973</v>
      </c>
      <c r="AN59" s="334">
        <v>423282</v>
      </c>
      <c r="AO59" s="335">
        <v>-7</v>
      </c>
      <c r="AP59" s="336">
        <v>296093</v>
      </c>
      <c r="AQ59" s="337">
        <v>-18.399999999999999</v>
      </c>
      <c r="AR59" s="338">
        <v>11.4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540</v>
      </c>
      <c r="AM60" s="341">
        <v>849785</v>
      </c>
      <c r="AN60" s="342">
        <v>369311</v>
      </c>
      <c r="AO60" s="343">
        <v>-14.5</v>
      </c>
      <c r="AP60" s="344">
        <v>140545</v>
      </c>
      <c r="AQ60" s="345">
        <v>-18.600000000000001</v>
      </c>
      <c r="AR60" s="346">
        <v>4.0999999999999996</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545</v>
      </c>
      <c r="AL61" s="347"/>
      <c r="AM61" s="348">
        <v>1203079</v>
      </c>
      <c r="AN61" s="349">
        <v>501617</v>
      </c>
      <c r="AO61" s="350">
        <v>1.1000000000000001</v>
      </c>
      <c r="AP61" s="351">
        <v>319562</v>
      </c>
      <c r="AQ61" s="352">
        <v>-0.7</v>
      </c>
      <c r="AR61" s="338">
        <v>1.8</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540</v>
      </c>
      <c r="AM62" s="341">
        <v>1118653</v>
      </c>
      <c r="AN62" s="342">
        <v>466132</v>
      </c>
      <c r="AO62" s="343">
        <v>4</v>
      </c>
      <c r="AP62" s="344">
        <v>173793</v>
      </c>
      <c r="AQ62" s="345">
        <v>-1.8</v>
      </c>
      <c r="AR62" s="346">
        <v>5.8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fY4aAX4h/yEV+CsCz5dSGoosfQ6xJ75ckY7F4Jsq7smFea6U/KFhV6qaKLK+tbCrUaeBbhFz4dGvrIUrn+nCEA==" saltValue="9zHZRV/eKH4qIusc26af6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547</v>
      </c>
    </row>
    <row r="121" spans="125:125" ht="13.5" hidden="1" customHeight="1" x14ac:dyDescent="0.2">
      <c r="DU121" s="259"/>
    </row>
  </sheetData>
  <sheetProtection algorithmName="SHA-512" hashValue="vXc8+VJkFUNOhf43x2Fp09b1BOK22eQvLsl0PkHb22QYyBFZT4kj2LUXookngrlryaziPJOf+dv+9vxLImHJ/A==" saltValue="tlhNBXbV0Gs0tz4H2WVQ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548</v>
      </c>
    </row>
  </sheetData>
  <sheetProtection algorithmName="SHA-512" hashValue="nk4I64+Y58qlEXoPowZm1Fq7cNKaFjh0M0sWjGcvthxQuPAG1keIvnkdc9dSi3i12HbkLa8HJG/qw5ymWx/iZw==" saltValue="Uf3XNtvg7ABhol+uKpXrT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2">
      <c r="B47" s="10"/>
      <c r="C47" s="1141" t="s">
        <v>3</v>
      </c>
      <c r="D47" s="1141"/>
      <c r="E47" s="1142"/>
      <c r="F47" s="11">
        <v>26.74</v>
      </c>
      <c r="G47" s="12">
        <v>27.05</v>
      </c>
      <c r="H47" s="12">
        <v>26.14</v>
      </c>
      <c r="I47" s="12">
        <v>25.75</v>
      </c>
      <c r="J47" s="13">
        <v>31.13</v>
      </c>
    </row>
    <row r="48" spans="2:10" ht="57.75" customHeight="1" x14ac:dyDescent="0.2">
      <c r="B48" s="14"/>
      <c r="C48" s="1143" t="s">
        <v>4</v>
      </c>
      <c r="D48" s="1143"/>
      <c r="E48" s="1144"/>
      <c r="F48" s="15">
        <v>8.2100000000000009</v>
      </c>
      <c r="G48" s="16">
        <v>9.76</v>
      </c>
      <c r="H48" s="16">
        <v>6.68</v>
      </c>
      <c r="I48" s="16">
        <v>10.36</v>
      </c>
      <c r="J48" s="17">
        <v>9.23</v>
      </c>
    </row>
    <row r="49" spans="2:10" ht="57.75" customHeight="1" thickBot="1" x14ac:dyDescent="0.25">
      <c r="B49" s="18"/>
      <c r="C49" s="1145" t="s">
        <v>5</v>
      </c>
      <c r="D49" s="1145"/>
      <c r="E49" s="1146"/>
      <c r="F49" s="19" t="s">
        <v>554</v>
      </c>
      <c r="G49" s="20">
        <v>1.84</v>
      </c>
      <c r="H49" s="20" t="s">
        <v>555</v>
      </c>
      <c r="I49" s="20">
        <v>6.19</v>
      </c>
      <c r="J49" s="21">
        <v>4.0199999999999996</v>
      </c>
    </row>
    <row r="50" spans="2:10" ht="13.2" x14ac:dyDescent="0.2"/>
  </sheetData>
  <sheetProtection algorithmName="SHA-512" hashValue="Mw+kskAaX1wmdnOg9b5lbP1a++Ku5gv9Qor4cZ37JprtPpHFltt10No/e4PiDLSDgqfUtbqrxuJ4dlA+PnLuDw==" saltValue="JUJOf6wdYSSYI7+xgP6S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2">
      <c r="A34" s="22"/>
      <c r="B34" s="31"/>
      <c r="C34" s="1153" t="s">
        <v>556</v>
      </c>
      <c r="D34" s="1153"/>
      <c r="E34" s="1154"/>
      <c r="F34" s="32">
        <v>8.1999999999999993</v>
      </c>
      <c r="G34" s="33">
        <v>9.75</v>
      </c>
      <c r="H34" s="33">
        <v>6.68</v>
      </c>
      <c r="I34" s="33">
        <v>10.36</v>
      </c>
      <c r="J34" s="34">
        <v>9.23</v>
      </c>
      <c r="K34" s="22"/>
      <c r="L34" s="22"/>
      <c r="M34" s="22"/>
      <c r="N34" s="22"/>
      <c r="O34" s="22"/>
      <c r="P34" s="22"/>
    </row>
    <row r="35" spans="1:16" ht="39" customHeight="1" x14ac:dyDescent="0.2">
      <c r="A35" s="22"/>
      <c r="B35" s="35"/>
      <c r="C35" s="1147" t="s">
        <v>557</v>
      </c>
      <c r="D35" s="1148"/>
      <c r="E35" s="1149"/>
      <c r="F35" s="36">
        <v>4.6399999999999997</v>
      </c>
      <c r="G35" s="37">
        <v>3.23</v>
      </c>
      <c r="H35" s="37">
        <v>4.07</v>
      </c>
      <c r="I35" s="37">
        <v>3.71</v>
      </c>
      <c r="J35" s="38">
        <v>3.77</v>
      </c>
      <c r="K35" s="22"/>
      <c r="L35" s="22"/>
      <c r="M35" s="22"/>
      <c r="N35" s="22"/>
      <c r="O35" s="22"/>
      <c r="P35" s="22"/>
    </row>
    <row r="36" spans="1:16" ht="39" customHeight="1" x14ac:dyDescent="0.2">
      <c r="A36" s="22"/>
      <c r="B36" s="35"/>
      <c r="C36" s="1147" t="s">
        <v>558</v>
      </c>
      <c r="D36" s="1148"/>
      <c r="E36" s="1149"/>
      <c r="F36" s="36">
        <v>0.99</v>
      </c>
      <c r="G36" s="37">
        <v>1.19</v>
      </c>
      <c r="H36" s="37">
        <v>1.77</v>
      </c>
      <c r="I36" s="37">
        <v>1.1499999999999999</v>
      </c>
      <c r="J36" s="38">
        <v>0.98</v>
      </c>
      <c r="K36" s="22"/>
      <c r="L36" s="22"/>
      <c r="M36" s="22"/>
      <c r="N36" s="22"/>
      <c r="O36" s="22"/>
      <c r="P36" s="22"/>
    </row>
    <row r="37" spans="1:16" ht="39" customHeight="1" x14ac:dyDescent="0.2">
      <c r="A37" s="22"/>
      <c r="B37" s="35"/>
      <c r="C37" s="1147" t="s">
        <v>559</v>
      </c>
      <c r="D37" s="1148"/>
      <c r="E37" s="1149"/>
      <c r="F37" s="36">
        <v>2.11</v>
      </c>
      <c r="G37" s="37">
        <v>1.53</v>
      </c>
      <c r="H37" s="37">
        <v>1.64</v>
      </c>
      <c r="I37" s="37">
        <v>0.72</v>
      </c>
      <c r="J37" s="38">
        <v>0.82</v>
      </c>
      <c r="K37" s="22"/>
      <c r="L37" s="22"/>
      <c r="M37" s="22"/>
      <c r="N37" s="22"/>
      <c r="O37" s="22"/>
      <c r="P37" s="22"/>
    </row>
    <row r="38" spans="1:16" ht="39" customHeight="1" x14ac:dyDescent="0.2">
      <c r="A38" s="22"/>
      <c r="B38" s="35"/>
      <c r="C38" s="1147" t="s">
        <v>560</v>
      </c>
      <c r="D38" s="1148"/>
      <c r="E38" s="1149"/>
      <c r="F38" s="36">
        <v>0.05</v>
      </c>
      <c r="G38" s="37">
        <v>0</v>
      </c>
      <c r="H38" s="37">
        <v>0.09</v>
      </c>
      <c r="I38" s="37">
        <v>0.03</v>
      </c>
      <c r="J38" s="38">
        <v>0.56000000000000005</v>
      </c>
      <c r="K38" s="22"/>
      <c r="L38" s="22"/>
      <c r="M38" s="22"/>
      <c r="N38" s="22"/>
      <c r="O38" s="22"/>
      <c r="P38" s="22"/>
    </row>
    <row r="39" spans="1:16" ht="39" customHeight="1" x14ac:dyDescent="0.2">
      <c r="A39" s="22"/>
      <c r="B39" s="35"/>
      <c r="C39" s="1147" t="s">
        <v>561</v>
      </c>
      <c r="D39" s="1148"/>
      <c r="E39" s="1149"/>
      <c r="F39" s="36">
        <v>0.04</v>
      </c>
      <c r="G39" s="37">
        <v>0.1</v>
      </c>
      <c r="H39" s="37">
        <v>7.0000000000000007E-2</v>
      </c>
      <c r="I39" s="37">
        <v>0.13</v>
      </c>
      <c r="J39" s="38">
        <v>0.17</v>
      </c>
      <c r="K39" s="22"/>
      <c r="L39" s="22"/>
      <c r="M39" s="22"/>
      <c r="N39" s="22"/>
      <c r="O39" s="22"/>
      <c r="P39" s="22"/>
    </row>
    <row r="40" spans="1:16" ht="39" customHeight="1" x14ac:dyDescent="0.2">
      <c r="A40" s="22"/>
      <c r="B40" s="35"/>
      <c r="C40" s="1147" t="s">
        <v>562</v>
      </c>
      <c r="D40" s="1148"/>
      <c r="E40" s="1149"/>
      <c r="F40" s="36">
        <v>0.48</v>
      </c>
      <c r="G40" s="37">
        <v>0.41</v>
      </c>
      <c r="H40" s="37">
        <v>0.56000000000000005</v>
      </c>
      <c r="I40" s="37">
        <v>1.1299999999999999</v>
      </c>
      <c r="J40" s="38">
        <v>0.08</v>
      </c>
      <c r="K40" s="22"/>
      <c r="L40" s="22"/>
      <c r="M40" s="22"/>
      <c r="N40" s="22"/>
      <c r="O40" s="22"/>
      <c r="P40" s="22"/>
    </row>
    <row r="41" spans="1:16" ht="39" customHeight="1" x14ac:dyDescent="0.2">
      <c r="A41" s="22"/>
      <c r="B41" s="35"/>
      <c r="C41" s="1147"/>
      <c r="D41" s="1148"/>
      <c r="E41" s="1149"/>
      <c r="F41" s="36"/>
      <c r="G41" s="37"/>
      <c r="H41" s="37"/>
      <c r="I41" s="37"/>
      <c r="J41" s="38"/>
      <c r="K41" s="22"/>
      <c r="L41" s="22"/>
      <c r="M41" s="22"/>
      <c r="N41" s="22"/>
      <c r="O41" s="22"/>
      <c r="P41" s="22"/>
    </row>
    <row r="42" spans="1:16" ht="39" customHeight="1" x14ac:dyDescent="0.2">
      <c r="A42" s="22"/>
      <c r="B42" s="39"/>
      <c r="C42" s="1147" t="s">
        <v>563</v>
      </c>
      <c r="D42" s="1148"/>
      <c r="E42" s="1149"/>
      <c r="F42" s="36" t="s">
        <v>508</v>
      </c>
      <c r="G42" s="37" t="s">
        <v>508</v>
      </c>
      <c r="H42" s="37" t="s">
        <v>508</v>
      </c>
      <c r="I42" s="37" t="s">
        <v>508</v>
      </c>
      <c r="J42" s="38" t="s">
        <v>508</v>
      </c>
      <c r="K42" s="22"/>
      <c r="L42" s="22"/>
      <c r="M42" s="22"/>
      <c r="N42" s="22"/>
      <c r="O42" s="22"/>
      <c r="P42" s="22"/>
    </row>
    <row r="43" spans="1:16" ht="39" customHeight="1" thickBot="1" x14ac:dyDescent="0.25">
      <c r="A43" s="22"/>
      <c r="B43" s="40"/>
      <c r="C43" s="1150" t="s">
        <v>564</v>
      </c>
      <c r="D43" s="1151"/>
      <c r="E43" s="1152"/>
      <c r="F43" s="41" t="s">
        <v>508</v>
      </c>
      <c r="G43" s="42" t="s">
        <v>508</v>
      </c>
      <c r="H43" s="42" t="s">
        <v>508</v>
      </c>
      <c r="I43" s="42" t="s">
        <v>508</v>
      </c>
      <c r="J43" s="43" t="s">
        <v>508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dsjNeBzgUCW3n2rLF8aCij7qr4Kxs8zvsQkCg5U3Jqd6hVQQO/KFTlSjcublCaM98gc/e2w/w3VkzZdxBilCdg==" saltValue="Df36tOMjXkH4R1NhBPUs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2">
      <c r="A45" s="48"/>
      <c r="B45" s="1178" t="s">
        <v>11</v>
      </c>
      <c r="C45" s="1179"/>
      <c r="D45" s="58"/>
      <c r="E45" s="1184" t="s">
        <v>12</v>
      </c>
      <c r="F45" s="1184"/>
      <c r="G45" s="1184"/>
      <c r="H45" s="1184"/>
      <c r="I45" s="1184"/>
      <c r="J45" s="1185"/>
      <c r="K45" s="59">
        <v>202</v>
      </c>
      <c r="L45" s="60">
        <v>242</v>
      </c>
      <c r="M45" s="60">
        <v>257</v>
      </c>
      <c r="N45" s="60">
        <v>292</v>
      </c>
      <c r="O45" s="61">
        <v>389</v>
      </c>
      <c r="P45" s="48"/>
      <c r="Q45" s="48"/>
      <c r="R45" s="48"/>
      <c r="S45" s="48"/>
      <c r="T45" s="48"/>
      <c r="U45" s="48"/>
    </row>
    <row r="46" spans="1:21" ht="30.75" customHeight="1" x14ac:dyDescent="0.2">
      <c r="A46" s="48"/>
      <c r="B46" s="1180"/>
      <c r="C46" s="1181"/>
      <c r="D46" s="62"/>
      <c r="E46" s="1157" t="s">
        <v>13</v>
      </c>
      <c r="F46" s="1157"/>
      <c r="G46" s="1157"/>
      <c r="H46" s="1157"/>
      <c r="I46" s="1157"/>
      <c r="J46" s="1158"/>
      <c r="K46" s="63" t="s">
        <v>508</v>
      </c>
      <c r="L46" s="64" t="s">
        <v>508</v>
      </c>
      <c r="M46" s="64" t="s">
        <v>508</v>
      </c>
      <c r="N46" s="64" t="s">
        <v>508</v>
      </c>
      <c r="O46" s="65" t="s">
        <v>508</v>
      </c>
      <c r="P46" s="48"/>
      <c r="Q46" s="48"/>
      <c r="R46" s="48"/>
      <c r="S46" s="48"/>
      <c r="T46" s="48"/>
      <c r="U46" s="48"/>
    </row>
    <row r="47" spans="1:21" ht="30.75" customHeight="1" x14ac:dyDescent="0.2">
      <c r="A47" s="48"/>
      <c r="B47" s="1180"/>
      <c r="C47" s="1181"/>
      <c r="D47" s="62"/>
      <c r="E47" s="1157" t="s">
        <v>14</v>
      </c>
      <c r="F47" s="1157"/>
      <c r="G47" s="1157"/>
      <c r="H47" s="1157"/>
      <c r="I47" s="1157"/>
      <c r="J47" s="1158"/>
      <c r="K47" s="63" t="s">
        <v>508</v>
      </c>
      <c r="L47" s="64" t="s">
        <v>508</v>
      </c>
      <c r="M47" s="64" t="s">
        <v>508</v>
      </c>
      <c r="N47" s="64" t="s">
        <v>508</v>
      </c>
      <c r="O47" s="65" t="s">
        <v>508</v>
      </c>
      <c r="P47" s="48"/>
      <c r="Q47" s="48"/>
      <c r="R47" s="48"/>
      <c r="S47" s="48"/>
      <c r="T47" s="48"/>
      <c r="U47" s="48"/>
    </row>
    <row r="48" spans="1:21" ht="30.75" customHeight="1" x14ac:dyDescent="0.2">
      <c r="A48" s="48"/>
      <c r="B48" s="1180"/>
      <c r="C48" s="1181"/>
      <c r="D48" s="62"/>
      <c r="E48" s="1157" t="s">
        <v>15</v>
      </c>
      <c r="F48" s="1157"/>
      <c r="G48" s="1157"/>
      <c r="H48" s="1157"/>
      <c r="I48" s="1157"/>
      <c r="J48" s="1158"/>
      <c r="K48" s="63">
        <v>20</v>
      </c>
      <c r="L48" s="64">
        <v>20</v>
      </c>
      <c r="M48" s="64">
        <v>26</v>
      </c>
      <c r="N48" s="64">
        <v>26</v>
      </c>
      <c r="O48" s="65">
        <v>27</v>
      </c>
      <c r="P48" s="48"/>
      <c r="Q48" s="48"/>
      <c r="R48" s="48"/>
      <c r="S48" s="48"/>
      <c r="T48" s="48"/>
      <c r="U48" s="48"/>
    </row>
    <row r="49" spans="1:21" ht="30.75" customHeight="1" x14ac:dyDescent="0.2">
      <c r="A49" s="48"/>
      <c r="B49" s="1180"/>
      <c r="C49" s="1181"/>
      <c r="D49" s="62"/>
      <c r="E49" s="1157" t="s">
        <v>16</v>
      </c>
      <c r="F49" s="1157"/>
      <c r="G49" s="1157"/>
      <c r="H49" s="1157"/>
      <c r="I49" s="1157"/>
      <c r="J49" s="1158"/>
      <c r="K49" s="63">
        <v>22</v>
      </c>
      <c r="L49" s="64">
        <v>21</v>
      </c>
      <c r="M49" s="64">
        <v>19</v>
      </c>
      <c r="N49" s="64">
        <v>12</v>
      </c>
      <c r="O49" s="65">
        <v>12</v>
      </c>
      <c r="P49" s="48"/>
      <c r="Q49" s="48"/>
      <c r="R49" s="48"/>
      <c r="S49" s="48"/>
      <c r="T49" s="48"/>
      <c r="U49" s="48"/>
    </row>
    <row r="50" spans="1:21" ht="30.75" customHeight="1" x14ac:dyDescent="0.2">
      <c r="A50" s="48"/>
      <c r="B50" s="1180"/>
      <c r="C50" s="1181"/>
      <c r="D50" s="62"/>
      <c r="E50" s="1157" t="s">
        <v>17</v>
      </c>
      <c r="F50" s="1157"/>
      <c r="G50" s="1157"/>
      <c r="H50" s="1157"/>
      <c r="I50" s="1157"/>
      <c r="J50" s="1158"/>
      <c r="K50" s="63" t="s">
        <v>508</v>
      </c>
      <c r="L50" s="64" t="s">
        <v>508</v>
      </c>
      <c r="M50" s="64" t="s">
        <v>508</v>
      </c>
      <c r="N50" s="64" t="s">
        <v>508</v>
      </c>
      <c r="O50" s="65" t="s">
        <v>508</v>
      </c>
      <c r="P50" s="48"/>
      <c r="Q50" s="48"/>
      <c r="R50" s="48"/>
      <c r="S50" s="48"/>
      <c r="T50" s="48"/>
      <c r="U50" s="48"/>
    </row>
    <row r="51" spans="1:21" ht="30.75" customHeight="1" x14ac:dyDescent="0.2">
      <c r="A51" s="48"/>
      <c r="B51" s="1182"/>
      <c r="C51" s="1183"/>
      <c r="D51" s="66"/>
      <c r="E51" s="1157" t="s">
        <v>18</v>
      </c>
      <c r="F51" s="1157"/>
      <c r="G51" s="1157"/>
      <c r="H51" s="1157"/>
      <c r="I51" s="1157"/>
      <c r="J51" s="1158"/>
      <c r="K51" s="63">
        <v>0</v>
      </c>
      <c r="L51" s="64">
        <v>0</v>
      </c>
      <c r="M51" s="64">
        <v>0</v>
      </c>
      <c r="N51" s="64">
        <v>0</v>
      </c>
      <c r="O51" s="65">
        <v>0</v>
      </c>
      <c r="P51" s="48"/>
      <c r="Q51" s="48"/>
      <c r="R51" s="48"/>
      <c r="S51" s="48"/>
      <c r="T51" s="48"/>
      <c r="U51" s="48"/>
    </row>
    <row r="52" spans="1:21" ht="30.75" customHeight="1" x14ac:dyDescent="0.2">
      <c r="A52" s="48"/>
      <c r="B52" s="1155" t="s">
        <v>19</v>
      </c>
      <c r="C52" s="1156"/>
      <c r="D52" s="66"/>
      <c r="E52" s="1157" t="s">
        <v>20</v>
      </c>
      <c r="F52" s="1157"/>
      <c r="G52" s="1157"/>
      <c r="H52" s="1157"/>
      <c r="I52" s="1157"/>
      <c r="J52" s="1158"/>
      <c r="K52" s="63">
        <v>182</v>
      </c>
      <c r="L52" s="64">
        <v>195</v>
      </c>
      <c r="M52" s="64">
        <v>208</v>
      </c>
      <c r="N52" s="64">
        <v>228</v>
      </c>
      <c r="O52" s="65">
        <v>266</v>
      </c>
      <c r="P52" s="48"/>
      <c r="Q52" s="48"/>
      <c r="R52" s="48"/>
      <c r="S52" s="48"/>
      <c r="T52" s="48"/>
      <c r="U52" s="48"/>
    </row>
    <row r="53" spans="1:21" ht="30.75" customHeight="1" thickBot="1" x14ac:dyDescent="0.25">
      <c r="A53" s="48"/>
      <c r="B53" s="1159" t="s">
        <v>21</v>
      </c>
      <c r="C53" s="1160"/>
      <c r="D53" s="67"/>
      <c r="E53" s="1161" t="s">
        <v>22</v>
      </c>
      <c r="F53" s="1161"/>
      <c r="G53" s="1161"/>
      <c r="H53" s="1161"/>
      <c r="I53" s="1161"/>
      <c r="J53" s="1162"/>
      <c r="K53" s="68">
        <v>62</v>
      </c>
      <c r="L53" s="69">
        <v>88</v>
      </c>
      <c r="M53" s="69">
        <v>94</v>
      </c>
      <c r="N53" s="69">
        <v>102</v>
      </c>
      <c r="O53" s="70">
        <v>162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565</v>
      </c>
      <c r="P56" s="48"/>
      <c r="Q56" s="48"/>
      <c r="R56" s="48"/>
      <c r="S56" s="48"/>
      <c r="T56" s="48"/>
      <c r="U56" s="48"/>
    </row>
    <row r="57" spans="1:21" ht="31.5" customHeight="1" thickBot="1" x14ac:dyDescent="0.25">
      <c r="A57" s="48"/>
      <c r="B57" s="76"/>
      <c r="C57" s="77"/>
      <c r="D57" s="77"/>
      <c r="E57" s="78"/>
      <c r="F57" s="78"/>
      <c r="G57" s="78"/>
      <c r="H57" s="78"/>
      <c r="I57" s="78"/>
      <c r="J57" s="79" t="s">
        <v>2</v>
      </c>
      <c r="K57" s="80" t="s">
        <v>566</v>
      </c>
      <c r="L57" s="81" t="s">
        <v>567</v>
      </c>
      <c r="M57" s="81" t="s">
        <v>568</v>
      </c>
      <c r="N57" s="81" t="s">
        <v>569</v>
      </c>
      <c r="O57" s="82" t="s">
        <v>570</v>
      </c>
      <c r="P57" s="48"/>
      <c r="Q57" s="48"/>
      <c r="R57" s="48"/>
      <c r="S57" s="48"/>
      <c r="T57" s="48"/>
      <c r="U57" s="48"/>
    </row>
    <row r="58" spans="1:21" ht="31.5" customHeight="1" x14ac:dyDescent="0.2">
      <c r="B58" s="1163" t="s">
        <v>26</v>
      </c>
      <c r="C58" s="1164"/>
      <c r="D58" s="1169" t="s">
        <v>27</v>
      </c>
      <c r="E58" s="1170"/>
      <c r="F58" s="1170"/>
      <c r="G58" s="1170"/>
      <c r="H58" s="1170"/>
      <c r="I58" s="1170"/>
      <c r="J58" s="1171"/>
      <c r="K58" s="83"/>
      <c r="L58" s="84"/>
      <c r="M58" s="84"/>
      <c r="N58" s="84"/>
      <c r="O58" s="85"/>
    </row>
    <row r="59" spans="1:21" ht="31.5" customHeight="1" x14ac:dyDescent="0.2">
      <c r="B59" s="1165"/>
      <c r="C59" s="1166"/>
      <c r="D59" s="1172" t="s">
        <v>28</v>
      </c>
      <c r="E59" s="1173"/>
      <c r="F59" s="1173"/>
      <c r="G59" s="1173"/>
      <c r="H59" s="1173"/>
      <c r="I59" s="1173"/>
      <c r="J59" s="1174"/>
      <c r="K59" s="86"/>
      <c r="L59" s="87"/>
      <c r="M59" s="87"/>
      <c r="N59" s="87"/>
      <c r="O59" s="88"/>
    </row>
    <row r="60" spans="1:21" ht="31.5" customHeight="1" thickBot="1" x14ac:dyDescent="0.25">
      <c r="B60" s="1167"/>
      <c r="C60" s="1168"/>
      <c r="D60" s="1175" t="s">
        <v>29</v>
      </c>
      <c r="E60" s="1176"/>
      <c r="F60" s="1176"/>
      <c r="G60" s="1176"/>
      <c r="H60" s="1176"/>
      <c r="I60" s="1176"/>
      <c r="J60" s="1177"/>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S1eEwmj8RwALfdMK5Mrz9MuaFNlycumtNB8gBM+1F2ZC15LokHKporR+bm976QJN6WUHbaD24g7qx17VJYpjg==" saltValue="hk15UxZJBBOAprAeE3s0V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549</v>
      </c>
      <c r="J40" s="103" t="s">
        <v>550</v>
      </c>
      <c r="K40" s="103" t="s">
        <v>551</v>
      </c>
      <c r="L40" s="103" t="s">
        <v>552</v>
      </c>
      <c r="M40" s="104" t="s">
        <v>553</v>
      </c>
    </row>
    <row r="41" spans="2:13" ht="27.75" customHeight="1" x14ac:dyDescent="0.2">
      <c r="B41" s="1198" t="s">
        <v>32</v>
      </c>
      <c r="C41" s="1199"/>
      <c r="D41" s="105"/>
      <c r="E41" s="1200" t="s">
        <v>33</v>
      </c>
      <c r="F41" s="1200"/>
      <c r="G41" s="1200"/>
      <c r="H41" s="1201"/>
      <c r="I41" s="355">
        <v>3081</v>
      </c>
      <c r="J41" s="356">
        <v>3363</v>
      </c>
      <c r="K41" s="356">
        <v>3306</v>
      </c>
      <c r="L41" s="356">
        <v>3509</v>
      </c>
      <c r="M41" s="357">
        <v>3388</v>
      </c>
    </row>
    <row r="42" spans="2:13" ht="27.75" customHeight="1" x14ac:dyDescent="0.2">
      <c r="B42" s="1188"/>
      <c r="C42" s="1189"/>
      <c r="D42" s="106"/>
      <c r="E42" s="1192" t="s">
        <v>34</v>
      </c>
      <c r="F42" s="1192"/>
      <c r="G42" s="1192"/>
      <c r="H42" s="1193"/>
      <c r="I42" s="358">
        <v>45</v>
      </c>
      <c r="J42" s="359">
        <v>39</v>
      </c>
      <c r="K42" s="359">
        <v>168</v>
      </c>
      <c r="L42" s="359">
        <v>150</v>
      </c>
      <c r="M42" s="360">
        <v>129</v>
      </c>
    </row>
    <row r="43" spans="2:13" ht="27.75" customHeight="1" x14ac:dyDescent="0.2">
      <c r="B43" s="1188"/>
      <c r="C43" s="1189"/>
      <c r="D43" s="106"/>
      <c r="E43" s="1192" t="s">
        <v>35</v>
      </c>
      <c r="F43" s="1192"/>
      <c r="G43" s="1192"/>
      <c r="H43" s="1193"/>
      <c r="I43" s="358">
        <v>236</v>
      </c>
      <c r="J43" s="359">
        <v>253</v>
      </c>
      <c r="K43" s="359">
        <v>283</v>
      </c>
      <c r="L43" s="359">
        <v>276</v>
      </c>
      <c r="M43" s="360">
        <v>324</v>
      </c>
    </row>
    <row r="44" spans="2:13" ht="27.75" customHeight="1" x14ac:dyDescent="0.2">
      <c r="B44" s="1188"/>
      <c r="C44" s="1189"/>
      <c r="D44" s="106"/>
      <c r="E44" s="1192" t="s">
        <v>36</v>
      </c>
      <c r="F44" s="1192"/>
      <c r="G44" s="1192"/>
      <c r="H44" s="1193"/>
      <c r="I44" s="358">
        <v>112</v>
      </c>
      <c r="J44" s="359">
        <v>91</v>
      </c>
      <c r="K44" s="359">
        <v>73</v>
      </c>
      <c r="L44" s="359">
        <v>61</v>
      </c>
      <c r="M44" s="360">
        <v>49</v>
      </c>
    </row>
    <row r="45" spans="2:13" ht="27.75" customHeight="1" x14ac:dyDescent="0.2">
      <c r="B45" s="1188"/>
      <c r="C45" s="1189"/>
      <c r="D45" s="106"/>
      <c r="E45" s="1192" t="s">
        <v>37</v>
      </c>
      <c r="F45" s="1192"/>
      <c r="G45" s="1192"/>
      <c r="H45" s="1193"/>
      <c r="I45" s="358">
        <v>762</v>
      </c>
      <c r="J45" s="359">
        <v>781</v>
      </c>
      <c r="K45" s="359">
        <v>774</v>
      </c>
      <c r="L45" s="359">
        <v>730</v>
      </c>
      <c r="M45" s="360">
        <v>736</v>
      </c>
    </row>
    <row r="46" spans="2:13" ht="27.75" customHeight="1" x14ac:dyDescent="0.2">
      <c r="B46" s="1188"/>
      <c r="C46" s="1189"/>
      <c r="D46" s="107"/>
      <c r="E46" s="1192" t="s">
        <v>38</v>
      </c>
      <c r="F46" s="1192"/>
      <c r="G46" s="1192"/>
      <c r="H46" s="1193"/>
      <c r="I46" s="358" t="s">
        <v>508</v>
      </c>
      <c r="J46" s="359" t="s">
        <v>508</v>
      </c>
      <c r="K46" s="359" t="s">
        <v>508</v>
      </c>
      <c r="L46" s="359" t="s">
        <v>508</v>
      </c>
      <c r="M46" s="360" t="s">
        <v>508</v>
      </c>
    </row>
    <row r="47" spans="2:13" ht="27.75" customHeight="1" x14ac:dyDescent="0.2">
      <c r="B47" s="1188"/>
      <c r="C47" s="1189"/>
      <c r="D47" s="108"/>
      <c r="E47" s="1202" t="s">
        <v>39</v>
      </c>
      <c r="F47" s="1203"/>
      <c r="G47" s="1203"/>
      <c r="H47" s="1204"/>
      <c r="I47" s="358" t="s">
        <v>508</v>
      </c>
      <c r="J47" s="359" t="s">
        <v>508</v>
      </c>
      <c r="K47" s="359" t="s">
        <v>508</v>
      </c>
      <c r="L47" s="359" t="s">
        <v>508</v>
      </c>
      <c r="M47" s="360" t="s">
        <v>508</v>
      </c>
    </row>
    <row r="48" spans="2:13" ht="27.75" customHeight="1" x14ac:dyDescent="0.2">
      <c r="B48" s="1188"/>
      <c r="C48" s="1189"/>
      <c r="D48" s="106"/>
      <c r="E48" s="1192" t="s">
        <v>40</v>
      </c>
      <c r="F48" s="1192"/>
      <c r="G48" s="1192"/>
      <c r="H48" s="1193"/>
      <c r="I48" s="358" t="s">
        <v>508</v>
      </c>
      <c r="J48" s="359" t="s">
        <v>508</v>
      </c>
      <c r="K48" s="359" t="s">
        <v>508</v>
      </c>
      <c r="L48" s="359" t="s">
        <v>508</v>
      </c>
      <c r="M48" s="360" t="s">
        <v>508</v>
      </c>
    </row>
    <row r="49" spans="2:13" ht="27.75" customHeight="1" x14ac:dyDescent="0.2">
      <c r="B49" s="1190"/>
      <c r="C49" s="1191"/>
      <c r="D49" s="106"/>
      <c r="E49" s="1192" t="s">
        <v>41</v>
      </c>
      <c r="F49" s="1192"/>
      <c r="G49" s="1192"/>
      <c r="H49" s="1193"/>
      <c r="I49" s="358" t="s">
        <v>508</v>
      </c>
      <c r="J49" s="359" t="s">
        <v>508</v>
      </c>
      <c r="K49" s="359" t="s">
        <v>508</v>
      </c>
      <c r="L49" s="359" t="s">
        <v>508</v>
      </c>
      <c r="M49" s="360" t="s">
        <v>508</v>
      </c>
    </row>
    <row r="50" spans="2:13" ht="27.75" customHeight="1" x14ac:dyDescent="0.2">
      <c r="B50" s="1186" t="s">
        <v>42</v>
      </c>
      <c r="C50" s="1187"/>
      <c r="D50" s="109"/>
      <c r="E50" s="1192" t="s">
        <v>43</v>
      </c>
      <c r="F50" s="1192"/>
      <c r="G50" s="1192"/>
      <c r="H50" s="1193"/>
      <c r="I50" s="358">
        <v>2349</v>
      </c>
      <c r="J50" s="359">
        <v>2226</v>
      </c>
      <c r="K50" s="359">
        <v>2454</v>
      </c>
      <c r="L50" s="359">
        <v>2978</v>
      </c>
      <c r="M50" s="360">
        <v>3131</v>
      </c>
    </row>
    <row r="51" spans="2:13" ht="27.75" customHeight="1" x14ac:dyDescent="0.2">
      <c r="B51" s="1188"/>
      <c r="C51" s="1189"/>
      <c r="D51" s="106"/>
      <c r="E51" s="1192" t="s">
        <v>44</v>
      </c>
      <c r="F51" s="1192"/>
      <c r="G51" s="1192"/>
      <c r="H51" s="1193"/>
      <c r="I51" s="358">
        <v>4</v>
      </c>
      <c r="J51" s="359">
        <v>4</v>
      </c>
      <c r="K51" s="359">
        <v>3</v>
      </c>
      <c r="L51" s="359">
        <v>3</v>
      </c>
      <c r="M51" s="360">
        <v>3</v>
      </c>
    </row>
    <row r="52" spans="2:13" ht="27.75" customHeight="1" x14ac:dyDescent="0.2">
      <c r="B52" s="1190"/>
      <c r="C52" s="1191"/>
      <c r="D52" s="106"/>
      <c r="E52" s="1192" t="s">
        <v>45</v>
      </c>
      <c r="F52" s="1192"/>
      <c r="G52" s="1192"/>
      <c r="H52" s="1193"/>
      <c r="I52" s="358">
        <v>2514</v>
      </c>
      <c r="J52" s="359">
        <v>2535</v>
      </c>
      <c r="K52" s="359">
        <v>2407</v>
      </c>
      <c r="L52" s="359">
        <v>2535</v>
      </c>
      <c r="M52" s="360">
        <v>2486</v>
      </c>
    </row>
    <row r="53" spans="2:13" ht="27.75" customHeight="1" thickBot="1" x14ac:dyDescent="0.25">
      <c r="B53" s="1194" t="s">
        <v>46</v>
      </c>
      <c r="C53" s="1195"/>
      <c r="D53" s="110"/>
      <c r="E53" s="1196" t="s">
        <v>47</v>
      </c>
      <c r="F53" s="1196"/>
      <c r="G53" s="1196"/>
      <c r="H53" s="1197"/>
      <c r="I53" s="361">
        <v>-632</v>
      </c>
      <c r="J53" s="362">
        <v>-238</v>
      </c>
      <c r="K53" s="362">
        <v>-260</v>
      </c>
      <c r="L53" s="362">
        <v>-791</v>
      </c>
      <c r="M53" s="363">
        <v>-994</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gVjxtd0bMfS0WEgK/mA7NV7cJxd69XKRLPH/3sqc33zoZp8wn1BVvtvq1gQYHjIJB4YBYy04+1H/ZXPeS1DKmQ==" saltValue="Ub/zGue4txYAYJkyjUl+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551</v>
      </c>
      <c r="G54" s="119" t="s">
        <v>552</v>
      </c>
      <c r="H54" s="120" t="s">
        <v>553</v>
      </c>
    </row>
    <row r="55" spans="2:8" ht="52.5" customHeight="1" x14ac:dyDescent="0.2">
      <c r="B55" s="121"/>
      <c r="C55" s="1213" t="s">
        <v>50</v>
      </c>
      <c r="D55" s="1213"/>
      <c r="E55" s="1214"/>
      <c r="F55" s="122">
        <v>448</v>
      </c>
      <c r="G55" s="122">
        <v>489</v>
      </c>
      <c r="H55" s="123">
        <v>588</v>
      </c>
    </row>
    <row r="56" spans="2:8" ht="52.5" customHeight="1" x14ac:dyDescent="0.2">
      <c r="B56" s="124"/>
      <c r="C56" s="1215" t="s">
        <v>51</v>
      </c>
      <c r="D56" s="1215"/>
      <c r="E56" s="1216"/>
      <c r="F56" s="125">
        <v>275</v>
      </c>
      <c r="G56" s="125">
        <v>334</v>
      </c>
      <c r="H56" s="126">
        <v>334</v>
      </c>
    </row>
    <row r="57" spans="2:8" ht="53.25" customHeight="1" x14ac:dyDescent="0.2">
      <c r="B57" s="124"/>
      <c r="C57" s="1217" t="s">
        <v>52</v>
      </c>
      <c r="D57" s="1217"/>
      <c r="E57" s="1218"/>
      <c r="F57" s="127">
        <v>1726</v>
      </c>
      <c r="G57" s="127">
        <v>2139</v>
      </c>
      <c r="H57" s="128">
        <v>2177</v>
      </c>
    </row>
    <row r="58" spans="2:8" ht="45.75" customHeight="1" x14ac:dyDescent="0.2">
      <c r="B58" s="129"/>
      <c r="C58" s="1205" t="s">
        <v>579</v>
      </c>
      <c r="D58" s="1206"/>
      <c r="E58" s="1207"/>
      <c r="F58" s="130">
        <v>800</v>
      </c>
      <c r="G58" s="130">
        <v>800</v>
      </c>
      <c r="H58" s="131">
        <v>810</v>
      </c>
    </row>
    <row r="59" spans="2:8" ht="45.75" customHeight="1" x14ac:dyDescent="0.2">
      <c r="B59" s="129"/>
      <c r="C59" s="1205" t="s">
        <v>580</v>
      </c>
      <c r="D59" s="1206"/>
      <c r="E59" s="1207"/>
      <c r="F59" s="130">
        <v>207</v>
      </c>
      <c r="G59" s="130">
        <v>356</v>
      </c>
      <c r="H59" s="131">
        <v>380</v>
      </c>
    </row>
    <row r="60" spans="2:8" ht="45.75" customHeight="1" x14ac:dyDescent="0.2">
      <c r="B60" s="129"/>
      <c r="C60" s="1205" t="s">
        <v>581</v>
      </c>
      <c r="D60" s="1206"/>
      <c r="E60" s="1207"/>
      <c r="F60" s="130">
        <v>169</v>
      </c>
      <c r="G60" s="130">
        <v>299</v>
      </c>
      <c r="H60" s="131">
        <v>299</v>
      </c>
    </row>
    <row r="61" spans="2:8" ht="45.75" customHeight="1" x14ac:dyDescent="0.2">
      <c r="B61" s="129"/>
      <c r="C61" s="1205" t="s">
        <v>582</v>
      </c>
      <c r="D61" s="1206"/>
      <c r="E61" s="1207"/>
      <c r="F61" s="130">
        <v>164</v>
      </c>
      <c r="G61" s="130">
        <v>294</v>
      </c>
      <c r="H61" s="131">
        <v>294</v>
      </c>
    </row>
    <row r="62" spans="2:8" ht="45.75" customHeight="1" thickBot="1" x14ac:dyDescent="0.25">
      <c r="B62" s="132"/>
      <c r="C62" s="1208" t="s">
        <v>583</v>
      </c>
      <c r="D62" s="1209"/>
      <c r="E62" s="1210"/>
      <c r="F62" s="133">
        <v>172</v>
      </c>
      <c r="G62" s="133">
        <v>172</v>
      </c>
      <c r="H62" s="134">
        <v>172</v>
      </c>
    </row>
    <row r="63" spans="2:8" ht="52.5" customHeight="1" thickBot="1" x14ac:dyDescent="0.25">
      <c r="B63" s="135"/>
      <c r="C63" s="1211" t="s">
        <v>53</v>
      </c>
      <c r="D63" s="1211"/>
      <c r="E63" s="1212"/>
      <c r="F63" s="136">
        <v>2448</v>
      </c>
      <c r="G63" s="136">
        <v>2962</v>
      </c>
      <c r="H63" s="137">
        <v>3099</v>
      </c>
    </row>
    <row r="64" spans="2:8" ht="13.2" x14ac:dyDescent="0.2"/>
  </sheetData>
  <sheetProtection algorithmName="SHA-512" hashValue="+BIu7lDNhgmRPNcCJAl3oFcV4mKb8kllmedoliLMJ20sZmcWrc1thCjWrTrYlcIHLqh5F+Y71T3LjX6iLjIRlg==" saltValue="4aNpH4nlW/xmP/6dEtXn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546</v>
      </c>
      <c r="G2" s="151"/>
      <c r="H2" s="152"/>
    </row>
    <row r="3" spans="1:8" x14ac:dyDescent="0.2">
      <c r="A3" s="148" t="s">
        <v>539</v>
      </c>
      <c r="B3" s="153"/>
      <c r="C3" s="154"/>
      <c r="D3" s="155">
        <v>623029</v>
      </c>
      <c r="E3" s="156"/>
      <c r="F3" s="157">
        <v>289738</v>
      </c>
      <c r="G3" s="158"/>
      <c r="H3" s="159"/>
    </row>
    <row r="4" spans="1:8" x14ac:dyDescent="0.2">
      <c r="A4" s="160"/>
      <c r="B4" s="161"/>
      <c r="C4" s="162"/>
      <c r="D4" s="163">
        <v>593042</v>
      </c>
      <c r="E4" s="164"/>
      <c r="F4" s="165">
        <v>156238</v>
      </c>
      <c r="G4" s="166"/>
      <c r="H4" s="167"/>
    </row>
    <row r="5" spans="1:8" x14ac:dyDescent="0.2">
      <c r="A5" s="148" t="s">
        <v>541</v>
      </c>
      <c r="B5" s="153"/>
      <c r="C5" s="154"/>
      <c r="D5" s="155">
        <v>519977</v>
      </c>
      <c r="E5" s="156"/>
      <c r="F5" s="157">
        <v>316937</v>
      </c>
      <c r="G5" s="158"/>
      <c r="H5" s="159"/>
    </row>
    <row r="6" spans="1:8" x14ac:dyDescent="0.2">
      <c r="A6" s="160"/>
      <c r="B6" s="161"/>
      <c r="C6" s="162"/>
      <c r="D6" s="163">
        <v>488941</v>
      </c>
      <c r="E6" s="164"/>
      <c r="F6" s="165">
        <v>199150</v>
      </c>
      <c r="G6" s="166"/>
      <c r="H6" s="167"/>
    </row>
    <row r="7" spans="1:8" x14ac:dyDescent="0.2">
      <c r="A7" s="148" t="s">
        <v>542</v>
      </c>
      <c r="B7" s="153"/>
      <c r="C7" s="154"/>
      <c r="D7" s="155">
        <v>486691</v>
      </c>
      <c r="E7" s="156"/>
      <c r="F7" s="157">
        <v>332350</v>
      </c>
      <c r="G7" s="158"/>
      <c r="H7" s="159"/>
    </row>
    <row r="8" spans="1:8" x14ac:dyDescent="0.2">
      <c r="A8" s="160"/>
      <c r="B8" s="161"/>
      <c r="C8" s="162"/>
      <c r="D8" s="163">
        <v>447271</v>
      </c>
      <c r="E8" s="164"/>
      <c r="F8" s="165">
        <v>200453</v>
      </c>
      <c r="G8" s="166"/>
      <c r="H8" s="167"/>
    </row>
    <row r="9" spans="1:8" x14ac:dyDescent="0.2">
      <c r="A9" s="148" t="s">
        <v>543</v>
      </c>
      <c r="B9" s="153"/>
      <c r="C9" s="154"/>
      <c r="D9" s="155">
        <v>455104</v>
      </c>
      <c r="E9" s="156"/>
      <c r="F9" s="157">
        <v>362690</v>
      </c>
      <c r="G9" s="158"/>
      <c r="H9" s="159"/>
    </row>
    <row r="10" spans="1:8" x14ac:dyDescent="0.2">
      <c r="A10" s="160"/>
      <c r="B10" s="161"/>
      <c r="C10" s="162"/>
      <c r="D10" s="163">
        <v>432097</v>
      </c>
      <c r="E10" s="164"/>
      <c r="F10" s="165">
        <v>172580</v>
      </c>
      <c r="G10" s="166"/>
      <c r="H10" s="167"/>
    </row>
    <row r="11" spans="1:8" x14ac:dyDescent="0.2">
      <c r="A11" s="148" t="s">
        <v>544</v>
      </c>
      <c r="B11" s="153"/>
      <c r="C11" s="154"/>
      <c r="D11" s="155">
        <v>423282</v>
      </c>
      <c r="E11" s="156"/>
      <c r="F11" s="157">
        <v>296093</v>
      </c>
      <c r="G11" s="158"/>
      <c r="H11" s="159"/>
    </row>
    <row r="12" spans="1:8" x14ac:dyDescent="0.2">
      <c r="A12" s="160"/>
      <c r="B12" s="161"/>
      <c r="C12" s="168"/>
      <c r="D12" s="163">
        <v>369311</v>
      </c>
      <c r="E12" s="164"/>
      <c r="F12" s="165">
        <v>140545</v>
      </c>
      <c r="G12" s="166"/>
      <c r="H12" s="167"/>
    </row>
    <row r="13" spans="1:8" x14ac:dyDescent="0.2">
      <c r="A13" s="148"/>
      <c r="B13" s="153"/>
      <c r="C13" s="169"/>
      <c r="D13" s="170">
        <v>501617</v>
      </c>
      <c r="E13" s="171"/>
      <c r="F13" s="172">
        <v>319562</v>
      </c>
      <c r="G13" s="173"/>
      <c r="H13" s="159"/>
    </row>
    <row r="14" spans="1:8" x14ac:dyDescent="0.2">
      <c r="A14" s="160"/>
      <c r="B14" s="161"/>
      <c r="C14" s="162"/>
      <c r="D14" s="163">
        <v>466132</v>
      </c>
      <c r="E14" s="164"/>
      <c r="F14" s="165">
        <v>173793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8.2100000000000009</v>
      </c>
      <c r="C19" s="174">
        <f>ROUND(VALUE(SUBSTITUTE(実質収支比率等に係る経年分析!G$48,"▲","-")),2)</f>
        <v>9.76</v>
      </c>
      <c r="D19" s="174">
        <f>ROUND(VALUE(SUBSTITUTE(実質収支比率等に係る経年分析!H$48,"▲","-")),2)</f>
        <v>6.68</v>
      </c>
      <c r="E19" s="174">
        <f>ROUND(VALUE(SUBSTITUTE(実質収支比率等に係る経年分析!I$48,"▲","-")),2)</f>
        <v>10.36</v>
      </c>
      <c r="F19" s="174">
        <f>ROUND(VALUE(SUBSTITUTE(実質収支比率等に係る経年分析!J$48,"▲","-")),2)</f>
        <v>9.23</v>
      </c>
    </row>
    <row r="20" spans="1:11" x14ac:dyDescent="0.2">
      <c r="A20" s="174" t="s">
        <v>57</v>
      </c>
      <c r="B20" s="174">
        <f>ROUND(VALUE(SUBSTITUTE(実質収支比率等に係る経年分析!F$47,"▲","-")),2)</f>
        <v>26.74</v>
      </c>
      <c r="C20" s="174">
        <f>ROUND(VALUE(SUBSTITUTE(実質収支比率等に係る経年分析!G$47,"▲","-")),2)</f>
        <v>27.05</v>
      </c>
      <c r="D20" s="174">
        <f>ROUND(VALUE(SUBSTITUTE(実質収支比率等に係る経年分析!H$47,"▲","-")),2)</f>
        <v>26.14</v>
      </c>
      <c r="E20" s="174">
        <f>ROUND(VALUE(SUBSTITUTE(実質収支比率等に係る経年分析!I$47,"▲","-")),2)</f>
        <v>25.75</v>
      </c>
      <c r="F20" s="174">
        <f>ROUND(VALUE(SUBSTITUTE(実質収支比率等に係る経年分析!J$47,"▲","-")),2)</f>
        <v>31.13</v>
      </c>
    </row>
    <row r="21" spans="1:11" x14ac:dyDescent="0.2">
      <c r="A21" s="174" t="s">
        <v>58</v>
      </c>
      <c r="B21" s="174">
        <f>IF(ISNUMBER(VALUE(SUBSTITUTE(実質収支比率等に係る経年分析!F$49,"▲","-"))),ROUND(VALUE(SUBSTITUTE(実質収支比率等に係る経年分析!F$49,"▲","-")),2),NA())</f>
        <v>-1.17</v>
      </c>
      <c r="C21" s="174">
        <f>IF(ISNUMBER(VALUE(SUBSTITUTE(実質収支比率等に係る経年分析!G$49,"▲","-"))),ROUND(VALUE(SUBSTITUTE(実質収支比率等に係る経年分析!G$49,"▲","-")),2),NA())</f>
        <v>1.84</v>
      </c>
      <c r="D21" s="174">
        <f>IF(ISNUMBER(VALUE(SUBSTITUTE(実質収支比率等に係る経年分析!H$49,"▲","-"))),ROUND(VALUE(SUBSTITUTE(実質収支比率等に係る経年分析!H$49,"▲","-")),2),NA())</f>
        <v>-1.24</v>
      </c>
      <c r="E21" s="174">
        <f>IF(ISNUMBER(VALUE(SUBSTITUTE(実質収支比率等に係る経年分析!I$49,"▲","-"))),ROUND(VALUE(SUBSTITUTE(実質収支比率等に係る経年分析!I$49,"▲","-")),2),NA())</f>
        <v>6.19</v>
      </c>
      <c r="F21" s="174">
        <f>IF(ISNUMBER(VALUE(SUBSTITUTE(実質収支比率等に係る経年分析!J$49,"▲","-"))),ROUND(VALUE(SUBSTITUTE(実質収支比率等に係る経年分析!J$49,"▲","-")),2),NA())</f>
        <v>4.0199999999999996</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簡易水道事業会計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0.48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0.41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0.56000000000000005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1.1299999999999999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0.08</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7.0000000000000007E-2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0.17</v>
      </c>
    </row>
    <row r="32" spans="1:11" x14ac:dyDescent="0.2">
      <c r="A32" s="175" t="str">
        <f>IF(連結実質赤字比率に係る赤字・黒字の構成分析!C$38="",NA(),連結実質赤字比率に係る赤字・黒字の構成分析!C$38)</f>
        <v>国民健康保険（直診勘定）特別会計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0.56000000000000005</v>
      </c>
    </row>
    <row r="33" spans="1:16" x14ac:dyDescent="0.2">
      <c r="A33" s="175" t="str">
        <f>IF(連結実質赤字比率に係る赤字・黒字の構成分析!C$37="",NA(),連結実質赤字比率に係る赤字・黒字の構成分析!C$37)</f>
        <v>国民健康保険（事業勘定）特別会計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2.11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0.82</v>
      </c>
    </row>
    <row r="34" spans="1:16" x14ac:dyDescent="0.2">
      <c r="A34" s="175" t="str">
        <f>IF(連結実質赤字比率に係る赤字・黒字の構成分析!C$36="",NA(),連結実質赤字比率に係る赤字・黒字の構成分析!C$36)</f>
        <v>介護保険（保険事業勘定）特別会計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1.1499999999999999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0.98</v>
      </c>
    </row>
    <row r="35" spans="1:16" x14ac:dyDescent="0.2">
      <c r="A35" s="175" t="str">
        <f>IF(連結実質赤字比率に係る赤字・黒字の構成分析!C$35="",NA(),連結実質赤字比率に係る赤字・黒字の構成分析!C$35)</f>
        <v>旅客自動車運送事業会計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4.6399999999999997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3.23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4.07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3.71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3.77</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8.1999999999999993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9.75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6.68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10.36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9.23</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182</v>
      </c>
      <c r="E42" s="176"/>
      <c r="F42" s="176"/>
      <c r="G42" s="176">
        <f>'実質公債費比率（分子）の構造'!L$52</f>
        <v>195</v>
      </c>
      <c r="H42" s="176"/>
      <c r="I42" s="176"/>
      <c r="J42" s="176">
        <f>'実質公債費比率（分子）の構造'!M$52</f>
        <v>208</v>
      </c>
      <c r="K42" s="176"/>
      <c r="L42" s="176"/>
      <c r="M42" s="176">
        <f>'実質公債費比率（分子）の構造'!N$52</f>
        <v>228</v>
      </c>
      <c r="N42" s="176"/>
      <c r="O42" s="176"/>
      <c r="P42" s="176">
        <f>'実質公債費比率（分子）の構造'!O$52</f>
        <v>266</v>
      </c>
    </row>
    <row r="43" spans="1:16" x14ac:dyDescent="0.2">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22</v>
      </c>
      <c r="C45" s="176"/>
      <c r="D45" s="176"/>
      <c r="E45" s="176">
        <f>'実質公債費比率（分子）の構造'!L$49</f>
        <v>21</v>
      </c>
      <c r="F45" s="176"/>
      <c r="G45" s="176"/>
      <c r="H45" s="176">
        <f>'実質公債費比率（分子）の構造'!M$49</f>
        <v>19</v>
      </c>
      <c r="I45" s="176"/>
      <c r="J45" s="176"/>
      <c r="K45" s="176">
        <f>'実質公債費比率（分子）の構造'!N$49</f>
        <v>12</v>
      </c>
      <c r="L45" s="176"/>
      <c r="M45" s="176"/>
      <c r="N45" s="176">
        <f>'実質公債費比率（分子）の構造'!O$49</f>
        <v>12</v>
      </c>
      <c r="O45" s="176"/>
      <c r="P45" s="176"/>
    </row>
    <row r="46" spans="1:16" x14ac:dyDescent="0.2">
      <c r="A46" s="176" t="s">
        <v>69</v>
      </c>
      <c r="B46" s="176">
        <f>'実質公債費比率（分子）の構造'!K$48</f>
        <v>20</v>
      </c>
      <c r="C46" s="176"/>
      <c r="D46" s="176"/>
      <c r="E46" s="176">
        <f>'実質公債費比率（分子）の構造'!L$48</f>
        <v>20</v>
      </c>
      <c r="F46" s="176"/>
      <c r="G46" s="176"/>
      <c r="H46" s="176">
        <f>'実質公債費比率（分子）の構造'!M$48</f>
        <v>26</v>
      </c>
      <c r="I46" s="176"/>
      <c r="J46" s="176"/>
      <c r="K46" s="176">
        <f>'実質公債費比率（分子）の構造'!N$48</f>
        <v>26</v>
      </c>
      <c r="L46" s="176"/>
      <c r="M46" s="176"/>
      <c r="N46" s="176">
        <f>'実質公債費比率（分子）の構造'!O$48</f>
        <v>27</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202</v>
      </c>
      <c r="C49" s="176"/>
      <c r="D49" s="176"/>
      <c r="E49" s="176">
        <f>'実質公債費比率（分子）の構造'!L$45</f>
        <v>242</v>
      </c>
      <c r="F49" s="176"/>
      <c r="G49" s="176"/>
      <c r="H49" s="176">
        <f>'実質公債費比率（分子）の構造'!M$45</f>
        <v>257</v>
      </c>
      <c r="I49" s="176"/>
      <c r="J49" s="176"/>
      <c r="K49" s="176">
        <f>'実質公債費比率（分子）の構造'!N$45</f>
        <v>292</v>
      </c>
      <c r="L49" s="176"/>
      <c r="M49" s="176"/>
      <c r="N49" s="176">
        <f>'実質公債費比率（分子）の構造'!O$45</f>
        <v>389</v>
      </c>
      <c r="O49" s="176"/>
      <c r="P49" s="176"/>
    </row>
    <row r="50" spans="1:16" x14ac:dyDescent="0.2">
      <c r="A50" s="176" t="s">
        <v>73</v>
      </c>
      <c r="B50" s="176" t="e">
        <f>NA()</f>
        <v>#N/A</v>
      </c>
      <c r="C50" s="176">
        <f>IF(ISNUMBER('実質公債費比率（分子）の構造'!K$53),'実質公債費比率（分子）の構造'!K$53,NA())</f>
        <v>62</v>
      </c>
      <c r="D50" s="176" t="e">
        <f>NA()</f>
        <v>#N/A</v>
      </c>
      <c r="E50" s="176" t="e">
        <f>NA()</f>
        <v>#N/A</v>
      </c>
      <c r="F50" s="176">
        <f>IF(ISNUMBER('実質公債費比率（分子）の構造'!L$53),'実質公債費比率（分子）の構造'!L$53,NA())</f>
        <v>88</v>
      </c>
      <c r="G50" s="176" t="e">
        <f>NA()</f>
        <v>#N/A</v>
      </c>
      <c r="H50" s="176" t="e">
        <f>NA()</f>
        <v>#N/A</v>
      </c>
      <c r="I50" s="176">
        <f>IF(ISNUMBER('実質公債費比率（分子）の構造'!M$53),'実質公債費比率（分子）の構造'!M$53,NA())</f>
        <v>94</v>
      </c>
      <c r="J50" s="176" t="e">
        <f>NA()</f>
        <v>#N/A</v>
      </c>
      <c r="K50" s="176" t="e">
        <f>NA()</f>
        <v>#N/A</v>
      </c>
      <c r="L50" s="176">
        <f>IF(ISNUMBER('実質公債費比率（分子）の構造'!N$53),'実質公債費比率（分子）の構造'!N$53,NA())</f>
        <v>102</v>
      </c>
      <c r="M50" s="176" t="e">
        <f>NA()</f>
        <v>#N/A</v>
      </c>
      <c r="N50" s="176" t="e">
        <f>NA()</f>
        <v>#N/A</v>
      </c>
      <c r="O50" s="176">
        <f>IF(ISNUMBER('実質公債費比率（分子）の構造'!O$53),'実質公債費比率（分子）の構造'!O$53,NA())</f>
        <v>162</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2514</v>
      </c>
      <c r="E56" s="175"/>
      <c r="F56" s="175"/>
      <c r="G56" s="175">
        <f>'将来負担比率（分子）の構造'!J$52</f>
        <v>2535</v>
      </c>
      <c r="H56" s="175"/>
      <c r="I56" s="175"/>
      <c r="J56" s="175">
        <f>'将来負担比率（分子）の構造'!K$52</f>
        <v>2407</v>
      </c>
      <c r="K56" s="175"/>
      <c r="L56" s="175"/>
      <c r="M56" s="175">
        <f>'将来負担比率（分子）の構造'!L$52</f>
        <v>2535</v>
      </c>
      <c r="N56" s="175"/>
      <c r="O56" s="175"/>
      <c r="P56" s="175">
        <f>'将来負担比率（分子）の構造'!M$52</f>
        <v>2486</v>
      </c>
    </row>
    <row r="57" spans="1:16" x14ac:dyDescent="0.2">
      <c r="A57" s="175" t="s">
        <v>44</v>
      </c>
      <c r="B57" s="175"/>
      <c r="C57" s="175"/>
      <c r="D57" s="175">
        <f>'将来負担比率（分子）の構造'!I$51</f>
        <v>4</v>
      </c>
      <c r="E57" s="175"/>
      <c r="F57" s="175"/>
      <c r="G57" s="175">
        <f>'将来負担比率（分子）の構造'!J$51</f>
        <v>4</v>
      </c>
      <c r="H57" s="175"/>
      <c r="I57" s="175"/>
      <c r="J57" s="175">
        <f>'将来負担比率（分子）の構造'!K$51</f>
        <v>3</v>
      </c>
      <c r="K57" s="175"/>
      <c r="L57" s="175"/>
      <c r="M57" s="175">
        <f>'将来負担比率（分子）の構造'!L$51</f>
        <v>3</v>
      </c>
      <c r="N57" s="175"/>
      <c r="O57" s="175"/>
      <c r="P57" s="175">
        <f>'将来負担比率（分子）の構造'!M$51</f>
        <v>3</v>
      </c>
    </row>
    <row r="58" spans="1:16" x14ac:dyDescent="0.2">
      <c r="A58" s="175" t="s">
        <v>43</v>
      </c>
      <c r="B58" s="175"/>
      <c r="C58" s="175"/>
      <c r="D58" s="175">
        <f>'将来負担比率（分子）の構造'!I$50</f>
        <v>2349</v>
      </c>
      <c r="E58" s="175"/>
      <c r="F58" s="175"/>
      <c r="G58" s="175">
        <f>'将来負担比率（分子）の構造'!J$50</f>
        <v>2226</v>
      </c>
      <c r="H58" s="175"/>
      <c r="I58" s="175"/>
      <c r="J58" s="175">
        <f>'将来負担比率（分子）の構造'!K$50</f>
        <v>2454</v>
      </c>
      <c r="K58" s="175"/>
      <c r="L58" s="175"/>
      <c r="M58" s="175">
        <f>'将来負担比率（分子）の構造'!L$50</f>
        <v>2978</v>
      </c>
      <c r="N58" s="175"/>
      <c r="O58" s="175"/>
      <c r="P58" s="175">
        <f>'将来負担比率（分子）の構造'!M$50</f>
        <v>3131</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762</v>
      </c>
      <c r="C62" s="175"/>
      <c r="D62" s="175"/>
      <c r="E62" s="175">
        <f>'将来負担比率（分子）の構造'!J$45</f>
        <v>781</v>
      </c>
      <c r="F62" s="175"/>
      <c r="G62" s="175"/>
      <c r="H62" s="175">
        <f>'将来負担比率（分子）の構造'!K$45</f>
        <v>774</v>
      </c>
      <c r="I62" s="175"/>
      <c r="J62" s="175"/>
      <c r="K62" s="175">
        <f>'将来負担比率（分子）の構造'!L$45</f>
        <v>730</v>
      </c>
      <c r="L62" s="175"/>
      <c r="M62" s="175"/>
      <c r="N62" s="175">
        <f>'将来負担比率（分子）の構造'!M$45</f>
        <v>736</v>
      </c>
      <c r="O62" s="175"/>
      <c r="P62" s="175"/>
    </row>
    <row r="63" spans="1:16" x14ac:dyDescent="0.2">
      <c r="A63" s="175" t="s">
        <v>36</v>
      </c>
      <c r="B63" s="175">
        <f>'将来負担比率（分子）の構造'!I$44</f>
        <v>112</v>
      </c>
      <c r="C63" s="175"/>
      <c r="D63" s="175"/>
      <c r="E63" s="175">
        <f>'将来負担比率（分子）の構造'!J$44</f>
        <v>91</v>
      </c>
      <c r="F63" s="175"/>
      <c r="G63" s="175"/>
      <c r="H63" s="175">
        <f>'将来負担比率（分子）の構造'!K$44</f>
        <v>73</v>
      </c>
      <c r="I63" s="175"/>
      <c r="J63" s="175"/>
      <c r="K63" s="175">
        <f>'将来負担比率（分子）の構造'!L$44</f>
        <v>61</v>
      </c>
      <c r="L63" s="175"/>
      <c r="M63" s="175"/>
      <c r="N63" s="175">
        <f>'将来負担比率（分子）の構造'!M$44</f>
        <v>49</v>
      </c>
      <c r="O63" s="175"/>
      <c r="P63" s="175"/>
    </row>
    <row r="64" spans="1:16" x14ac:dyDescent="0.2">
      <c r="A64" s="175" t="s">
        <v>35</v>
      </c>
      <c r="B64" s="175">
        <f>'将来負担比率（分子）の構造'!I$43</f>
        <v>236</v>
      </c>
      <c r="C64" s="175"/>
      <c r="D64" s="175"/>
      <c r="E64" s="175">
        <f>'将来負担比率（分子）の構造'!J$43</f>
        <v>253</v>
      </c>
      <c r="F64" s="175"/>
      <c r="G64" s="175"/>
      <c r="H64" s="175">
        <f>'将来負担比率（分子）の構造'!K$43</f>
        <v>283</v>
      </c>
      <c r="I64" s="175"/>
      <c r="J64" s="175"/>
      <c r="K64" s="175">
        <f>'将来負担比率（分子）の構造'!L$43</f>
        <v>276</v>
      </c>
      <c r="L64" s="175"/>
      <c r="M64" s="175"/>
      <c r="N64" s="175">
        <f>'将来負担比率（分子）の構造'!M$43</f>
        <v>324</v>
      </c>
      <c r="O64" s="175"/>
      <c r="P64" s="175"/>
    </row>
    <row r="65" spans="1:16" x14ac:dyDescent="0.2">
      <c r="A65" s="175" t="s">
        <v>34</v>
      </c>
      <c r="B65" s="175">
        <f>'将来負担比率（分子）の構造'!I$42</f>
        <v>45</v>
      </c>
      <c r="C65" s="175"/>
      <c r="D65" s="175"/>
      <c r="E65" s="175">
        <f>'将来負担比率（分子）の構造'!J$42</f>
        <v>39</v>
      </c>
      <c r="F65" s="175"/>
      <c r="G65" s="175"/>
      <c r="H65" s="175">
        <f>'将来負担比率（分子）の構造'!K$42</f>
        <v>168</v>
      </c>
      <c r="I65" s="175"/>
      <c r="J65" s="175"/>
      <c r="K65" s="175">
        <f>'将来負担比率（分子）の構造'!L$42</f>
        <v>150</v>
      </c>
      <c r="L65" s="175"/>
      <c r="M65" s="175"/>
      <c r="N65" s="175">
        <f>'将来負担比率（分子）の構造'!M$42</f>
        <v>129</v>
      </c>
      <c r="O65" s="175"/>
      <c r="P65" s="175"/>
    </row>
    <row r="66" spans="1:16" x14ac:dyDescent="0.2">
      <c r="A66" s="175" t="s">
        <v>33</v>
      </c>
      <c r="B66" s="175">
        <f>'将来負担比率（分子）の構造'!I$41</f>
        <v>3081</v>
      </c>
      <c r="C66" s="175"/>
      <c r="D66" s="175"/>
      <c r="E66" s="175">
        <f>'将来負担比率（分子）の構造'!J$41</f>
        <v>3363</v>
      </c>
      <c r="F66" s="175"/>
      <c r="G66" s="175"/>
      <c r="H66" s="175">
        <f>'将来負担比率（分子）の構造'!K$41</f>
        <v>3306</v>
      </c>
      <c r="I66" s="175"/>
      <c r="J66" s="175"/>
      <c r="K66" s="175">
        <f>'将来負担比率（分子）の構造'!L$41</f>
        <v>3509</v>
      </c>
      <c r="L66" s="175"/>
      <c r="M66" s="175"/>
      <c r="N66" s="175">
        <f>'将来負担比率（分子）の構造'!M$41</f>
        <v>3388</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448</v>
      </c>
      <c r="C72" s="179">
        <f>基金残高に係る経年分析!G55</f>
        <v>489</v>
      </c>
      <c r="D72" s="179">
        <f>基金残高に係る経年分析!H55</f>
        <v>588</v>
      </c>
    </row>
    <row r="73" spans="1:16" x14ac:dyDescent="0.2">
      <c r="A73" s="178" t="s">
        <v>80</v>
      </c>
      <c r="B73" s="179">
        <f>基金残高に係る経年分析!F56</f>
        <v>275</v>
      </c>
      <c r="C73" s="179">
        <f>基金残高に係る経年分析!G56</f>
        <v>334</v>
      </c>
      <c r="D73" s="179">
        <f>基金残高に係る経年分析!H56</f>
        <v>334</v>
      </c>
    </row>
    <row r="74" spans="1:16" x14ac:dyDescent="0.2">
      <c r="A74" s="178" t="s">
        <v>81</v>
      </c>
      <c r="B74" s="179">
        <f>基金残高に係る経年分析!F57</f>
        <v>1726</v>
      </c>
      <c r="C74" s="179">
        <f>基金残高に係る経年分析!G57</f>
        <v>2139</v>
      </c>
      <c r="D74" s="179">
        <f>基金残高に係る経年分析!H57</f>
        <v>2177</v>
      </c>
    </row>
  </sheetData>
  <sheetProtection algorithmName="SHA-512" hashValue="aDFdztvSwGzNtGTJZlldC3PobZ16DjHaTUnD5mNN7E2n3ktrCtJSpmxShtQ+Q/naRc9Y15nGvUnHXAX2yO1N8g==" saltValue="hA1s7LWKHIvhNm02EG3j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2024-03-08T06:29:41Z</cp:lastPrinted>
  <dcterms:created xsi:type="dcterms:W3CDTF">2024-02-05T00:58:25Z</dcterms:created>
  <dcterms:modified xsi:type="dcterms:W3CDTF">2024-03-22T09:41:37Z</dcterms:modified>
  <cp:category/>
</cp:coreProperties>
</file>