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BE34" i="10" l="1"/>
  <c r="BE35" i="10" l="1"/>
  <c r="BW34" i="10"/>
  <c r="BW35" i="10" s="1"/>
  <c r="BW36" i="10" s="1"/>
  <c r="BW37" i="10" s="1"/>
  <c r="BW38" i="10" s="1"/>
  <c r="BW39" i="10" s="1"/>
  <c r="BW40" i="10" s="1"/>
</calcChain>
</file>

<file path=xl/sharedStrings.xml><?xml version="1.0" encoding="utf-8"?>
<sst xmlns="http://schemas.openxmlformats.org/spreadsheetml/2006/main" count="1178" uniqueCount="609">
  <si>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</si>
  <si>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</si>
  <si>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</si>
  <si>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</si>
  <si>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</si>
  <si>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</si>
  <si>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</si>
  <si>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</si>
  <si>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</si>
  <si>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</si>
  <si>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</si>
  <si>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</si>
  <si>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</si>
  <si>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</si>
  <si>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</si>
  <si>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</si>
  <si>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</si>
  <si>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</si>
  <si>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</si>
  <si>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</si>
  <si>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</si>
  <si>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</si>
  <si>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</si>
  <si>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</si>
  <si>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</si>
  <si>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</si>
  <si>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</si>
  <si>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</si>
  <si>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</si>
  <si>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</si>
  <si>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</si>
  <si>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</si>
  <si>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</si>
  <si>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</si>
  <si>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</si>
  <si>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</si>
  <si>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</si>
  <si>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</si>
  <si>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</si>
  <si>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</si>
  <si>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</si>
  <si>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</si>
  <si>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</si>
  <si>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</si>
  <si>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</si>
  <si>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</si>
  <si>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</si>
  <si>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</si>
  <si>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</si>
  <si>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</si>
  <si>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</si>
  <si>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</si>
  <si>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</si>
  <si>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</si>
  <si>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</si>
  <si>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</si>
  <si>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</si>
  <si>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</si>
  <si>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</si>
  <si>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</si>
  <si>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</si>
  <si>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</si>
  <si>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</si>
  <si>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</si>
  <si>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</si>
  <si>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</si>
  <si>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</si>
  <si>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</si>
  <si>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</si>
  <si>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</si>
  <si>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</si>
  <si>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</si>
  <si>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</si>
  <si>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</si>
  <si>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</si>
  <si>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</si>
  <si>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</si>
  <si>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</si>
  <si>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</si>
  <si>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</si>
  <si>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</si>
  <si>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</si>
  <si>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</si>
  <si>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</si>
  <si>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</si>
  <si>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</si>
  <si>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</si>
  <si>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</si>
  <si>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</si>
  <si>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</si>
  <si>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</si>
  <si>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</si>
  <si>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</si>
  <si>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</si>
  <si>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</si>
  <si>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</si>
  <si>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</si>
  <si>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</si>
  <si>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</si>
  <si>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</si>
  <si>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</si>
  <si>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</si>
  <si>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</si>
  <si>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</si>
  <si>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</si>
  <si>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</si>
  <si>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</si>
  <si>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</si>
  <si>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</si>
  <si>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</si>
  <si>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</si>
  <si>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</si>
  <si>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</si>
  <si>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</si>
  <si>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</si>
  <si>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</si>
  <si>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</si>
  <si>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</si>
  <si>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</si>
  <si>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</si>
  <si>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</si>
  <si>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</si>
  <si>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</si>
  <si>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</si>
  <si>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</si>
  <si>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</si>
  <si>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</si>
  <si>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</si>
  <si>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</si>
  <si>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</si>
  <si>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</si>
  <si>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</si>
  <si>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</si>
  <si>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</si>
  <si>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</si>
  <si>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</si>
  <si>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</si>
  <si>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</si>
  <si>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</si>
  <si>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</si>
  <si>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</si>
  <si>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</si>
  <si>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</si>
  <si>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</si>
  <si>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</si>
  <si>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</si>
  <si>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</si>
  <si>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</si>
  <si>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</si>
  <si>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</si>
  <si>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</si>
  <si>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</si>
  <si>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</si>
  <si>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</si>
  <si>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</si>
  <si>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</si>
  <si>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</si>
  <si>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</si>
  <si>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</si>
  <si>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</si>
  <si>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</si>
  <si>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</si>
  <si>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</si>
  <si>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</si>
  <si>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</si>
  <si>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</si>
  <si>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</si>
  <si>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</si>
  <si>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</si>
  <si>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</si>
  <si>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</si>
  <si>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</si>
  <si>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</si>
  <si>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</si>
  <si>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</si>
  <si>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</si>
  <si>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</si>
  <si>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</si>
  <si>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</si>
  <si>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</si>
  <si>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</si>
  <si>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</si>
  <si>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</si>
  <si>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</si>
  <si>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</si>
  <si>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</si>
  <si>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</si>
  <si>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</si>
  <si>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</si>
  <si>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</si>
  <si>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</si>
  <si>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</si>
  <si>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</si>
  <si>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</si>
  <si>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</si>
  <si>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</si>
  <si>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</si>
  <si>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</si>
  <si>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</si>
  <si>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</si>
  <si>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</si>
  <si>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</si>
  <si>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</si>
  <si>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</si>
  <si>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</si>
  <si>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</si>
  <si>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</si>
  <si>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</si>
  <si>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</si>
  <si>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</si>
  <si>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</si>
  <si>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</si>
  <si>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東京都御蔵島村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</si>
  <si>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</si>
  <si>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</si>
  <si>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</si>
  <si>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</si>
  <si>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</si>
  <si>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</si>
  <si>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</si>
  <si>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</si>
  <si>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</si>
  <si>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</si>
  <si>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</si>
  <si>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</si>
  <si>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</si>
  <si>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</si>
  <si>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</si>
  <si>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</si>
  <si>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</si>
  <si>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</si>
  <si>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</si>
  <si>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</si>
  <si>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</si>
  <si>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</si>
  <si>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</si>
  <si>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</si>
  <si>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</si>
  <si>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</si>
  <si>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</si>
  <si>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</si>
  <si>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</si>
  <si>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</si>
  <si>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</si>
  <si>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</si>
  <si>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</si>
  <si>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</si>
  <si>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</si>
  <si>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</si>
  <si>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</si>
  <si>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</si>
  <si>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</si>
  <si>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</si>
  <si>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</si>
  <si>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</si>
  <si>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</si>
  <si>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</si>
  <si>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</si>
  <si>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</si>
  <si>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</si>
  <si>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</si>
  <si>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</si>
  <si>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</si>
  <si>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</si>
  <si>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</si>
  <si>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</si>
  <si>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</si>
  <si>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</si>
  <si>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</si>
  <si>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</si>
  <si>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</si>
  <si>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</si>
  <si>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</si>
  <si>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</si>
  <si>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</si>
  <si>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</si>
  <si>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</si>
  <si>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</si>
  <si>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</si>
  <si>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</si>
  <si>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</si>
  <si>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</si>
  <si>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</si>
  <si>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</si>
  <si>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</si>
  <si>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</si>
  <si>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</si>
  <si>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</si>
  <si>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</si>
  <si>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</si>
  <si>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</si>
  <si>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</si>
  <si>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</si>
  <si>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</si>
  <si>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</si>
  <si>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</si>
  <si>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</si>
  <si>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</si>
  <si>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</si>
  <si>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</si>
  <si>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</si>
  <si>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</si>
  <si>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</si>
  <si>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</si>
  <si>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</si>
  <si>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</si>
  <si>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</si>
  <si>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</si>
  <si>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</si>
  <si>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</si>
  <si>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</si>
  <si>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</si>
  <si>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</si>
  <si>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</si>
  <si>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</si>
  <si>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</si>
  <si>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</si>
  <si>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</si>
  <si>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</si>
  <si>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</si>
  <si>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</si>
  <si>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</si>
  <si>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</si>
  <si>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</si>
  <si>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</si>
  <si>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</si>
  <si>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</si>
  <si>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</si>
  <si>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</si>
  <si>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</si>
  <si>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</si>
  <si>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</si>
  <si>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</si>
  <si>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</si>
  <si>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</si>
  <si>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</si>
  <si>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</si>
  <si>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</si>
  <si>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</si>
  <si>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</si>
  <si>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</si>
  <si>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</si>
  <si>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</si>
  <si>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</si>
  <si>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</si>
  <si>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</si>
  <si>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</si>
  <si>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</si>
  <si>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</si>
  <si>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</si>
  <si>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</si>
  <si>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</si>
  <si>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</si>
  <si>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</si>
  <si>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</si>
  <si>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</si>
  <si>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</si>
  <si>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</si>
  <si>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</si>
  <si>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</si>
  <si>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</si>
  <si>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</si>
  <si>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</si>
  <si>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</si>
  <si>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</si>
  <si>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東京都御蔵島村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</si>
  <si>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</si>
  <si>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</si>
  <si>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</si>
  <si>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</si>
  <si>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</si>
  <si>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</si>
  <si>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</si>
  <si>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</si>
  <si>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</si>
  <si>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</si>
  <si>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</si>
  <si>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</si>
  <si>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</si>
  <si>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</si>
  <si>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</si>
  <si>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</si>
  <si>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</si>
  <si>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</si>
  <si>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</si>
  <si>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</si>
  <si>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</si>
  <si>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</si>
  <si>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</si>
  <si>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</si>
  <si>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</si>
  <si>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</si>
  <si>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</si>
  <si>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</si>
  <si>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</si>
  <si>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</si>
  <si>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</si>
  <si>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</si>
  <si>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</si>
  <si>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</si>
  <si>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</si>
  <si>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</si>
  <si>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</si>
  <si>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</si>
  <si>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</si>
  <si>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</si>
  <si>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</si>
  <si>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</si>
  <si>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</si>
  <si>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</si>
  <si>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</si>
  <si>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</si>
  <si>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</si>
  <si>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</si>
  <si>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</si>
  <si>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</si>
  <si>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</si>
  <si>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</si>
  <si>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</si>
  <si>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</si>
  <si>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</si>
  <si>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</si>
  <si>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</si>
  <si>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</si>
  <si>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</si>
  <si>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</si>
  <si>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</si>
  <si>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</si>
  <si>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</si>
  <si>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</si>
  <si>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</si>
  <si>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</si>
  <si>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</si>
  <si>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</si>
  <si>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</si>
  <si>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</si>
  <si>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</si>
  <si>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</si>
  <si>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</si>
  <si>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</si>
  <si>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</si>
  <si>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</si>
  <si>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</si>
  <si>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</si>
  <si>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</si>
  <si>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</si>
  <si>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</si>
  <si>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</si>
  <si>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</si>
  <si>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</si>
  <si>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</si>
  <si>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</si>
  <si>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</si>
  <si>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</si>
  <si>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</si>
  <si>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</si>
  <si>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</si>
  <si>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</si>
  <si>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</si>
  <si>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</si>
  <si>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</si>
  <si>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</si>
  <si>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</si>
  <si>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</si>
  <si>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</si>
  <si>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</si>
  <si>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</si>
  <si>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</si>
  <si>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</si>
  <si>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</si>
  <si>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</si>
  <si>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</si>
  <si>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</si>
  <si>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</si>
  <si>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</si>
  <si>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</si>
  <si>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</si>
  <si>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</si>
  <si>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観光施設事業会計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</si>
  <si>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</si>
  <si>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</si>
  <si>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</si>
  <si>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</si>
  <si>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</si>
  <si>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</si>
  <si>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</si>
  <si>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</si>
  <si>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</si>
  <si>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</si>
  <si>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</si>
  <si>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</si>
  <si>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</si>
  <si>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</si>
  <si>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</si>
  <si>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</si>
  <si>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</si>
  <si>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</si>
  <si>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</si>
  <si>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</si>
  <si>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</si>
  <si>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</si>
  <si>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</si>
  <si>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</si>
  <si>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</si>
  <si>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</si>
  <si>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</si>
  <si>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</si>
  <si>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</si>
  <si>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</si>
  <si>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</si>
  <si>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</si>
  <si>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</si>
  <si>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</si>
  <si>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</si>
  <si>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</si>
  <si>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</si>
  <si>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</si>
  <si>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</si>
  <si>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</si>
  <si>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</si>
  <si>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</si>
  <si>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</si>
  <si>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</si>
  <si>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</si>
  <si>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</si>
  <si>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</si>
  <si>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</si>
  <si>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</si>
  <si>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</si>
  <si>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</si>
  <si>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</si>
  <si>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</si>
  <si>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</si>
  <si>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</si>
  <si>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</si>
  <si>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</si>
  <si>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</si>
  <si>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</si>
  <si>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</si>
  <si>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</si>
  <si>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</si>
  <si>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</si>
  <si>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</si>
  <si>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</si>
  <si>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</si>
  <si>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</si>
  <si>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</si>
  <si>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</si>
  <si>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</si>
  <si>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</si>
  <si>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</si>
  <si>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</si>
  <si>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</si>
  <si>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</si>
  <si>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</si>
  <si>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</si>
  <si>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</si>
  <si>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</si>
  <si>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</si>
  <si>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</si>
  <si>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</si>
  <si>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</si>
  <si>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</si>
  <si>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</si>
  <si>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</si>
  <si>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</si>
  <si>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</si>
  <si>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</si>
  <si>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</si>
  <si>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</si>
  <si>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92.55</t>
  </si>
  <si>
    <t>▲ 15.03</t>
  </si>
  <si>
    <t>一般会計</t>
  </si>
  <si>
    <t>国民健康保険運営事業会計</t>
  </si>
  <si>
    <t>観光施設事業会計</t>
  </si>
  <si>
    <t>簡易水道事業会計</t>
  </si>
  <si>
    <t>介護保険事業会計</t>
  </si>
  <si>
    <t>産業センター運営事業会計</t>
  </si>
  <si>
    <t>後期高齢者医療事業会計</t>
  </si>
  <si>
    <t>航路事業会計</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</si>
  <si>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</si>
  <si>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</si>
  <si>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</si>
  <si>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</si>
  <si>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</si>
  <si>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</si>
  <si>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</si>
  <si>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</si>
  <si>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13">
      <t>イチブジムクミアイ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</si>
  <si>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</si>
  <si>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</si>
  <si>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</si>
  <si>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</si>
  <si>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</si>
  <si>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</si>
  <si>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</si>
  <si>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</si>
  <si>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</si>
  <si>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</si>
  <si>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</si>
  <si>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t>
    <phoneticPr fontId="2"/>
  </si>
  <si>
    <t>-</t>
    <phoneticPr fontId="2"/>
  </si>
  <si>
    <t>-</t>
    <phoneticPr fontId="2"/>
  </si>
  <si>
    <t>災害対策基金</t>
    <rPh sb="0" eb="2">
      <t>サイガイ</t>
    </rPh>
    <rPh sb="2" eb="4">
      <t>タイサク</t>
    </rPh>
    <rPh sb="4" eb="6">
      <t>キキン</t>
    </rPh>
    <phoneticPr fontId="2"/>
  </si>
  <si>
    <t>ふるさと基金</t>
    <rPh sb="4" eb="6">
      <t>キキン</t>
    </rPh>
    <phoneticPr fontId="5"/>
  </si>
  <si>
    <t>公共施設整備基金</t>
    <rPh sb="0" eb="2">
      <t>コウキョウ</t>
    </rPh>
    <rPh sb="2" eb="4">
      <t>シセツ</t>
    </rPh>
    <rPh sb="4" eb="6">
      <t>セイビ</t>
    </rPh>
    <rPh sb="6" eb="8">
      <t>キキン</t>
    </rPh>
    <phoneticPr fontId="2"/>
  </si>
  <si>
    <t>庁舎建設基金</t>
    <rPh sb="0" eb="4">
      <t>チョウシャケンセツ</t>
    </rPh>
    <rPh sb="4" eb="6">
      <t>キキン</t>
    </rPh>
    <phoneticPr fontId="5"/>
  </si>
  <si>
    <t>地域福祉基金</t>
    <rPh sb="0" eb="2">
      <t>チイキ</t>
    </rPh>
    <rPh sb="2" eb="4">
      <t>フクシ</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</si>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</sst>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8"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8"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5295-46DA-9578-4C4FD60204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1218681</c:v>
                </c:pt>
                <c:pt idx="1">
                  <c:v>800739</c:v>
                </c:pt>
                <c:pt idx="2">
                  <c:v>1659147</c:v>
                </c:pt>
                <c:pt idx="3">
                  <c:v>772826</c:v>
                </c:pt>
                <c:pt idx="4">
                  <c:v>1417788</c:v>
                </c:pt>
              </c:numCache>
            </c:numRef>
          </c:val>
          <c:smooth val="0"/>
          <c:extLst>
            <c:ext xmlns:c16="http://schemas.microsoft.com/office/drawing/2014/chart" uri="{C3380CC4-5D6E-409C-BE32-E72D297353CC}">
              <c16:uniqueId val="{00000001-5295-46DA-9578-4C4FD60204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10.83</c:v>
                </c:pt>
                <c:pt idx="1">
                  <c:v>14.82</c:v>
                </c:pt>
                <c:pt idx="2">
                  <c:v>5.43</c:v>
                </c:pt>
                <c:pt idx="3">
                  <c:v>27.89</c:v>
                </c:pt>
                <c:pt idx="4">
                  <c:v>22.54</c:v>
                </c:pt>
              </c:numCache>
            </c:numRef>
          </c:val>
          <c:extLst>
            <c:ext xmlns:c16="http://schemas.microsoft.com/office/drawing/2014/chart" uri="{C3380CC4-5D6E-409C-BE32-E72D297353CC}">
              <c16:uniqueId val="{00000000-AE79-4CC4-A4CE-FAB1F9F94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327.52</c:v>
                </c:pt>
                <c:pt idx="1">
                  <c:v>416.45</c:v>
                </c:pt>
                <c:pt idx="2">
                  <c:v>309.06</c:v>
                </c:pt>
                <c:pt idx="3">
                  <c:v>227.83</c:v>
                </c:pt>
                <c:pt idx="4">
                  <c:v>235.1</c:v>
                </c:pt>
              </c:numCache>
            </c:numRef>
          </c:val>
          <c:extLst>
            <c:ext xmlns:c16="http://schemas.microsoft.com/office/drawing/2014/chart" uri="{C3380CC4-5D6E-409C-BE32-E72D297353CC}">
              <c16:uniqueId val="{00000001-AE79-4CC4-A4CE-FAB1F9F949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44.35</c:v>
                </c:pt>
                <c:pt idx="1">
                  <c:v>93.91</c:v>
                </c:pt>
                <c:pt idx="2">
                  <c:v>-92.55</c:v>
                </c:pt>
                <c:pt idx="3">
                  <c:v>-15.03</c:v>
                </c:pt>
                <c:pt idx="4">
                  <c:v>0.54</c:v>
                </c:pt>
              </c:numCache>
            </c:numRef>
          </c:val>
          <c:smooth val="0"/>
          <c:extLst>
            <c:ext xmlns:c16="http://schemas.microsoft.com/office/drawing/2014/chart" uri="{C3380CC4-5D6E-409C-BE32-E72D297353CC}">
              <c16:uniqueId val="{00000002-AE79-4CC4-A4CE-FAB1F9F949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B6-47A8-9E49-EC7B8F342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B6-47A8-9E49-EC7B8F3427AD}"/>
            </c:ext>
          </c:extLst>
        </c:ser>
        <c:ser>
          <c:idx val="2"/>
          <c:order val="2"/>
          <c:tx>
            <c:strRef>
              <c:f>データシート!$A$29</c:f>
              <c:strCache>
                <c:ptCount val="1"/>
                <c:pt idx="0">
                  <c:v>航路事業会計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0.57999999999999996</c:v>
                </c:pt>
                <c:pt idx="4">
                  <c:v>#N/A</c:v>
                </c:pt>
                <c:pt idx="5">
                  <c:v>0.32</c:v>
                </c:pt>
                <c:pt idx="6">
                  <c:v>#N/A</c:v>
                </c:pt>
                <c:pt idx="7">
                  <c:v>0.02</c:v>
                </c:pt>
                <c:pt idx="8">
                  <c:v>#N/A</c:v>
                </c:pt>
                <c:pt idx="9">
                  <c:v>0.03</c:v>
                </c:pt>
              </c:numCache>
            </c:numRef>
          </c:val>
          <c:extLst>
            <c:ext xmlns:c16="http://schemas.microsoft.com/office/drawing/2014/chart" uri="{C3380CC4-5D6E-409C-BE32-E72D297353CC}">
              <c16:uniqueId val="{00000002-90B6-47A8-9E49-EC7B8F3427AD}"/>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c:v>
                </c:pt>
                <c:pt idx="4">
                  <c:v>#N/A</c:v>
                </c:pt>
                <c:pt idx="5">
                  <c:v>0.15</c:v>
                </c:pt>
                <c:pt idx="6">
                  <c:v>#N/A</c:v>
                </c:pt>
                <c:pt idx="7">
                  <c:v>0.41</c:v>
                </c:pt>
                <c:pt idx="8">
                  <c:v>#N/A</c:v>
                </c:pt>
                <c:pt idx="9">
                  <c:v>0.32</c:v>
                </c:pt>
              </c:numCache>
            </c:numRef>
          </c:val>
          <c:extLst>
            <c:ext xmlns:c16="http://schemas.microsoft.com/office/drawing/2014/chart" uri="{C3380CC4-5D6E-409C-BE32-E72D297353CC}">
              <c16:uniqueId val="{00000003-90B6-47A8-9E49-EC7B8F3427AD}"/>
            </c:ext>
          </c:extLst>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0.15</c:v>
                </c:pt>
                <c:pt idx="4">
                  <c:v>#N/A</c:v>
                </c:pt>
                <c:pt idx="5">
                  <c:v>0.61</c:v>
                </c:pt>
                <c:pt idx="6">
                  <c:v>#N/A</c:v>
                </c:pt>
                <c:pt idx="7">
                  <c:v>0.56999999999999995</c:v>
                </c:pt>
                <c:pt idx="8">
                  <c:v>#N/A</c:v>
                </c:pt>
                <c:pt idx="9">
                  <c:v>0.32</c:v>
                </c:pt>
              </c:numCache>
            </c:numRef>
          </c:val>
          <c:extLst>
            <c:ext xmlns:c16="http://schemas.microsoft.com/office/drawing/2014/chart" uri="{C3380CC4-5D6E-409C-BE32-E72D297353CC}">
              <c16:uniqueId val="{00000004-90B6-47A8-9E49-EC7B8F3427AD}"/>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1.41</c:v>
                </c:pt>
                <c:pt idx="2">
                  <c:v>#N/A</c:v>
                </c:pt>
                <c:pt idx="3">
                  <c:v>0.22</c:v>
                </c:pt>
                <c:pt idx="4">
                  <c:v>#N/A</c:v>
                </c:pt>
                <c:pt idx="5">
                  <c:v>0.38</c:v>
                </c:pt>
                <c:pt idx="6">
                  <c:v>#N/A</c:v>
                </c:pt>
                <c:pt idx="7">
                  <c:v>0.22</c:v>
                </c:pt>
                <c:pt idx="8">
                  <c:v>#N/A</c:v>
                </c:pt>
                <c:pt idx="9">
                  <c:v>0.5</c:v>
                </c:pt>
              </c:numCache>
            </c:numRef>
          </c:val>
          <c:extLst>
            <c:ext xmlns:c16="http://schemas.microsoft.com/office/drawing/2014/chart" uri="{C3380CC4-5D6E-409C-BE32-E72D297353CC}">
              <c16:uniqueId val="{00000005-90B6-47A8-9E49-EC7B8F3427AD}"/>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0.08</c:v>
                </c:pt>
                <c:pt idx="4">
                  <c:v>#N/A</c:v>
                </c:pt>
                <c:pt idx="5">
                  <c:v>0.17</c:v>
                </c:pt>
                <c:pt idx="6">
                  <c:v>#N/A</c:v>
                </c:pt>
                <c:pt idx="7">
                  <c:v>0.23</c:v>
                </c:pt>
                <c:pt idx="8">
                  <c:v>#N/A</c:v>
                </c:pt>
                <c:pt idx="9">
                  <c:v>0.91</c:v>
                </c:pt>
              </c:numCache>
            </c:numRef>
          </c:val>
          <c:extLst>
            <c:ext xmlns:c16="http://schemas.microsoft.com/office/drawing/2014/chart" uri="{C3380CC4-5D6E-409C-BE32-E72D297353CC}">
              <c16:uniqueId val="{00000006-90B6-47A8-9E49-EC7B8F3427AD}"/>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0.76</c:v>
                </c:pt>
                <c:pt idx="4">
                  <c:v>#N/A</c:v>
                </c:pt>
                <c:pt idx="5">
                  <c:v>1.03</c:v>
                </c:pt>
                <c:pt idx="6">
                  <c:v>#N/A</c:v>
                </c:pt>
                <c:pt idx="7">
                  <c:v>0.83</c:v>
                </c:pt>
                <c:pt idx="8">
                  <c:v>#N/A</c:v>
                </c:pt>
                <c:pt idx="9">
                  <c:v>1.03</c:v>
                </c:pt>
              </c:numCache>
            </c:numRef>
          </c:val>
          <c:extLst>
            <c:ext xmlns:c16="http://schemas.microsoft.com/office/drawing/2014/chart" uri="{C3380CC4-5D6E-409C-BE32-E72D297353CC}">
              <c16:uniqueId val="{00000007-90B6-47A8-9E49-EC7B8F3427AD}"/>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3.91</c:v>
                </c:pt>
                <c:pt idx="4">
                  <c:v>#N/A</c:v>
                </c:pt>
                <c:pt idx="5">
                  <c:v>2.75</c:v>
                </c:pt>
                <c:pt idx="6">
                  <c:v>#N/A</c:v>
                </c:pt>
                <c:pt idx="7">
                  <c:v>1.82</c:v>
                </c:pt>
                <c:pt idx="8">
                  <c:v>#N/A</c:v>
                </c:pt>
                <c:pt idx="9">
                  <c:v>1.72</c:v>
                </c:pt>
              </c:numCache>
            </c:numRef>
          </c:val>
          <c:extLst>
            <c:ext xmlns:c16="http://schemas.microsoft.com/office/drawing/2014/chart" uri="{C3380CC4-5D6E-409C-BE32-E72D297353CC}">
              <c16:uniqueId val="{00000008-90B6-47A8-9E49-EC7B8F3427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10.63</c:v>
                </c:pt>
                <c:pt idx="2">
                  <c:v>#N/A</c:v>
                </c:pt>
                <c:pt idx="3">
                  <c:v>14.07</c:v>
                </c:pt>
                <c:pt idx="4">
                  <c:v>#N/A</c:v>
                </c:pt>
                <c:pt idx="5">
                  <c:v>4.49</c:v>
                </c:pt>
                <c:pt idx="6">
                  <c:v>#N/A</c:v>
                </c:pt>
                <c:pt idx="7">
                  <c:v>27.28</c:v>
                </c:pt>
                <c:pt idx="8">
                  <c:v>#N/A</c:v>
                </c:pt>
                <c:pt idx="9">
                  <c:v>22.18</c:v>
                </c:pt>
              </c:numCache>
            </c:numRef>
          </c:val>
          <c:extLst>
            <c:ext xmlns:c16="http://schemas.microsoft.com/office/drawing/2014/chart" uri="{C3380CC4-5D6E-409C-BE32-E72D297353CC}">
              <c16:uniqueId val="{00000009-90B6-47A8-9E49-EC7B8F342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c:v>
                </c:pt>
                <c:pt idx="5">
                  <c:v>50</c:v>
                </c:pt>
                <c:pt idx="8">
                  <c:v>52</c:v>
                </c:pt>
                <c:pt idx="11">
                  <c:v>52</c:v>
                </c:pt>
                <c:pt idx="14">
                  <c:v>53</c:v>
                </c:pt>
              </c:numCache>
            </c:numRef>
          </c:val>
          <c:extLst>
            <c:ext xmlns:c16="http://schemas.microsoft.com/office/drawing/2014/chart" uri="{C3380CC4-5D6E-409C-BE32-E72D297353CC}">
              <c16:uniqueId val="{00000000-154A-4037-A49A-AB586706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4A-4037-A49A-AB586706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4A-4037-A49A-AB586706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7</c:v>
                </c:pt>
                <c:pt idx="6">
                  <c:v>6</c:v>
                </c:pt>
                <c:pt idx="9">
                  <c:v>4</c:v>
                </c:pt>
                <c:pt idx="12">
                  <c:v>4</c:v>
                </c:pt>
              </c:numCache>
            </c:numRef>
          </c:val>
          <c:extLst>
            <c:ext xmlns:c16="http://schemas.microsoft.com/office/drawing/2014/chart" uri="{C3380CC4-5D6E-409C-BE32-E72D297353CC}">
              <c16:uniqueId val="{00000003-154A-4037-A49A-AB586706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4-154A-4037-A49A-AB586706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A-4037-A49A-AB586706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4A-4037-A49A-AB586706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c:v>
                </c:pt>
                <c:pt idx="3">
                  <c:v>53</c:v>
                </c:pt>
                <c:pt idx="6">
                  <c:v>66</c:v>
                </c:pt>
                <c:pt idx="9">
                  <c:v>67</c:v>
                </c:pt>
                <c:pt idx="12">
                  <c:v>66</c:v>
                </c:pt>
              </c:numCache>
            </c:numRef>
          </c:val>
          <c:extLst>
            <c:ext xmlns:c16="http://schemas.microsoft.com/office/drawing/2014/chart" uri="{C3380CC4-5D6E-409C-BE32-E72D297353CC}">
              <c16:uniqueId val="{00000007-154A-4037-A49A-AB586706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c:v>
                </c:pt>
                <c:pt idx="2">
                  <c:v>#N/A</c:v>
                </c:pt>
                <c:pt idx="3">
                  <c:v>#N/A</c:v>
                </c:pt>
                <c:pt idx="4">
                  <c:v>13</c:v>
                </c:pt>
                <c:pt idx="5">
                  <c:v>#N/A</c:v>
                </c:pt>
                <c:pt idx="6">
                  <c:v>#N/A</c:v>
                </c:pt>
                <c:pt idx="7">
                  <c:v>23</c:v>
                </c:pt>
                <c:pt idx="8">
                  <c:v>#N/A</c:v>
                </c:pt>
                <c:pt idx="9">
                  <c:v>#N/A</c:v>
                </c:pt>
                <c:pt idx="10">
                  <c:v>21</c:v>
                </c:pt>
                <c:pt idx="11">
                  <c:v>#N/A</c:v>
                </c:pt>
                <c:pt idx="12">
                  <c:v>#N/A</c:v>
                </c:pt>
                <c:pt idx="13">
                  <c:v>19</c:v>
                </c:pt>
                <c:pt idx="14">
                  <c:v>#N/A</c:v>
                </c:pt>
              </c:numCache>
            </c:numRef>
          </c:val>
          <c:smooth val="0"/>
          <c:extLst>
            <c:ext xmlns:c16="http://schemas.microsoft.com/office/drawing/2014/chart" uri="{C3380CC4-5D6E-409C-BE32-E72D297353CC}">
              <c16:uniqueId val="{00000008-154A-4037-A49A-AB586706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568</c:v>
                </c:pt>
                <c:pt idx="5">
                  <c:v>534</c:v>
                </c:pt>
                <c:pt idx="8">
                  <c:v>499</c:v>
                </c:pt>
                <c:pt idx="11">
                  <c:v>462</c:v>
                </c:pt>
                <c:pt idx="14">
                  <c:v>416</c:v>
                </c:pt>
              </c:numCache>
            </c:numRef>
          </c:val>
          <c:extLst>
            <c:ext xmlns:c16="http://schemas.microsoft.com/office/drawing/2014/chart" uri="{C3380CC4-5D6E-409C-BE32-E72D297353CC}">
              <c16:uniqueId val="{00000000-4416-4617-A5BC-607AADE68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12</c:v>
                </c:pt>
                <c:pt idx="8">
                  <c:v>10</c:v>
                </c:pt>
                <c:pt idx="11">
                  <c:v>8</c:v>
                </c:pt>
                <c:pt idx="14">
                  <c:v>6</c:v>
                </c:pt>
              </c:numCache>
            </c:numRef>
          </c:val>
          <c:extLst>
            <c:ext xmlns:c16="http://schemas.microsoft.com/office/drawing/2014/chart" uri="{C3380CC4-5D6E-409C-BE32-E72D297353CC}">
              <c16:uniqueId val="{00000001-4416-4617-A5BC-607AADE68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2253</c:v>
                </c:pt>
                <c:pt idx="5">
                  <c:v>2530</c:v>
                </c:pt>
                <c:pt idx="8">
                  <c:v>2450</c:v>
                </c:pt>
                <c:pt idx="11">
                  <c:v>2365</c:v>
                </c:pt>
                <c:pt idx="14">
                  <c:v>2495</c:v>
                </c:pt>
              </c:numCache>
            </c:numRef>
          </c:val>
          <c:extLst>
            <c:ext xmlns:c16="http://schemas.microsoft.com/office/drawing/2014/chart" uri="{C3380CC4-5D6E-409C-BE32-E72D297353CC}">
              <c16:uniqueId val="{00000002-4416-4617-A5BC-607AADE68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16-4617-A5BC-607AADE68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16-4617-A5BC-607AADE68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16-4617-A5BC-607AADE68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16-4617-A5BC-607AADE68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30</c:v>
                </c:pt>
                <c:pt idx="6">
                  <c:v>24</c:v>
                </c:pt>
                <c:pt idx="9">
                  <c:v>20</c:v>
                </c:pt>
                <c:pt idx="12">
                  <c:v>17</c:v>
                </c:pt>
              </c:numCache>
            </c:numRef>
          </c:val>
          <c:extLst>
            <c:ext xmlns:c16="http://schemas.microsoft.com/office/drawing/2014/chart" uri="{C3380CC4-5D6E-409C-BE32-E72D297353CC}">
              <c16:uniqueId val="{00000007-4416-4617-A5BC-607AADE68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c:v>
                </c:pt>
                <c:pt idx="3">
                  <c:v>20</c:v>
                </c:pt>
                <c:pt idx="6">
                  <c:v>17</c:v>
                </c:pt>
                <c:pt idx="9">
                  <c:v>15</c:v>
                </c:pt>
                <c:pt idx="12">
                  <c:v>14</c:v>
                </c:pt>
              </c:numCache>
            </c:numRef>
          </c:val>
          <c:extLst>
            <c:ext xmlns:c16="http://schemas.microsoft.com/office/drawing/2014/chart" uri="{C3380CC4-5D6E-409C-BE32-E72D297353CC}">
              <c16:uniqueId val="{00000008-4416-4617-A5BC-607AADE68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16-4617-A5BC-607AADE68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708</c:v>
                </c:pt>
                <c:pt idx="3">
                  <c:v>664</c:v>
                </c:pt>
                <c:pt idx="6">
                  <c:v>610</c:v>
                </c:pt>
                <c:pt idx="9">
                  <c:v>558</c:v>
                </c:pt>
                <c:pt idx="12">
                  <c:v>496</c:v>
                </c:pt>
              </c:numCache>
            </c:numRef>
          </c:val>
          <c:extLst>
            <c:ext xmlns:c16="http://schemas.microsoft.com/office/drawing/2014/chart" uri="{C3380CC4-5D6E-409C-BE32-E72D297353CC}">
              <c16:uniqueId val="{0000000A-4416-4617-A5BC-607AADE68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16-4617-A5BC-607AADE68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1183</c:v>
                </c:pt>
                <c:pt idx="1">
                  <c:v>1013</c:v>
                </c:pt>
                <c:pt idx="2">
                  <c:v>1039</c:v>
                </c:pt>
              </c:numCache>
            </c:numRef>
          </c:val>
          <c:extLst>
            <c:ext xmlns:c16="http://schemas.microsoft.com/office/drawing/2014/chart" uri="{C3380CC4-5D6E-409C-BE32-E72D297353CC}">
              <c16:uniqueId val="{00000000-CD2D-41FF-AF16-52C5FD925F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c:v>
                </c:pt>
                <c:pt idx="1">
                  <c:v>25</c:v>
                </c:pt>
                <c:pt idx="2">
                  <c:v>25</c:v>
                </c:pt>
              </c:numCache>
            </c:numRef>
          </c:val>
          <c:extLst>
            <c:ext xmlns:c16="http://schemas.microsoft.com/office/drawing/2014/chart" uri="{C3380CC4-5D6E-409C-BE32-E72D297353CC}">
              <c16:uniqueId val="{00000001-CD2D-41FF-AF16-52C5FD925F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1247</c:v>
                </c:pt>
                <c:pt idx="1">
                  <c:v>1328</c:v>
                </c:pt>
                <c:pt idx="2">
                  <c:v>1431</c:v>
                </c:pt>
              </c:numCache>
            </c:numRef>
          </c:val>
          <c:extLst>
            <c:ext xmlns:c16="http://schemas.microsoft.com/office/drawing/2014/chart" uri="{C3380CC4-5D6E-409C-BE32-E72D297353CC}">
              <c16:uniqueId val="{00000002-CD2D-41FF-AF16-52C5FD925F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税収の微増はあったものの、前年比０．０１ポイント低減した。依然として類似団体平均を下回っている。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541260"/>
          <a:ext cx="762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529769"/>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52976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529769"/>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16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501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3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49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57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478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経常一般財源は前年並みとなったが、国庫支出金や都支出金等経常的経費充当特定財源が８８百万円増加したため柔軟化した。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162687</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52850" y="10556367"/>
          <a:ext cx="762000" cy="1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65</xdr:row>
      <xdr:rowOff>116459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732135"/>
          <a:ext cx="812800" cy="2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153289</xdr:rowOff>
    </xdr:from>
    <xdr:to>
      <xdr:col>15</xdr:col>
      <xdr:colOff>82550</xdr:colOff>
      <xdr:row>65</xdr:row>
      <xdr:rowOff>116459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127250" y="10211689"/>
          <a:ext cx="812800" cy="80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153289</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211689"/>
          <a:ext cx="793750" cy="3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111887</xdr:rowOff>
    </xdr:from>
    <xdr:to>
      <xdr:col>23</xdr:col>
      <xdr:colOff>184150</xdr:colOff>
      <xdr:row>63</xdr:row>
      <xdr:rowOff>42037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0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128414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35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68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45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65659</xdr:rowOff>
    </xdr:from>
    <xdr:to>
      <xdr:col>15</xdr:col>
      <xdr:colOff>133350</xdr:colOff>
      <xdr:row>65</xdr:row>
      <xdr:rowOff>167259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9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152036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104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102489</xdr:rowOff>
    </xdr:from>
    <xdr:to>
      <xdr:col>11</xdr:col>
      <xdr:colOff>82550</xdr:colOff>
      <xdr:row>61</xdr:row>
      <xdr:rowOff>32639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1608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42816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99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5321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[2,382,428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慢性的な欠員によ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latin typeface="ＭＳ Ｐゴシック" panose="020B0600070205080204" pitchFamily="50" charset="-128"/>
              <a:ea typeface="ＭＳ Ｐゴシック" panose="020B0600070205080204" pitchFamily="50" charset="-128"/>
            </a:rPr>
            <a:t>行政事務のシステム化の推進を要因とした物件費の増（２７百万円）により、１人当たり決算額は増額した。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58875</xdr:rowOff>
    </xdr:from>
    <xdr:to>
      <xdr:col>23</xdr:col>
      <xdr:colOff>133350</xdr:colOff>
      <xdr:row>87</xdr:row>
      <xdr:rowOff>114709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4643555"/>
          <a:ext cx="762000" cy="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58875</xdr:rowOff>
    </xdr:from>
    <xdr:to>
      <xdr:col>19</xdr:col>
      <xdr:colOff>133350</xdr:colOff>
      <xdr:row>87</xdr:row>
      <xdr:rowOff>58989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940050" y="14643555"/>
          <a:ext cx="8128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21129</xdr:rowOff>
    </xdr:from>
    <xdr:to>
      <xdr:col>15</xdr:col>
      <xdr:colOff>82550</xdr:colOff>
      <xdr:row>87</xdr:row>
      <xdr:rowOff>58989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4438169"/>
          <a:ext cx="812800" cy="20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154141</xdr:rowOff>
    </xdr:from>
    <xdr:to>
      <xdr:col>11</xdr:col>
      <xdr:colOff>31750</xdr:colOff>
      <xdr:row>86</xdr:row>
      <xdr:rowOff>21129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4403541"/>
          <a:ext cx="79375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63909</xdr:rowOff>
    </xdr:from>
    <xdr:to>
      <xdr:col>23</xdr:col>
      <xdr:colOff>184150</xdr:colOff>
      <xdr:row>87</xdr:row>
      <xdr:rowOff>165509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46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35986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462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8075</xdr:rowOff>
    </xdr:from>
    <xdr:to>
      <xdr:col>19</xdr:col>
      <xdr:colOff>184150</xdr:colOff>
      <xdr:row>87</xdr:row>
      <xdr:rowOff>109675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4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94452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467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8189</xdr:rowOff>
    </xdr:from>
    <xdr:to>
      <xdr:col>15</xdr:col>
      <xdr:colOff>133350</xdr:colOff>
      <xdr:row>87</xdr:row>
      <xdr:rowOff>109789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45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94566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467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141779</xdr:rowOff>
    </xdr:from>
    <xdr:to>
      <xdr:col>11</xdr:col>
      <xdr:colOff>82550</xdr:colOff>
      <xdr:row>86</xdr:row>
      <xdr:rowOff>71929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43911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447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103341</xdr:rowOff>
    </xdr:from>
    <xdr:to>
      <xdr:col>7</xdr:col>
      <xdr:colOff>31750</xdr:colOff>
      <xdr:row>86</xdr:row>
      <xdr:rowOff>33491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435274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443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既存職員の経験年数階層の異動等により４．１ポイント上昇したが、依然として低く、類似団体平均を大きく下回っている。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82550</xdr:rowOff>
    </xdr:from>
    <xdr:to>
      <xdr:col>81</xdr:col>
      <xdr:colOff>44450</xdr:colOff>
      <xdr:row>89</xdr:row>
      <xdr:rowOff>127763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474950" y="14164310"/>
          <a:ext cx="0" cy="8834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99840</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563850" y="150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127763</xdr:rowOff>
    </xdr:from>
    <xdr:to>
      <xdr:col>81</xdr:col>
      <xdr:colOff>133350</xdr:colOff>
      <xdr:row>89</xdr:row>
      <xdr:rowOff>127763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5047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168927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563850" y="139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82550</xdr:rowOff>
    </xdr:from>
    <xdr:to>
      <xdr:col>81</xdr:col>
      <xdr:colOff>133350</xdr:colOff>
      <xdr:row>84</xdr:row>
      <xdr:rowOff>82550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164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84</xdr:row>
      <xdr:rowOff>140463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712950" y="14028166"/>
          <a:ext cx="762000" cy="19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68597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563850" y="1465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427960" y="146812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68326</xdr:rowOff>
    </xdr:from>
    <xdr:to>
      <xdr:col>77</xdr:col>
      <xdr:colOff>44450</xdr:colOff>
      <xdr:row>83</xdr:row>
      <xdr:rowOff>114046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903960" y="13814806"/>
          <a:ext cx="80899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101346</xdr:rowOff>
    </xdr:from>
    <xdr:to>
      <xdr:col>77</xdr:col>
      <xdr:colOff>95250</xdr:colOff>
      <xdr:row>88</xdr:row>
      <xdr:rowOff>31496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5960" y="1468602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16273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370050" y="1476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68326</xdr:rowOff>
    </xdr:from>
    <xdr:to>
      <xdr:col>72</xdr:col>
      <xdr:colOff>203200</xdr:colOff>
      <xdr:row>84</xdr:row>
      <xdr:rowOff>19813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06400" y="13814806"/>
          <a:ext cx="797560" cy="28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57913</xdr:rowOff>
    </xdr:from>
    <xdr:to>
      <xdr:col>73</xdr:col>
      <xdr:colOff>44450</xdr:colOff>
      <xdr:row>87</xdr:row>
      <xdr:rowOff>159513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868400" y="146425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144290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557250" y="1472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19813</xdr:rowOff>
    </xdr:from>
    <xdr:to>
      <xdr:col>68</xdr:col>
      <xdr:colOff>152400</xdr:colOff>
      <xdr:row>84</xdr:row>
      <xdr:rowOff>145287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2293600" y="14101573"/>
          <a:ext cx="8128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055600" y="146425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763500" y="1472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242800" y="14657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1950700" y="147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89663</xdr:rowOff>
    </xdr:from>
    <xdr:to>
      <xdr:col>81</xdr:col>
      <xdr:colOff>95250</xdr:colOff>
      <xdr:row>85</xdr:row>
      <xdr:rowOff>19813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427960" y="141714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10940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563850" y="1409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5960" y="139773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0050" y="137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17526</xdr:rowOff>
    </xdr:from>
    <xdr:to>
      <xdr:col>73</xdr:col>
      <xdr:colOff>44450</xdr:colOff>
      <xdr:row>82</xdr:row>
      <xdr:rowOff>119126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868400" y="13764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129303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57250" y="1354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140463</xdr:rowOff>
    </xdr:from>
    <xdr:to>
      <xdr:col>68</xdr:col>
      <xdr:colOff>203200</xdr:colOff>
      <xdr:row>84</xdr:row>
      <xdr:rowOff>70613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055600" y="140545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80790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63500" y="1382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242800" y="14176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50700" y="139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小離島であるゆえ類似団体平均を大きく上回っているが、慢性的な欠員により５年前に比べれば２７．９６人減少している。</a:t>
          </a:r>
        </a:p>
        <a:p>
          <a:r>
            <a:rPr kumimoji="1" lang="ja-JP" altLang="en-US" sz="1300">
              <a:latin typeface="ＭＳ Ｐゴシック" panose="020B0600070205080204" pitchFamily="50" charset="-128"/>
              <a:ea typeface="ＭＳ Ｐゴシック" panose="020B0600070205080204" pitchFamily="50" charset="-128"/>
            </a:rPr>
            <a:t>　適正な定員管理を実現するとともに、業務・事務の統合や外部委託を主とした事務・事業の見直しを図る。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3563</xdr:rowOff>
    </xdr:from>
    <xdr:to>
      <xdr:col>81</xdr:col>
      <xdr:colOff>44450</xdr:colOff>
      <xdr:row>62</xdr:row>
      <xdr:rowOff>78098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4712950" y="10397243"/>
          <a:ext cx="762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59465</xdr:rowOff>
    </xdr:from>
    <xdr:to>
      <xdr:col>77</xdr:col>
      <xdr:colOff>44450</xdr:colOff>
      <xdr:row>62</xdr:row>
      <xdr:rowOff>78098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3903960" y="10453145"/>
          <a:ext cx="80899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59465</xdr:rowOff>
    </xdr:from>
    <xdr:to>
      <xdr:col>72</xdr:col>
      <xdr:colOff>203200</xdr:colOff>
      <xdr:row>62</xdr:row>
      <xdr:rowOff>119521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106400" y="10453145"/>
          <a:ext cx="79756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119521</xdr:rowOff>
    </xdr:from>
    <xdr:to>
      <xdr:col>68</xdr:col>
      <xdr:colOff>152400</xdr:colOff>
      <xdr:row>62</xdr:row>
      <xdr:rowOff>121934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2293600" y="10513201"/>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124213</xdr:rowOff>
    </xdr:from>
    <xdr:to>
      <xdr:col>81</xdr:col>
      <xdr:colOff>95250</xdr:colOff>
      <xdr:row>62</xdr:row>
      <xdr:rowOff>54363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427960" y="103502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96290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5563850" y="103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27298</xdr:rowOff>
    </xdr:from>
    <xdr:to>
      <xdr:col>77</xdr:col>
      <xdr:colOff>95250</xdr:colOff>
      <xdr:row>62</xdr:row>
      <xdr:rowOff>128898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665960" y="104209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113675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370050" y="1050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8665</xdr:rowOff>
    </xdr:from>
    <xdr:to>
      <xdr:col>73</xdr:col>
      <xdr:colOff>44450</xdr:colOff>
      <xdr:row>62</xdr:row>
      <xdr:rowOff>110265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868400" y="1040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95042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557250" y="1048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68721</xdr:rowOff>
    </xdr:from>
    <xdr:to>
      <xdr:col>68</xdr:col>
      <xdr:colOff>203200</xdr:colOff>
      <xdr:row>62</xdr:row>
      <xdr:rowOff>170321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055600" y="1046240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155098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63500" y="1054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71134</xdr:rowOff>
    </xdr:from>
    <xdr:to>
      <xdr:col>64</xdr:col>
      <xdr:colOff>152400</xdr:colOff>
      <xdr:row>63</xdr:row>
      <xdr:rowOff>1284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2242800" y="1046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157511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950700" y="105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緊急防災・減災事業債の償還の開始にあわせ比率が上昇したが、依然として類似団体平均を下回っており、今後も継続して抑制に努める。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712950" y="6877050"/>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903960" y="6816513"/>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110913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106400" y="6699673"/>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293600" y="6627283"/>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427960" y="68461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556385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665960" y="6830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370050" y="66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868400" y="6765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557250" y="65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055600" y="664887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635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2242800" y="65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9507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制限方針による地方債残高の減や、財政調整基金等の積立による充当可能基金の増額等により０ポイントを堅持し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慢性的な欠員による決算額の減少により柔軟化し類似団体平均を下回るようになったが、適正な定員管理へ向けた根本的な課題解決によるものではない。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299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3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140970</xdr:rowOff>
    </xdr:from>
    <xdr:to>
      <xdr:col>15</xdr:col>
      <xdr:colOff>149225</xdr:colOff>
      <xdr:row>37</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87630</xdr:rowOff>
    </xdr:from>
    <xdr:to>
      <xdr:col>6</xdr:col>
      <xdr:colOff>171450</xdr:colOff>
      <xdr:row>39</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び類似団体平均を下回ったが、行政事務のシステム化に係る業務委託や管理経費の増加により決算額は依然大きい。今後は事業の優先順位・費用対効果を考慮した上で委託内容及び相対する管理経費の見直しを行うことによ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254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138430</xdr:rowOff>
    </xdr:from>
    <xdr:to>
      <xdr:col>78</xdr:col>
      <xdr:colOff>69850</xdr:colOff>
      <xdr:row>17</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816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58420</xdr:rowOff>
    </xdr:from>
    <xdr:to>
      <xdr:col>73</xdr:col>
      <xdr:colOff>180975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28727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58420</xdr:rowOff>
    </xdr:from>
    <xdr:to>
      <xdr:col>69</xdr:col>
      <xdr:colOff>92075</xdr:colOff>
      <xdr:row>13</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87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87630</xdr:rowOff>
    </xdr:from>
    <xdr:to>
      <xdr:col>78</xdr:col>
      <xdr:colOff>120650</xdr:colOff>
      <xdr:row>17</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xdr:rowOff>
    </xdr:from>
    <xdr:to>
      <xdr:col>69</xdr:col>
      <xdr:colOff>142875</xdr:colOff>
      <xdr:row>13</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xdr:rowOff>
    </xdr:from>
    <xdr:to>
      <xdr:col>65</xdr:col>
      <xdr:colOff>53975</xdr:colOff>
      <xdr:row>13</xdr:row>
      <xdr:rowOff>113030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123207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各制度において対象者数、支給額について大きな変動はなく前年度と同水準となった。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53</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施設の経年劣化による維持補修費、特別会計への繰出金の縮減が図れずにいる。年度間均衡のとれた施設の延命化、更新を図る必要がある。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986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98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補助費に係る経常収支比率は類似団体平均を下回っているが、今後も各種団体への補助金には交付の基準を明確に設け、見直しや廃止を行うことで抑制に努める。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20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934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75513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7551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46482</xdr:rowOff>
    </xdr:from>
    <xdr:to>
      <xdr:col>69</xdr:col>
      <xdr:colOff>142875</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制限方針により類似団体平均を下回っており、緊急防災・減災事業債の償還の開始にあわせ一時比率は上昇したが、元利償還金、地方債現在高ともに年々減少している。今後、地方債の新規発行を伴う大型の普通建設事業が予想されるが、事業の優先順位等を見極め、計画的な財政運営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8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5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歳入の確保により柔軟化したが、物件費に見えるように決算額は増加している。引き続き歳入の確保に努め、経常経費を削減し、財政の健全化を図る。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60706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86284"/>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32783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60706</xdr:rowOff>
    </xdr:from>
    <xdr:to>
      <xdr:col>82</xdr:col>
      <xdr:colOff>196850</xdr:colOff>
      <xdr:row>80</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0030"/>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52849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83565</xdr:rowOff>
    </xdr:from>
    <xdr:to>
      <xdr:col>78</xdr:col>
      <xdr:colOff>69850</xdr:colOff>
      <xdr:row>77</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13765"/>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32765</xdr:rowOff>
    </xdr:from>
    <xdr:to>
      <xdr:col>78</xdr:col>
      <xdr:colOff>120650</xdr:colOff>
      <xdr:row>76</xdr:row>
      <xdr:rowOff>134365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144543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72136</xdr:rowOff>
    </xdr:from>
    <xdr:to>
      <xdr:col>73</xdr:col>
      <xdr:colOff>180975</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587986"/>
          <a:ext cx="889000" cy="7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72136</xdr:rowOff>
    </xdr:from>
    <xdr:to>
      <xdr:col>69</xdr:col>
      <xdr:colOff>92075</xdr:colOff>
      <xdr:row>75</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587986"/>
          <a:ext cx="8890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32765</xdr:rowOff>
    </xdr:from>
    <xdr:to>
      <xdr:col>78</xdr:col>
      <xdr:colOff>120650</xdr:colOff>
      <xdr:row>76</xdr:row>
      <xdr:rowOff>134365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119142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21336</xdr:rowOff>
    </xdr:from>
    <xdr:to>
      <xdr:col>69</xdr:col>
      <xdr:colOff>142875</xdr:colOff>
      <xdr:row>73</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133113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135771</xdr:rowOff>
    </xdr:from>
    <xdr:to>
      <xdr:col>29</xdr:col>
      <xdr:colOff>127000</xdr:colOff>
      <xdr:row>15</xdr:row>
      <xdr:rowOff>158564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55146"/>
          <a:ext cx="647700" cy="2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74297</xdr:rowOff>
    </xdr:from>
    <xdr:to>
      <xdr:col>26</xdr:col>
      <xdr:colOff>50800</xdr:colOff>
      <xdr:row>15</xdr:row>
      <xdr:rowOff>158564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93672"/>
          <a:ext cx="698500" cy="8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40925</xdr:rowOff>
    </xdr:from>
    <xdr:to>
      <xdr:col>22</xdr:col>
      <xdr:colOff>114300</xdr:colOff>
      <xdr:row>15</xdr:row>
      <xdr:rowOff>74297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660300"/>
          <a:ext cx="698500" cy="3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167682</xdr:rowOff>
    </xdr:from>
    <xdr:to>
      <xdr:col>18</xdr:col>
      <xdr:colOff>177800</xdr:colOff>
      <xdr:row>15</xdr:row>
      <xdr:rowOff>40925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615607"/>
          <a:ext cx="6985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84971</xdr:rowOff>
    </xdr:from>
    <xdr:to>
      <xdr:col>29</xdr:col>
      <xdr:colOff>177800</xdr:colOff>
      <xdr:row>16</xdr:row>
      <xdr:rowOff>15121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0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101498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4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107764</xdr:rowOff>
    </xdr:from>
    <xdr:to>
      <xdr:col>26</xdr:col>
      <xdr:colOff>101600</xdr:colOff>
      <xdr:row>16</xdr:row>
      <xdr:rowOff>37914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48091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96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23497</xdr:rowOff>
    </xdr:from>
    <xdr:to>
      <xdr:col>22</xdr:col>
      <xdr:colOff>165100</xdr:colOff>
      <xdr:row>15</xdr:row>
      <xdr:rowOff>125097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135274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161575</xdr:rowOff>
    </xdr:from>
    <xdr:to>
      <xdr:col>19</xdr:col>
      <xdr:colOff>38100</xdr:colOff>
      <xdr:row>15</xdr:row>
      <xdr:rowOff>91725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101902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3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116882</xdr:rowOff>
    </xdr:from>
    <xdr:to>
      <xdr:col>15</xdr:col>
      <xdr:colOff>101600</xdr:colOff>
      <xdr:row>15</xdr:row>
      <xdr:rowOff>47032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57209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3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288193</xdr:rowOff>
    </xdr:from>
    <xdr:to>
      <xdr:col>29</xdr:col>
      <xdr:colOff>127000</xdr:colOff>
      <xdr:row>35</xdr:row>
      <xdr:rowOff>309815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8543"/>
          <a:ext cx="6477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294592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268553</xdr:rowOff>
    </xdr:from>
    <xdr:to>
      <xdr:col>26</xdr:col>
      <xdr:colOff>50800</xdr:colOff>
      <xdr:row>35</xdr:row>
      <xdr:rowOff>288193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8903"/>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268553</xdr:rowOff>
    </xdr:from>
    <xdr:to>
      <xdr:col>22</xdr:col>
      <xdr:colOff>114300</xdr:colOff>
      <xdr:row>36</xdr:row>
      <xdr:rowOff>59487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8903"/>
          <a:ext cx="698500" cy="13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59487</xdr:rowOff>
    </xdr:from>
    <xdr:to>
      <xdr:col>18</xdr:col>
      <xdr:colOff>177800</xdr:colOff>
      <xdr:row>36</xdr:row>
      <xdr:rowOff>101843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273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259015</xdr:rowOff>
    </xdr:from>
    <xdr:to>
      <xdr:col>29</xdr:col>
      <xdr:colOff>177800</xdr:colOff>
      <xdr:row>36</xdr:row>
      <xdr:rowOff>17715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104092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237393</xdr:rowOff>
    </xdr:from>
    <xdr:to>
      <xdr:col>26</xdr:col>
      <xdr:colOff>101600</xdr:colOff>
      <xdr:row>35</xdr:row>
      <xdr:rowOff>338993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217753</xdr:rowOff>
    </xdr:from>
    <xdr:to>
      <xdr:col>22</xdr:col>
      <xdr:colOff>165100</xdr:colOff>
      <xdr:row>35</xdr:row>
      <xdr:rowOff>319353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8687</xdr:rowOff>
    </xdr:from>
    <xdr:to>
      <xdr:col>19</xdr:col>
      <xdr:colOff>38100</xdr:colOff>
      <xdr:row>36</xdr:row>
      <xdr:rowOff>110287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95064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51043</xdr:rowOff>
    </xdr:from>
    <xdr:to>
      <xdr:col>15</xdr:col>
      <xdr:colOff>101600</xdr:colOff>
      <xdr:row>36</xdr:row>
      <xdr:rowOff>152643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137420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147165</xdr:rowOff>
    </xdr:from>
    <xdr:to>
      <xdr:col>24</xdr:col>
      <xdr:colOff>63500</xdr:colOff>
      <xdr:row>35</xdr:row>
      <xdr:rowOff>326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976465"/>
          <a:ext cx="8382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136588</xdr:rowOff>
    </xdr:from>
    <xdr:to>
      <xdr:col>19</xdr:col>
      <xdr:colOff>177800</xdr:colOff>
      <xdr:row>34</xdr:row>
      <xdr:rowOff>147165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965888"/>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126041</xdr:rowOff>
    </xdr:from>
    <xdr:to>
      <xdr:col>15</xdr:col>
      <xdr:colOff>50800</xdr:colOff>
      <xdr:row>34</xdr:row>
      <xdr:rowOff>136588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955341"/>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90446</xdr:rowOff>
    </xdr:from>
    <xdr:to>
      <xdr:col>10</xdr:col>
      <xdr:colOff>114300</xdr:colOff>
      <xdr:row>34</xdr:row>
      <xdr:rowOff>126041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919746"/>
          <a:ext cx="8890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120976</xdr:rowOff>
    </xdr:from>
    <xdr:to>
      <xdr:col>24</xdr:col>
      <xdr:colOff>114300</xdr:colOff>
      <xdr:row>35</xdr:row>
      <xdr:rowOff>51126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143853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96365</xdr:rowOff>
    </xdr:from>
    <xdr:to>
      <xdr:col>20</xdr:col>
      <xdr:colOff>38100</xdr:colOff>
      <xdr:row>35</xdr:row>
      <xdr:rowOff>26515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43042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85788</xdr:rowOff>
    </xdr:from>
    <xdr:to>
      <xdr:col>15</xdr:col>
      <xdr:colOff>101600</xdr:colOff>
      <xdr:row>35</xdr:row>
      <xdr:rowOff>15938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32465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75241</xdr:rowOff>
    </xdr:from>
    <xdr:to>
      <xdr:col>10</xdr:col>
      <xdr:colOff>165100</xdr:colOff>
      <xdr:row>35</xdr:row>
      <xdr:rowOff>5391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21918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39646</xdr:rowOff>
    </xdr:from>
    <xdr:to>
      <xdr:col>6</xdr:col>
      <xdr:colOff>38100</xdr:colOff>
      <xdr:row>34</xdr:row>
      <xdr:rowOff>141246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8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157773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133818</xdr:rowOff>
    </xdr:from>
    <xdr:to>
      <xdr:col>24</xdr:col>
      <xdr:colOff>63500</xdr:colOff>
      <xdr:row>52</xdr:row>
      <xdr:rowOff>62320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877768"/>
          <a:ext cx="838200" cy="9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62320</xdr:rowOff>
    </xdr:from>
    <xdr:to>
      <xdr:col>19</xdr:col>
      <xdr:colOff>177800</xdr:colOff>
      <xdr:row>52</xdr:row>
      <xdr:rowOff>90605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77720"/>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90605</xdr:rowOff>
    </xdr:from>
    <xdr:to>
      <xdr:col>15</xdr:col>
      <xdr:colOff>50800</xdr:colOff>
      <xdr:row>53</xdr:row>
      <xdr:rowOff>148916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6005"/>
          <a:ext cx="889000" cy="2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148916</xdr:rowOff>
    </xdr:from>
    <xdr:to>
      <xdr:col>10</xdr:col>
      <xdr:colOff>114300</xdr:colOff>
      <xdr:row>54</xdr:row>
      <xdr:rowOff>85827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35766"/>
          <a:ext cx="8890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83018</xdr:rowOff>
    </xdr:from>
    <xdr:to>
      <xdr:col>24</xdr:col>
      <xdr:colOff>114300</xdr:colOff>
      <xdr:row>52</xdr:row>
      <xdr:rowOff>13168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105895</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78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11520</xdr:rowOff>
    </xdr:from>
    <xdr:to>
      <xdr:col>20</xdr:col>
      <xdr:colOff>38100</xdr:colOff>
      <xdr:row>52</xdr:row>
      <xdr:rowOff>113120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129647</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8702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39805</xdr:rowOff>
    </xdr:from>
    <xdr:to>
      <xdr:col>15</xdr:col>
      <xdr:colOff>101600</xdr:colOff>
      <xdr:row>52</xdr:row>
      <xdr:rowOff>141405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157932</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8730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98116</xdr:rowOff>
    </xdr:from>
    <xdr:to>
      <xdr:col>10</xdr:col>
      <xdr:colOff>165100</xdr:colOff>
      <xdr:row>54</xdr:row>
      <xdr:rowOff>28266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44793</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8960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35027</xdr:rowOff>
    </xdr:from>
    <xdr:to>
      <xdr:col>6</xdr:col>
      <xdr:colOff>38100</xdr:colOff>
      <xdr:row>54</xdr:row>
      <xdr:rowOff>136627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153154</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068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84310</xdr:rowOff>
    </xdr:from>
    <xdr:to>
      <xdr:col>24</xdr:col>
      <xdr:colOff>63500</xdr:colOff>
      <xdr:row>71</xdr:row>
      <xdr:rowOff>52426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085810"/>
          <a:ext cx="838200" cy="1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84310</xdr:rowOff>
    </xdr:from>
    <xdr:to>
      <xdr:col>19</xdr:col>
      <xdr:colOff>177800</xdr:colOff>
      <xdr:row>70</xdr:row>
      <xdr:rowOff>161777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085810"/>
          <a:ext cx="889000" cy="7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161777</xdr:rowOff>
    </xdr:from>
    <xdr:to>
      <xdr:col>15</xdr:col>
      <xdr:colOff>50800</xdr:colOff>
      <xdr:row>74</xdr:row>
      <xdr:rowOff>11884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163277"/>
          <a:ext cx="889000" cy="5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44511</xdr:rowOff>
    </xdr:from>
    <xdr:to>
      <xdr:col>10</xdr:col>
      <xdr:colOff>114300</xdr:colOff>
      <xdr:row>74</xdr:row>
      <xdr:rowOff>11884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560361"/>
          <a:ext cx="889000" cy="1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1626</xdr:rowOff>
    </xdr:from>
    <xdr:to>
      <xdr:col>24</xdr:col>
      <xdr:colOff>114300</xdr:colOff>
      <xdr:row>71</xdr:row>
      <xdr:rowOff>103226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126103</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33510</xdr:rowOff>
    </xdr:from>
    <xdr:to>
      <xdr:col>20</xdr:col>
      <xdr:colOff>38100</xdr:colOff>
      <xdr:row>70</xdr:row>
      <xdr:rowOff>135110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0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151637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181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110977</xdr:rowOff>
    </xdr:from>
    <xdr:to>
      <xdr:col>15</xdr:col>
      <xdr:colOff>101600</xdr:colOff>
      <xdr:row>71</xdr:row>
      <xdr:rowOff>41127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57654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18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132534</xdr:rowOff>
    </xdr:from>
    <xdr:to>
      <xdr:col>10</xdr:col>
      <xdr:colOff>165100</xdr:colOff>
      <xdr:row>74</xdr:row>
      <xdr:rowOff>62684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79211</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4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165161</xdr:rowOff>
    </xdr:from>
    <xdr:to>
      <xdr:col>6</xdr:col>
      <xdr:colOff>38100</xdr:colOff>
      <xdr:row>73</xdr:row>
      <xdr:rowOff>95311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111838</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28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2181</xdr:rowOff>
    </xdr:from>
    <xdr:to>
      <xdr:col>24</xdr:col>
      <xdr:colOff>63500</xdr:colOff>
      <xdr:row>97</xdr:row>
      <xdr:rowOff>7210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61381"/>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2181</xdr:rowOff>
    </xdr:from>
    <xdr:to>
      <xdr:col>19</xdr:col>
      <xdr:colOff>177800</xdr:colOff>
      <xdr:row>96</xdr:row>
      <xdr:rowOff>146397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1381"/>
          <a:ext cx="8890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136584</xdr:rowOff>
    </xdr:from>
    <xdr:to>
      <xdr:col>15</xdr:col>
      <xdr:colOff>50800</xdr:colOff>
      <xdr:row>96</xdr:row>
      <xdr:rowOff>146397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9578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136584</xdr:rowOff>
    </xdr:from>
    <xdr:to>
      <xdr:col>10</xdr:col>
      <xdr:colOff>114300</xdr:colOff>
      <xdr:row>97</xdr:row>
      <xdr:rowOff>7576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95784"/>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127860</xdr:rowOff>
    </xdr:from>
    <xdr:to>
      <xdr:col>24</xdr:col>
      <xdr:colOff>114300</xdr:colOff>
      <xdr:row>97</xdr:row>
      <xdr:rowOff>58010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122831</xdr:rowOff>
    </xdr:from>
    <xdr:to>
      <xdr:col>20</xdr:col>
      <xdr:colOff>38100</xdr:colOff>
      <xdr:row>96</xdr:row>
      <xdr:rowOff>52981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44108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95597</xdr:rowOff>
    </xdr:from>
    <xdr:to>
      <xdr:col>15</xdr:col>
      <xdr:colOff>101600</xdr:colOff>
      <xdr:row>97</xdr:row>
      <xdr:rowOff>25747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85784</xdr:rowOff>
    </xdr:from>
    <xdr:to>
      <xdr:col>10</xdr:col>
      <xdr:colOff>165100</xdr:colOff>
      <xdr:row>97</xdr:row>
      <xdr:rowOff>15934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128226</xdr:rowOff>
    </xdr:from>
    <xdr:to>
      <xdr:col>6</xdr:col>
      <xdr:colOff>38100</xdr:colOff>
      <xdr:row>97</xdr:row>
      <xdr:rowOff>58376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49503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98533</xdr:rowOff>
    </xdr:from>
    <xdr:to>
      <xdr:col>55</xdr:col>
      <xdr:colOff>0</xdr:colOff>
      <xdr:row>36</xdr:row>
      <xdr:rowOff>70036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99283"/>
          <a:ext cx="838200" cy="14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139991</xdr:rowOff>
    </xdr:from>
    <xdr:to>
      <xdr:col>50</xdr:col>
      <xdr:colOff>114300</xdr:colOff>
      <xdr:row>36</xdr:row>
      <xdr:rowOff>70036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69291"/>
          <a:ext cx="889000" cy="2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139991</xdr:rowOff>
    </xdr:from>
    <xdr:to>
      <xdr:col>45</xdr:col>
      <xdr:colOff>177800</xdr:colOff>
      <xdr:row>36</xdr:row>
      <xdr:rowOff>83975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69291"/>
          <a:ext cx="889000" cy="28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57052</xdr:rowOff>
    </xdr:from>
    <xdr:to>
      <xdr:col>41</xdr:col>
      <xdr:colOff>50800</xdr:colOff>
      <xdr:row>36</xdr:row>
      <xdr:rowOff>83975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252"/>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47733</xdr:rowOff>
    </xdr:from>
    <xdr:to>
      <xdr:col>55</xdr:col>
      <xdr:colOff>50800</xdr:colOff>
      <xdr:row>35</xdr:row>
      <xdr:rowOff>149333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70610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19236</xdr:rowOff>
    </xdr:from>
    <xdr:to>
      <xdr:col>50</xdr:col>
      <xdr:colOff>165100</xdr:colOff>
      <xdr:row>36</xdr:row>
      <xdr:rowOff>120836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137363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89191</xdr:rowOff>
    </xdr:from>
    <xdr:to>
      <xdr:col>46</xdr:col>
      <xdr:colOff>38100</xdr:colOff>
      <xdr:row>35</xdr:row>
      <xdr:rowOff>19341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35868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33175</xdr:rowOff>
    </xdr:from>
    <xdr:to>
      <xdr:col>41</xdr:col>
      <xdr:colOff>101600</xdr:colOff>
      <xdr:row>36</xdr:row>
      <xdr:rowOff>134775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151302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6252</xdr:rowOff>
    </xdr:from>
    <xdr:to>
      <xdr:col>36</xdr:col>
      <xdr:colOff>165100</xdr:colOff>
      <xdr:row>36</xdr:row>
      <xdr:rowOff>107852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124379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18623</xdr:rowOff>
    </xdr:from>
    <xdr:to>
      <xdr:col>55</xdr:col>
      <xdr:colOff>0</xdr:colOff>
      <xdr:row>57</xdr:row>
      <xdr:rowOff>92904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19823"/>
          <a:ext cx="838200" cy="2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98115</xdr:rowOff>
    </xdr:from>
    <xdr:to>
      <xdr:col>50</xdr:col>
      <xdr:colOff>114300</xdr:colOff>
      <xdr:row>57</xdr:row>
      <xdr:rowOff>92904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27865"/>
          <a:ext cx="889000" cy="3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98115</xdr:rowOff>
    </xdr:from>
    <xdr:to>
      <xdr:col>45</xdr:col>
      <xdr:colOff>177800</xdr:colOff>
      <xdr:row>57</xdr:row>
      <xdr:rowOff>82269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27865"/>
          <a:ext cx="889000" cy="3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94483</xdr:rowOff>
    </xdr:from>
    <xdr:to>
      <xdr:col>41</xdr:col>
      <xdr:colOff>50800</xdr:colOff>
      <xdr:row>57</xdr:row>
      <xdr:rowOff>82269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95683"/>
          <a:ext cx="8890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139273</xdr:rowOff>
    </xdr:from>
    <xdr:to>
      <xdr:col>55</xdr:col>
      <xdr:colOff>50800</xdr:colOff>
      <xdr:row>56</xdr:row>
      <xdr:rowOff>69423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162150</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0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42104</xdr:rowOff>
    </xdr:from>
    <xdr:to>
      <xdr:col>50</xdr:col>
      <xdr:colOff>165100</xdr:colOff>
      <xdr:row>57</xdr:row>
      <xdr:rowOff>143704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160231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8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47315</xdr:rowOff>
    </xdr:from>
    <xdr:to>
      <xdr:col>46</xdr:col>
      <xdr:colOff>38100</xdr:colOff>
      <xdr:row>55</xdr:row>
      <xdr:rowOff>148915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165442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252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31469</xdr:rowOff>
    </xdr:from>
    <xdr:to>
      <xdr:col>41</xdr:col>
      <xdr:colOff>101600</xdr:colOff>
      <xdr:row>57</xdr:row>
      <xdr:rowOff>133069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149596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7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43683</xdr:rowOff>
    </xdr:from>
    <xdr:to>
      <xdr:col>36</xdr:col>
      <xdr:colOff>165100</xdr:colOff>
      <xdr:row>56</xdr:row>
      <xdr:rowOff>145283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161810</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420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155905</xdr:rowOff>
    </xdr:from>
    <xdr:to>
      <xdr:col>55</xdr:col>
      <xdr:colOff>0</xdr:colOff>
      <xdr:row>75</xdr:row>
      <xdr:rowOff>75410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157405"/>
          <a:ext cx="838200" cy="77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146175</xdr:rowOff>
    </xdr:from>
    <xdr:to>
      <xdr:col>50</xdr:col>
      <xdr:colOff>114300</xdr:colOff>
      <xdr:row>75</xdr:row>
      <xdr:rowOff>75410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319125"/>
          <a:ext cx="889000" cy="6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146175</xdr:rowOff>
    </xdr:from>
    <xdr:to>
      <xdr:col>45</xdr:col>
      <xdr:colOff>177800</xdr:colOff>
      <xdr:row>75</xdr:row>
      <xdr:rowOff>62126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319125"/>
          <a:ext cx="889000" cy="6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89437</xdr:rowOff>
    </xdr:from>
    <xdr:to>
      <xdr:col>41</xdr:col>
      <xdr:colOff>50800</xdr:colOff>
      <xdr:row>75</xdr:row>
      <xdr:rowOff>62126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62387"/>
          <a:ext cx="889000" cy="6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105105</xdr:rowOff>
    </xdr:from>
    <xdr:to>
      <xdr:col>55</xdr:col>
      <xdr:colOff>50800</xdr:colOff>
      <xdr:row>71</xdr:row>
      <xdr:rowOff>35255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58132</xdr:rowOff>
    </xdr:from>
    <xdr:ext cx="69018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059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24610</xdr:rowOff>
    </xdr:from>
    <xdr:to>
      <xdr:col>50</xdr:col>
      <xdr:colOff>165100</xdr:colOff>
      <xdr:row>75</xdr:row>
      <xdr:rowOff>126210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142737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5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95375</xdr:rowOff>
    </xdr:from>
    <xdr:to>
      <xdr:col>46</xdr:col>
      <xdr:colOff>38100</xdr:colOff>
      <xdr:row>72</xdr:row>
      <xdr:rowOff>25525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42052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04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11326</xdr:rowOff>
    </xdr:from>
    <xdr:to>
      <xdr:col>41</xdr:col>
      <xdr:colOff>101600</xdr:colOff>
      <xdr:row>75</xdr:row>
      <xdr:rowOff>112926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129453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6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38637</xdr:rowOff>
    </xdr:from>
    <xdr:to>
      <xdr:col>36</xdr:col>
      <xdr:colOff>165100</xdr:colOff>
      <xdr:row>71</xdr:row>
      <xdr:rowOff>140237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2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156764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1986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20293</xdr:rowOff>
    </xdr:from>
    <xdr:to>
      <xdr:col>55</xdr:col>
      <xdr:colOff>0</xdr:colOff>
      <xdr:row>98</xdr:row>
      <xdr:rowOff>38715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2393"/>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24896</xdr:rowOff>
    </xdr:from>
    <xdr:to>
      <xdr:col>50</xdr:col>
      <xdr:colOff>114300</xdr:colOff>
      <xdr:row>98</xdr:row>
      <xdr:rowOff>38715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55546"/>
          <a:ext cx="889000" cy="1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24896</xdr:rowOff>
    </xdr:from>
    <xdr:to>
      <xdr:col>45</xdr:col>
      <xdr:colOff>177800</xdr:colOff>
      <xdr:row>98</xdr:row>
      <xdr:rowOff>58007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55546"/>
          <a:ext cx="889000" cy="2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58007</xdr:rowOff>
    </xdr:from>
    <xdr:to>
      <xdr:col>41</xdr:col>
      <xdr:colOff>50800</xdr:colOff>
      <xdr:row>98</xdr:row>
      <xdr:rowOff>67207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0107"/>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140943</xdr:rowOff>
    </xdr:from>
    <xdr:to>
      <xdr:col>55</xdr:col>
      <xdr:colOff>50800</xdr:colOff>
      <xdr:row>98</xdr:row>
      <xdr:rowOff>71093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100320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159365</xdr:rowOff>
    </xdr:from>
    <xdr:to>
      <xdr:col>50</xdr:col>
      <xdr:colOff>165100</xdr:colOff>
      <xdr:row>98</xdr:row>
      <xdr:rowOff>89515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106042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145546</xdr:rowOff>
    </xdr:from>
    <xdr:to>
      <xdr:col>46</xdr:col>
      <xdr:colOff>38100</xdr:colOff>
      <xdr:row>97</xdr:row>
      <xdr:rowOff>75696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92223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7207</xdr:rowOff>
    </xdr:from>
    <xdr:to>
      <xdr:col>41</xdr:col>
      <xdr:colOff>101600</xdr:colOff>
      <xdr:row>98</xdr:row>
      <xdr:rowOff>108807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125334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16407</xdr:rowOff>
    </xdr:from>
    <xdr:to>
      <xdr:col>36</xdr:col>
      <xdr:colOff>165100</xdr:colOff>
      <xdr:row>98</xdr:row>
      <xdr:rowOff>118007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134534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42968</xdr:rowOff>
    </xdr:from>
    <xdr:to>
      <xdr:col>85</xdr:col>
      <xdr:colOff>127000</xdr:colOff>
      <xdr:row>78</xdr:row>
      <xdr:rowOff>44988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1606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44988</xdr:rowOff>
    </xdr:from>
    <xdr:to>
      <xdr:col>81</xdr:col>
      <xdr:colOff>50800</xdr:colOff>
      <xdr:row>78</xdr:row>
      <xdr:rowOff>51119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808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51119</xdr:rowOff>
    </xdr:from>
    <xdr:to>
      <xdr:col>76</xdr:col>
      <xdr:colOff>114300</xdr:colOff>
      <xdr:row>78</xdr:row>
      <xdr:rowOff>79631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4219"/>
          <a:ext cx="8890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79631</xdr:rowOff>
    </xdr:from>
    <xdr:to>
      <xdr:col>71</xdr:col>
      <xdr:colOff>177800</xdr:colOff>
      <xdr:row>78</xdr:row>
      <xdr:rowOff>103203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2731"/>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163618</xdr:rowOff>
    </xdr:from>
    <xdr:to>
      <xdr:col>85</xdr:col>
      <xdr:colOff>177800</xdr:colOff>
      <xdr:row>78</xdr:row>
      <xdr:rowOff>93768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15045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165638</xdr:rowOff>
    </xdr:from>
    <xdr:to>
      <xdr:col>81</xdr:col>
      <xdr:colOff>101600</xdr:colOff>
      <xdr:row>78</xdr:row>
      <xdr:rowOff>95788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112315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319</xdr:rowOff>
    </xdr:from>
    <xdr:to>
      <xdr:col>76</xdr:col>
      <xdr:colOff>165100</xdr:colOff>
      <xdr:row>78</xdr:row>
      <xdr:rowOff>101919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118446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28831</xdr:rowOff>
    </xdr:from>
    <xdr:to>
      <xdr:col>72</xdr:col>
      <xdr:colOff>38100</xdr:colOff>
      <xdr:row>78</xdr:row>
      <xdr:rowOff>130431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146958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52403</xdr:rowOff>
    </xdr:from>
    <xdr:to>
      <xdr:col>67</xdr:col>
      <xdr:colOff>101600</xdr:colOff>
      <xdr:row>78</xdr:row>
      <xdr:rowOff>154003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145130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130146</xdr:rowOff>
    </xdr:from>
    <xdr:to>
      <xdr:col>85</xdr:col>
      <xdr:colOff>127000</xdr:colOff>
      <xdr:row>92</xdr:row>
      <xdr:rowOff>29138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560646"/>
          <a:ext cx="838200" cy="2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100185</xdr:rowOff>
    </xdr:from>
    <xdr:to>
      <xdr:col>81</xdr:col>
      <xdr:colOff>50800</xdr:colOff>
      <xdr:row>92</xdr:row>
      <xdr:rowOff>29138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530685"/>
          <a:ext cx="889000" cy="2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45670</xdr:rowOff>
    </xdr:from>
    <xdr:to>
      <xdr:col>76</xdr:col>
      <xdr:colOff>114300</xdr:colOff>
      <xdr:row>90</xdr:row>
      <xdr:rowOff>100185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5476170"/>
          <a:ext cx="889000" cy="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45670</xdr:rowOff>
    </xdr:from>
    <xdr:to>
      <xdr:col>71</xdr:col>
      <xdr:colOff>177800</xdr:colOff>
      <xdr:row>91</xdr:row>
      <xdr:rowOff>87480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5476170"/>
          <a:ext cx="889000" cy="2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79346</xdr:rowOff>
    </xdr:from>
    <xdr:to>
      <xdr:col>85</xdr:col>
      <xdr:colOff>177800</xdr:colOff>
      <xdr:row>91</xdr:row>
      <xdr:rowOff>9496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5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12992</xdr:rowOff>
    </xdr:from>
    <xdr:ext cx="690189"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443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149788</xdr:rowOff>
    </xdr:from>
    <xdr:to>
      <xdr:col>81</xdr:col>
      <xdr:colOff>101600</xdr:colOff>
      <xdr:row>92</xdr:row>
      <xdr:rowOff>79938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57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96465</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36205" y="15526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49385</xdr:rowOff>
    </xdr:from>
    <xdr:to>
      <xdr:col>76</xdr:col>
      <xdr:colOff>165100</xdr:colOff>
      <xdr:row>90</xdr:row>
      <xdr:rowOff>150985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4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167512</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47205" y="15255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166320</xdr:rowOff>
    </xdr:from>
    <xdr:to>
      <xdr:col>72</xdr:col>
      <xdr:colOff>38100</xdr:colOff>
      <xdr:row>90</xdr:row>
      <xdr:rowOff>96470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5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112997</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358205" y="15200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36680</xdr:rowOff>
    </xdr:from>
    <xdr:to>
      <xdr:col>67</xdr:col>
      <xdr:colOff>101600</xdr:colOff>
      <xdr:row>91</xdr:row>
      <xdr:rowOff>138280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56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154807</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469205" y="15413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85457</xdr:rowOff>
    </xdr:from>
    <xdr:to>
      <xdr:col>116</xdr:col>
      <xdr:colOff>63500</xdr:colOff>
      <xdr:row>59</xdr:row>
      <xdr:rowOff>85772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1007"/>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85772</xdr:rowOff>
    </xdr:from>
    <xdr:to>
      <xdr:col>111</xdr:col>
      <xdr:colOff>177800</xdr:colOff>
      <xdr:row>59</xdr:row>
      <xdr:rowOff>86109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132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86109</xdr:rowOff>
    </xdr:from>
    <xdr:to>
      <xdr:col>107</xdr:col>
      <xdr:colOff>50800</xdr:colOff>
      <xdr:row>59</xdr:row>
      <xdr:rowOff>86556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1659"/>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86556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2106"/>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34657</xdr:rowOff>
    </xdr:from>
    <xdr:to>
      <xdr:col>116</xdr:col>
      <xdr:colOff>114300</xdr:colOff>
      <xdr:row>59</xdr:row>
      <xdr:rowOff>136257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34972</xdr:rowOff>
    </xdr:from>
    <xdr:to>
      <xdr:col>112</xdr:col>
      <xdr:colOff>38100</xdr:colOff>
      <xdr:row>59</xdr:row>
      <xdr:rowOff>136572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127699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35309</xdr:rowOff>
    </xdr:from>
    <xdr:to>
      <xdr:col>107</xdr:col>
      <xdr:colOff>101600</xdr:colOff>
      <xdr:row>59</xdr:row>
      <xdr:rowOff>136909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128036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35756</xdr:rowOff>
    </xdr:from>
    <xdr:to>
      <xdr:col>102</xdr:col>
      <xdr:colOff>165100</xdr:colOff>
      <xdr:row>59</xdr:row>
      <xdr:rowOff>137356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128483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152237</xdr:rowOff>
    </xdr:from>
    <xdr:to>
      <xdr:col>116</xdr:col>
      <xdr:colOff>63500</xdr:colOff>
      <xdr:row>76</xdr:row>
      <xdr:rowOff>40210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68087"/>
          <a:ext cx="838200" cy="4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40210</xdr:rowOff>
    </xdr:from>
    <xdr:to>
      <xdr:col>111</xdr:col>
      <xdr:colOff>177800</xdr:colOff>
      <xdr:row>76</xdr:row>
      <xdr:rowOff>150637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70410"/>
          <a:ext cx="889000" cy="1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150637</xdr:rowOff>
    </xdr:from>
    <xdr:to>
      <xdr:col>107</xdr:col>
      <xdr:colOff>50800</xdr:colOff>
      <xdr:row>77</xdr:row>
      <xdr:rowOff>112660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80837"/>
          <a:ext cx="8890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110959</xdr:rowOff>
    </xdr:from>
    <xdr:to>
      <xdr:col>102</xdr:col>
      <xdr:colOff>114300</xdr:colOff>
      <xdr:row>77</xdr:row>
      <xdr:rowOff>112660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41159"/>
          <a:ext cx="8890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101437</xdr:rowOff>
    </xdr:from>
    <xdr:to>
      <xdr:col>116</xdr:col>
      <xdr:colOff>114300</xdr:colOff>
      <xdr:row>74</xdr:row>
      <xdr:rowOff>31587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124314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6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160860</xdr:rowOff>
    </xdr:from>
    <xdr:to>
      <xdr:col>112</xdr:col>
      <xdr:colOff>38100</xdr:colOff>
      <xdr:row>76</xdr:row>
      <xdr:rowOff>91010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107537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99837</xdr:rowOff>
    </xdr:from>
    <xdr:to>
      <xdr:col>107</xdr:col>
      <xdr:colOff>101600</xdr:colOff>
      <xdr:row>77</xdr:row>
      <xdr:rowOff>29987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46514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61860</xdr:rowOff>
    </xdr:from>
    <xdr:to>
      <xdr:col>102</xdr:col>
      <xdr:colOff>165100</xdr:colOff>
      <xdr:row>77</xdr:row>
      <xdr:rowOff>163460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154587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60159</xdr:rowOff>
    </xdr:from>
    <xdr:to>
      <xdr:col>98</xdr:col>
      <xdr:colOff>38100</xdr:colOff>
      <xdr:row>76</xdr:row>
      <xdr:rowOff>161759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6835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当村のような小離島（人口</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人）においては類似団体平均に比べ高い負担率となっており人口の増減に大きく影響される傾向にあるが、物件費や繰出金に見られる増加傾向は人口の減少を考慮しても改善の余地があり、引き続き経常経費の削減に注力し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
291
20.55
1,951,769
1,811,836
99,654
442,109
496,176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46574</xdr:rowOff>
    </xdr:from>
    <xdr:to>
      <xdr:col>24</xdr:col>
      <xdr:colOff>63500</xdr:colOff>
      <xdr:row>36</xdr:row>
      <xdr:rowOff>78006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18774"/>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46574</xdr:rowOff>
    </xdr:from>
    <xdr:to>
      <xdr:col>19</xdr:col>
      <xdr:colOff>177800</xdr:colOff>
      <xdr:row>36</xdr:row>
      <xdr:rowOff>85851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18774"/>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145772</xdr:rowOff>
    </xdr:from>
    <xdr:to>
      <xdr:col>15</xdr:col>
      <xdr:colOff>50800</xdr:colOff>
      <xdr:row>36</xdr:row>
      <xdr:rowOff>85851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146522"/>
          <a:ext cx="889000" cy="1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145772</xdr:rowOff>
    </xdr:from>
    <xdr:to>
      <xdr:col>10</xdr:col>
      <xdr:colOff>114300</xdr:colOff>
      <xdr:row>36</xdr:row>
      <xdr:rowOff>25000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146522"/>
          <a:ext cx="889000" cy="5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27206</xdr:rowOff>
    </xdr:from>
    <xdr:to>
      <xdr:col>24</xdr:col>
      <xdr:colOff>114300</xdr:colOff>
      <xdr:row>36</xdr:row>
      <xdr:rowOff>128806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9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50083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5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167224</xdr:rowOff>
    </xdr:from>
    <xdr:to>
      <xdr:col>20</xdr:col>
      <xdr:colOff>38100</xdr:colOff>
      <xdr:row>36</xdr:row>
      <xdr:rowOff>97374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113901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35051</xdr:rowOff>
    </xdr:from>
    <xdr:to>
      <xdr:col>15</xdr:col>
      <xdr:colOff>101600</xdr:colOff>
      <xdr:row>36</xdr:row>
      <xdr:rowOff>136651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94972</xdr:rowOff>
    </xdr:from>
    <xdr:to>
      <xdr:col>10</xdr:col>
      <xdr:colOff>165100</xdr:colOff>
      <xdr:row>36</xdr:row>
      <xdr:rowOff>25122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41649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8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145650</xdr:rowOff>
    </xdr:from>
    <xdr:to>
      <xdr:col>6</xdr:col>
      <xdr:colOff>38100</xdr:colOff>
      <xdr:row>36</xdr:row>
      <xdr:rowOff>75800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92327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139922</xdr:rowOff>
    </xdr:from>
    <xdr:to>
      <xdr:col>24</xdr:col>
      <xdr:colOff>63500</xdr:colOff>
      <xdr:row>53</xdr:row>
      <xdr:rowOff>164171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55322"/>
          <a:ext cx="838200" cy="19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124627</xdr:rowOff>
    </xdr:from>
    <xdr:to>
      <xdr:col>19</xdr:col>
      <xdr:colOff>177800</xdr:colOff>
      <xdr:row>53</xdr:row>
      <xdr:rowOff>164171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040027"/>
          <a:ext cx="889000" cy="2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124627</xdr:rowOff>
    </xdr:from>
    <xdr:to>
      <xdr:col>15</xdr:col>
      <xdr:colOff>50800</xdr:colOff>
      <xdr:row>53</xdr:row>
      <xdr:rowOff>50412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040027"/>
          <a:ext cx="889000" cy="9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54338</xdr:rowOff>
    </xdr:from>
    <xdr:to>
      <xdr:col>10</xdr:col>
      <xdr:colOff>114300</xdr:colOff>
      <xdr:row>53</xdr:row>
      <xdr:rowOff>50412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969738"/>
          <a:ext cx="889000" cy="1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89122</xdr:rowOff>
    </xdr:from>
    <xdr:to>
      <xdr:col>24</xdr:col>
      <xdr:colOff>114300</xdr:colOff>
      <xdr:row>53</xdr:row>
      <xdr:rowOff>19272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111999</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55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113371</xdr:rowOff>
    </xdr:from>
    <xdr:to>
      <xdr:col>20</xdr:col>
      <xdr:colOff>38100</xdr:colOff>
      <xdr:row>54</xdr:row>
      <xdr:rowOff>43521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60048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975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73827</xdr:rowOff>
    </xdr:from>
    <xdr:to>
      <xdr:col>15</xdr:col>
      <xdr:colOff>101600</xdr:colOff>
      <xdr:row>53</xdr:row>
      <xdr:rowOff>3977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9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20504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764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171062</xdr:rowOff>
    </xdr:from>
    <xdr:to>
      <xdr:col>10</xdr:col>
      <xdr:colOff>165100</xdr:colOff>
      <xdr:row>53</xdr:row>
      <xdr:rowOff>101212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117739</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86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3538</xdr:rowOff>
    </xdr:from>
    <xdr:to>
      <xdr:col>6</xdr:col>
      <xdr:colOff>38100</xdr:colOff>
      <xdr:row>52</xdr:row>
      <xdr:rowOff>105138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121665</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694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143026</xdr:rowOff>
    </xdr:from>
    <xdr:to>
      <xdr:col>24</xdr:col>
      <xdr:colOff>63500</xdr:colOff>
      <xdr:row>76</xdr:row>
      <xdr:rowOff>60133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1776"/>
          <a:ext cx="8382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60133</xdr:rowOff>
    </xdr:from>
    <xdr:to>
      <xdr:col>19</xdr:col>
      <xdr:colOff>177800</xdr:colOff>
      <xdr:row>77</xdr:row>
      <xdr:rowOff>69794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0333"/>
          <a:ext cx="889000" cy="18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69794</xdr:rowOff>
    </xdr:from>
    <xdr:to>
      <xdr:col>15</xdr:col>
      <xdr:colOff>50800</xdr:colOff>
      <xdr:row>77</xdr:row>
      <xdr:rowOff>78645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71444"/>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78645</xdr:rowOff>
    </xdr:from>
    <xdr:to>
      <xdr:col>10</xdr:col>
      <xdr:colOff>114300</xdr:colOff>
      <xdr:row>77</xdr:row>
      <xdr:rowOff>107459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029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92226</xdr:rowOff>
    </xdr:from>
    <xdr:to>
      <xdr:col>24</xdr:col>
      <xdr:colOff>114300</xdr:colOff>
      <xdr:row>76</xdr:row>
      <xdr:rowOff>22377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0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9333</xdr:rowOff>
    </xdr:from>
    <xdr:to>
      <xdr:col>20</xdr:col>
      <xdr:colOff>38100</xdr:colOff>
      <xdr:row>76</xdr:row>
      <xdr:rowOff>110933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18994</xdr:rowOff>
    </xdr:from>
    <xdr:to>
      <xdr:col>15</xdr:col>
      <xdr:colOff>101600</xdr:colOff>
      <xdr:row>77</xdr:row>
      <xdr:rowOff>120594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137121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9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27845</xdr:rowOff>
    </xdr:from>
    <xdr:to>
      <xdr:col>10</xdr:col>
      <xdr:colOff>165100</xdr:colOff>
      <xdr:row>77</xdr:row>
      <xdr:rowOff>129445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145972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56659</xdr:rowOff>
    </xdr:from>
    <xdr:to>
      <xdr:col>6</xdr:col>
      <xdr:colOff>38100</xdr:colOff>
      <xdr:row>77</xdr:row>
      <xdr:rowOff>158259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37314</xdr:rowOff>
    </xdr:from>
    <xdr:to>
      <xdr:col>24</xdr:col>
      <xdr:colOff>63500</xdr:colOff>
      <xdr:row>92</xdr:row>
      <xdr:rowOff>87006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10714"/>
          <a:ext cx="838200" cy="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134624</xdr:rowOff>
    </xdr:from>
    <xdr:to>
      <xdr:col>19</xdr:col>
      <xdr:colOff>177800</xdr:colOff>
      <xdr:row>92</xdr:row>
      <xdr:rowOff>37314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393674"/>
          <a:ext cx="889000" cy="4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134624</xdr:rowOff>
    </xdr:from>
    <xdr:to>
      <xdr:col>15</xdr:col>
      <xdr:colOff>50800</xdr:colOff>
      <xdr:row>95</xdr:row>
      <xdr:rowOff>117494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393674"/>
          <a:ext cx="889000" cy="10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117494</xdr:rowOff>
    </xdr:from>
    <xdr:to>
      <xdr:col>10</xdr:col>
      <xdr:colOff>114300</xdr:colOff>
      <xdr:row>95</xdr:row>
      <xdr:rowOff>125006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05244"/>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36206</xdr:rowOff>
    </xdr:from>
    <xdr:to>
      <xdr:col>24</xdr:col>
      <xdr:colOff>114300</xdr:colOff>
      <xdr:row>92</xdr:row>
      <xdr:rowOff>137806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59083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157964</xdr:rowOff>
    </xdr:from>
    <xdr:to>
      <xdr:col>20</xdr:col>
      <xdr:colOff>38100</xdr:colOff>
      <xdr:row>92</xdr:row>
      <xdr:rowOff>88114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104641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5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83824</xdr:rowOff>
    </xdr:from>
    <xdr:to>
      <xdr:col>15</xdr:col>
      <xdr:colOff>101600</xdr:colOff>
      <xdr:row>90</xdr:row>
      <xdr:rowOff>13974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30501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1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66694</xdr:rowOff>
    </xdr:from>
    <xdr:to>
      <xdr:col>10</xdr:col>
      <xdr:colOff>165100</xdr:colOff>
      <xdr:row>95</xdr:row>
      <xdr:rowOff>168294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74206</xdr:rowOff>
    </xdr:from>
    <xdr:to>
      <xdr:col>6</xdr:col>
      <xdr:colOff>38100</xdr:colOff>
      <xdr:row>96</xdr:row>
      <xdr:rowOff>4356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20883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1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69154</xdr:rowOff>
    </xdr:from>
    <xdr:to>
      <xdr:col>55</xdr:col>
      <xdr:colOff>0</xdr:colOff>
      <xdr:row>56</xdr:row>
      <xdr:rowOff>89017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70354"/>
          <a:ext cx="8382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154264</xdr:rowOff>
    </xdr:from>
    <xdr:to>
      <xdr:col>50</xdr:col>
      <xdr:colOff>114300</xdr:colOff>
      <xdr:row>56</xdr:row>
      <xdr:rowOff>89017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069664"/>
          <a:ext cx="889000" cy="6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154264</xdr:rowOff>
    </xdr:from>
    <xdr:to>
      <xdr:col>45</xdr:col>
      <xdr:colOff>177800</xdr:colOff>
      <xdr:row>54</xdr:row>
      <xdr:rowOff>135861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69664"/>
          <a:ext cx="889000" cy="3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135861</xdr:rowOff>
    </xdr:from>
    <xdr:to>
      <xdr:col>41</xdr:col>
      <xdr:colOff>50800</xdr:colOff>
      <xdr:row>56</xdr:row>
      <xdr:rowOff>119364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394161"/>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18354</xdr:rowOff>
    </xdr:from>
    <xdr:to>
      <xdr:col>55</xdr:col>
      <xdr:colOff>50800</xdr:colOff>
      <xdr:row>56</xdr:row>
      <xdr:rowOff>119954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41231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38217</xdr:rowOff>
    </xdr:from>
    <xdr:to>
      <xdr:col>50</xdr:col>
      <xdr:colOff>165100</xdr:colOff>
      <xdr:row>56</xdr:row>
      <xdr:rowOff>139817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156344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103464</xdr:rowOff>
    </xdr:from>
    <xdr:to>
      <xdr:col>46</xdr:col>
      <xdr:colOff>38100</xdr:colOff>
      <xdr:row>53</xdr:row>
      <xdr:rowOff>33614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50141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7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85061</xdr:rowOff>
    </xdr:from>
    <xdr:to>
      <xdr:col>41</xdr:col>
      <xdr:colOff>101600</xdr:colOff>
      <xdr:row>55</xdr:row>
      <xdr:rowOff>15211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31738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1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68564</xdr:rowOff>
    </xdr:from>
    <xdr:to>
      <xdr:col>36</xdr:col>
      <xdr:colOff>165100</xdr:colOff>
      <xdr:row>56</xdr:row>
      <xdr:rowOff>170164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15241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4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147320</xdr:rowOff>
    </xdr:from>
    <xdr:to>
      <xdr:col>55</xdr:col>
      <xdr:colOff>0</xdr:colOff>
      <xdr:row>76</xdr:row>
      <xdr:rowOff>110742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06070"/>
          <a:ext cx="838200" cy="13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110742</xdr:rowOff>
    </xdr:from>
    <xdr:to>
      <xdr:col>50</xdr:col>
      <xdr:colOff>114300</xdr:colOff>
      <xdr:row>76</xdr:row>
      <xdr:rowOff>167258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40942"/>
          <a:ext cx="8890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136616</xdr:rowOff>
    </xdr:from>
    <xdr:to>
      <xdr:col>45</xdr:col>
      <xdr:colOff>177800</xdr:colOff>
      <xdr:row>76</xdr:row>
      <xdr:rowOff>167258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66816"/>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136616</xdr:rowOff>
    </xdr:from>
    <xdr:to>
      <xdr:col>41</xdr:col>
      <xdr:colOff>50800</xdr:colOff>
      <xdr:row>77</xdr:row>
      <xdr:rowOff>1536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66816"/>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96520</xdr:rowOff>
    </xdr:from>
    <xdr:to>
      <xdr:col>55</xdr:col>
      <xdr:colOff>50800</xdr:colOff>
      <xdr:row>76</xdr:row>
      <xdr:rowOff>26670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119397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59942</xdr:rowOff>
    </xdr:from>
    <xdr:to>
      <xdr:col>50</xdr:col>
      <xdr:colOff>165100</xdr:colOff>
      <xdr:row>76</xdr:row>
      <xdr:rowOff>161542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6619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8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116458</xdr:rowOff>
    </xdr:from>
    <xdr:to>
      <xdr:col>46</xdr:col>
      <xdr:colOff>38100</xdr:colOff>
      <xdr:row>77</xdr:row>
      <xdr:rowOff>46608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63135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2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85816</xdr:rowOff>
    </xdr:from>
    <xdr:to>
      <xdr:col>41</xdr:col>
      <xdr:colOff>101600</xdr:colOff>
      <xdr:row>77</xdr:row>
      <xdr:rowOff>15966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32493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122186</xdr:rowOff>
    </xdr:from>
    <xdr:to>
      <xdr:col>36</xdr:col>
      <xdr:colOff>165100</xdr:colOff>
      <xdr:row>77</xdr:row>
      <xdr:rowOff>52336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68863</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2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4656</xdr:rowOff>
    </xdr:from>
    <xdr:to>
      <xdr:col>55</xdr:col>
      <xdr:colOff>0</xdr:colOff>
      <xdr:row>95</xdr:row>
      <xdr:rowOff>154019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20956"/>
          <a:ext cx="838200" cy="3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1659</xdr:rowOff>
    </xdr:from>
    <xdr:to>
      <xdr:col>50</xdr:col>
      <xdr:colOff>114300</xdr:colOff>
      <xdr:row>95</xdr:row>
      <xdr:rowOff>154019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289409"/>
          <a:ext cx="889000" cy="1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1659</xdr:rowOff>
    </xdr:from>
    <xdr:to>
      <xdr:col>45</xdr:col>
      <xdr:colOff>177800</xdr:colOff>
      <xdr:row>96</xdr:row>
      <xdr:rowOff>45918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89409"/>
          <a:ext cx="889000" cy="2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45918</xdr:rowOff>
    </xdr:from>
    <xdr:to>
      <xdr:col>41</xdr:col>
      <xdr:colOff>50800</xdr:colOff>
      <xdr:row>96</xdr:row>
      <xdr:rowOff>121639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05118"/>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125306</xdr:rowOff>
    </xdr:from>
    <xdr:to>
      <xdr:col>55</xdr:col>
      <xdr:colOff>50800</xdr:colOff>
      <xdr:row>94</xdr:row>
      <xdr:rowOff>55456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0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148183</xdr:rowOff>
    </xdr:from>
    <xdr:ext cx="690189"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21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103219</xdr:rowOff>
    </xdr:from>
    <xdr:to>
      <xdr:col>50</xdr:col>
      <xdr:colOff>165100</xdr:colOff>
      <xdr:row>96</xdr:row>
      <xdr:rowOff>33369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49896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122309</xdr:rowOff>
    </xdr:from>
    <xdr:to>
      <xdr:col>46</xdr:col>
      <xdr:colOff>38100</xdr:colOff>
      <xdr:row>95</xdr:row>
      <xdr:rowOff>52459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68986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0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166568</xdr:rowOff>
    </xdr:from>
    <xdr:to>
      <xdr:col>41</xdr:col>
      <xdr:colOff>101600</xdr:colOff>
      <xdr:row>96</xdr:row>
      <xdr:rowOff>96718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113245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70839</xdr:rowOff>
    </xdr:from>
    <xdr:to>
      <xdr:col>36</xdr:col>
      <xdr:colOff>165100</xdr:colOff>
      <xdr:row>97</xdr:row>
      <xdr:rowOff>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17516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0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11687</xdr:rowOff>
    </xdr:from>
    <xdr:to>
      <xdr:col>85</xdr:col>
      <xdr:colOff>127000</xdr:colOff>
      <xdr:row>39</xdr:row>
      <xdr:rowOff>20609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98237"/>
          <a:ext cx="8382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136637</xdr:rowOff>
    </xdr:from>
    <xdr:to>
      <xdr:col>81</xdr:col>
      <xdr:colOff>50800</xdr:colOff>
      <xdr:row>39</xdr:row>
      <xdr:rowOff>20609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1737"/>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39</xdr:row>
      <xdr:rowOff>5518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1737"/>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5518</xdr:rowOff>
    </xdr:from>
    <xdr:to>
      <xdr:col>71</xdr:col>
      <xdr:colOff>177800</xdr:colOff>
      <xdr:row>39</xdr:row>
      <xdr:rowOff>32852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9206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132337</xdr:rowOff>
    </xdr:from>
    <xdr:to>
      <xdr:col>85</xdr:col>
      <xdr:colOff>177800</xdr:colOff>
      <xdr:row>39</xdr:row>
      <xdr:rowOff>62487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47264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141259</xdr:rowOff>
    </xdr:from>
    <xdr:to>
      <xdr:col>81</xdr:col>
      <xdr:colOff>101600</xdr:colOff>
      <xdr:row>39</xdr:row>
      <xdr:rowOff>71409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62536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85837</xdr:rowOff>
    </xdr:from>
    <xdr:to>
      <xdr:col>76</xdr:col>
      <xdr:colOff>165100</xdr:colOff>
      <xdr:row>39</xdr:row>
      <xdr:rowOff>15987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126168</xdr:rowOff>
    </xdr:from>
    <xdr:to>
      <xdr:col>72</xdr:col>
      <xdr:colOff>38100</xdr:colOff>
      <xdr:row>39</xdr:row>
      <xdr:rowOff>56318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153502</xdr:rowOff>
    </xdr:from>
    <xdr:to>
      <xdr:col>67</xdr:col>
      <xdr:colOff>101600</xdr:colOff>
      <xdr:row>39</xdr:row>
      <xdr:rowOff>83652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74779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21848</xdr:rowOff>
    </xdr:from>
    <xdr:to>
      <xdr:col>85</xdr:col>
      <xdr:colOff>127000</xdr:colOff>
      <xdr:row>57</xdr:row>
      <xdr:rowOff>35907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449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13305</xdr:rowOff>
    </xdr:from>
    <xdr:to>
      <xdr:col>81</xdr:col>
      <xdr:colOff>50800</xdr:colOff>
      <xdr:row>57</xdr:row>
      <xdr:rowOff>35907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85955"/>
          <a:ext cx="889000" cy="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13305</xdr:rowOff>
    </xdr:from>
    <xdr:to>
      <xdr:col>76</xdr:col>
      <xdr:colOff>114300</xdr:colOff>
      <xdr:row>57</xdr:row>
      <xdr:rowOff>143777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85955"/>
          <a:ext cx="889000" cy="1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91205</xdr:rowOff>
    </xdr:from>
    <xdr:to>
      <xdr:col>71</xdr:col>
      <xdr:colOff>177800</xdr:colOff>
      <xdr:row>57</xdr:row>
      <xdr:rowOff>143777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3855"/>
          <a:ext cx="889000" cy="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142498</xdr:rowOff>
    </xdr:from>
    <xdr:to>
      <xdr:col>85</xdr:col>
      <xdr:colOff>177800</xdr:colOff>
      <xdr:row>57</xdr:row>
      <xdr:rowOff>72648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165375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156557</xdr:rowOff>
    </xdr:from>
    <xdr:to>
      <xdr:col>81</xdr:col>
      <xdr:colOff>101600</xdr:colOff>
      <xdr:row>57</xdr:row>
      <xdr:rowOff>86707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103234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133955</xdr:rowOff>
    </xdr:from>
    <xdr:to>
      <xdr:col>76</xdr:col>
      <xdr:colOff>165100</xdr:colOff>
      <xdr:row>57</xdr:row>
      <xdr:rowOff>64105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80632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1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92977</xdr:rowOff>
    </xdr:from>
    <xdr:to>
      <xdr:col>72</xdr:col>
      <xdr:colOff>38100</xdr:colOff>
      <xdr:row>58</xdr:row>
      <xdr:rowOff>23127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39654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4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40405</xdr:rowOff>
    </xdr:from>
    <xdr:to>
      <xdr:col>67</xdr:col>
      <xdr:colOff>101600</xdr:colOff>
      <xdr:row>57</xdr:row>
      <xdr:rowOff>142005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158532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42968</xdr:rowOff>
    </xdr:from>
    <xdr:to>
      <xdr:col>85</xdr:col>
      <xdr:colOff>127000</xdr:colOff>
      <xdr:row>98</xdr:row>
      <xdr:rowOff>44988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506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44988</xdr:rowOff>
    </xdr:from>
    <xdr:to>
      <xdr:col>81</xdr:col>
      <xdr:colOff>50800</xdr:colOff>
      <xdr:row>98</xdr:row>
      <xdr:rowOff>51119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708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51119</xdr:rowOff>
    </xdr:from>
    <xdr:to>
      <xdr:col>76</xdr:col>
      <xdr:colOff>114300</xdr:colOff>
      <xdr:row>98</xdr:row>
      <xdr:rowOff>79631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3219"/>
          <a:ext cx="8890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79631</xdr:rowOff>
    </xdr:from>
    <xdr:to>
      <xdr:col>71</xdr:col>
      <xdr:colOff>177800</xdr:colOff>
      <xdr:row>98</xdr:row>
      <xdr:rowOff>103203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1731"/>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163618</xdr:rowOff>
    </xdr:from>
    <xdr:to>
      <xdr:col>85</xdr:col>
      <xdr:colOff>177800</xdr:colOff>
      <xdr:row>98</xdr:row>
      <xdr:rowOff>93768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165638</xdr:rowOff>
    </xdr:from>
    <xdr:to>
      <xdr:col>81</xdr:col>
      <xdr:colOff>101600</xdr:colOff>
      <xdr:row>98</xdr:row>
      <xdr:rowOff>95788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112315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7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xdr:rowOff>
    </xdr:from>
    <xdr:to>
      <xdr:col>76</xdr:col>
      <xdr:colOff>165100</xdr:colOff>
      <xdr:row>98</xdr:row>
      <xdr:rowOff>101919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118446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7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28831</xdr:rowOff>
    </xdr:from>
    <xdr:to>
      <xdr:col>72</xdr:col>
      <xdr:colOff>38100</xdr:colOff>
      <xdr:row>98</xdr:row>
      <xdr:rowOff>130431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146958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52403</xdr:rowOff>
    </xdr:from>
    <xdr:to>
      <xdr:col>67</xdr:col>
      <xdr:colOff>101600</xdr:colOff>
      <xdr:row>98</xdr:row>
      <xdr:rowOff>154003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145130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構造上の大きな変化は見られないが、近３年、新型コロナウイルス感染症への対策により衛生費の割合が高い。収束にあわせ例年並みのコスト水準へ修正できるよう財政管理を徹底する。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実質収支比率においては決して望ましい割合ではない。しかしながら災害対策基金の設置等とあわせ、頻発する自然災害等への対策とした財源確保をも勘案しつつ、適正な予算管理をすることで解消を図る。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実質赤字はないため、今後も予算管理を徹底したうえで、１０％程度の黒字の継続を図る。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緊急防災・減災事業債の償還の開始にあわせ比率が上昇したが、依然として減少傾向にある。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今後、公共施設の普通建設事業費の増加に伴う比率の上昇も見込まれるが、事業の優先順位の見極めや財源確保による抑制に努める。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普通建設事業費が増加することに伴い充当可能財源が減少する見込みだが、今後も将来負担比率は発生しない見込みでもある。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公共施設の更新、維持補修に充当する公共施設整備基金で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百万円の取崩しがあった一方、災害対策基金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転じて税収の減収など不測の事態にも対応可能とするよう一定額を確保し、あわせて従前より課題となっている公共施設の老朽化など予見される今後の財政需要の増大にも柔軟に対応するよう適正な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百万円減。住宅整備事業、宿泊施設改修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年度まで取崩額２億円）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○公共施設整備基金・・・じん芥処理施設更新（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年度まで取崩額２億円）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年度までに５億円積立）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老朽化する公共施設の補修、更新への対応や行政サービスのシステム化に伴う委託料や管理経費のために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百万円取崩した一方で、緊急的対応に備え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年度間平均を図るとともに有効活用することにより、後年の財政負担に影響を及ぼさないように防災機能を有する庁舎建設に係る財源を確保する。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1951769</v>
      </c>
      <c r="BO4" s="371"/>
      <c r="BP4" s="371"/>
      <c r="BQ4" s="371"/>
      <c r="BR4" s="371"/>
      <c r="BS4" s="371"/>
      <c r="BT4" s="371"/>
      <c r="BU4" s="372"/>
      <c r="BV4" s="370">
        <v>1716850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22.5</v>
      </c>
      <c r="CU4" s="377"/>
      <c r="CV4" s="377"/>
      <c r="CW4" s="377"/>
      <c r="CX4" s="377"/>
      <c r="CY4" s="377"/>
      <c r="CZ4" s="377"/>
      <c r="DA4" s="378"/>
      <c r="DB4" s="376">
        <v>27.9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1811836</v>
      </c>
      <c r="BO5" s="408"/>
      <c r="BP5" s="408"/>
      <c r="BQ5" s="408"/>
      <c r="BR5" s="408"/>
      <c r="BS5" s="408"/>
      <c r="BT5" s="408"/>
      <c r="BU5" s="409"/>
      <c r="BV5" s="407">
        <v>1502770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69.900000000000006</v>
      </c>
      <c r="CU5" s="405"/>
      <c r="CV5" s="405"/>
      <c r="CW5" s="405"/>
      <c r="CX5" s="405"/>
      <c r="CY5" s="405"/>
      <c r="CZ5" s="405"/>
      <c r="DA5" s="406"/>
      <c r="DB5" s="404">
        <v>77.5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139933</v>
      </c>
      <c r="BO6" s="408"/>
      <c r="BP6" s="408"/>
      <c r="BQ6" s="408"/>
      <c r="BR6" s="408"/>
      <c r="BS6" s="408"/>
      <c r="BT6" s="408"/>
      <c r="BU6" s="409"/>
      <c r="BV6" s="407">
        <v>214080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70.400000000000006</v>
      </c>
      <c r="CU6" s="445"/>
      <c r="CV6" s="445"/>
      <c r="CW6" s="445"/>
      <c r="CX6" s="445"/>
      <c r="CY6" s="445"/>
      <c r="CZ6" s="445"/>
      <c r="DA6" s="446"/>
      <c r="DB6" s="444">
        <v>79.8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40279</v>
      </c>
      <c r="BO7" s="408"/>
      <c r="BP7" s="408"/>
      <c r="BQ7" s="408"/>
      <c r="BR7" s="408"/>
      <c r="BS7" s="408"/>
      <c r="BT7" s="408"/>
      <c r="BU7" s="409"/>
      <c r="BV7" s="407">
        <v>90109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442109</v>
      </c>
      <c r="CU7" s="408"/>
      <c r="CV7" s="408"/>
      <c r="CW7" s="408"/>
      <c r="CX7" s="408"/>
      <c r="CY7" s="408"/>
      <c r="CZ7" s="408"/>
      <c r="DA7" s="409"/>
      <c r="DB7" s="407">
        <v>444494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103</v>
      </c>
      <c r="AV8" s="440"/>
      <c r="AW8" s="440"/>
      <c r="AX8" s="440"/>
      <c r="AY8" s="441" t="s">
        <v>110</v>
      </c>
      <c r="AZ8" s="442"/>
      <c r="BA8" s="442"/>
      <c r="BB8" s="442"/>
      <c r="BC8" s="442"/>
      <c r="BD8" s="442"/>
      <c r="BE8" s="442"/>
      <c r="BF8" s="442"/>
      <c r="BG8" s="442"/>
      <c r="BH8" s="442"/>
      <c r="BI8" s="442"/>
      <c r="BJ8" s="442"/>
      <c r="BK8" s="442"/>
      <c r="BL8" s="442"/>
      <c r="BM8" s="443"/>
      <c r="BN8" s="407">
        <v>99654</v>
      </c>
      <c r="BO8" s="408"/>
      <c r="BP8" s="408"/>
      <c r="BQ8" s="408"/>
      <c r="BR8" s="408"/>
      <c r="BS8" s="408"/>
      <c r="BT8" s="408"/>
      <c r="BU8" s="409"/>
      <c r="BV8" s="407">
        <v>123971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0.12</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323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-24317</v>
      </c>
      <c r="BO9" s="408"/>
      <c r="BP9" s="408"/>
      <c r="BQ9" s="408"/>
      <c r="BR9" s="408"/>
      <c r="BS9" s="408"/>
      <c r="BT9" s="408"/>
      <c r="BU9" s="409"/>
      <c r="BV9" s="407">
        <v>103187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6.3</v>
      </c>
      <c r="CU9" s="405"/>
      <c r="CV9" s="405"/>
      <c r="CW9" s="405"/>
      <c r="CX9" s="405"/>
      <c r="CY9" s="405"/>
      <c r="CZ9" s="405"/>
      <c r="DA9" s="406"/>
      <c r="DB9" s="404">
        <v>6.2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335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103</v>
      </c>
      <c r="AV10" s="440"/>
      <c r="AW10" s="440"/>
      <c r="AX10" s="440"/>
      <c r="AY10" s="441" t="s">
        <v>121</v>
      </c>
      <c r="AZ10" s="442"/>
      <c r="BA10" s="442"/>
      <c r="BB10" s="442"/>
      <c r="BC10" s="442"/>
      <c r="BD10" s="442"/>
      <c r="BE10" s="442"/>
      <c r="BF10" s="442"/>
      <c r="BG10" s="442"/>
      <c r="BH10" s="442"/>
      <c r="BI10" s="442"/>
      <c r="BJ10" s="442"/>
      <c r="BK10" s="442"/>
      <c r="BL10" s="442"/>
      <c r="BM10" s="443"/>
      <c r="BN10" s="407">
        <v>289711</v>
      </c>
      <c r="BO10" s="408"/>
      <c r="BP10" s="408"/>
      <c r="BQ10" s="408"/>
      <c r="BR10" s="408"/>
      <c r="BS10" s="408"/>
      <c r="BT10" s="408"/>
      <c r="BU10" s="409"/>
      <c r="BV10" s="407">
        <v>216720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116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292</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95</v>
      </c>
      <c r="AV12" s="440"/>
      <c r="AW12" s="440"/>
      <c r="AX12" s="440"/>
      <c r="AY12" s="441" t="s">
        <v>135</v>
      </c>
      <c r="AZ12" s="442"/>
      <c r="BA12" s="442"/>
      <c r="BB12" s="442"/>
      <c r="BC12" s="442"/>
      <c r="BD12" s="442"/>
      <c r="BE12" s="442"/>
      <c r="BF12" s="442"/>
      <c r="BG12" s="442"/>
      <c r="BH12" s="442"/>
      <c r="BI12" s="442"/>
      <c r="BJ12" s="442"/>
      <c r="BK12" s="442"/>
      <c r="BL12" s="442"/>
      <c r="BM12" s="443"/>
      <c r="BN12" s="407">
        <v>263000</v>
      </c>
      <c r="BO12" s="408"/>
      <c r="BP12" s="408"/>
      <c r="BQ12" s="408"/>
      <c r="BR12" s="408"/>
      <c r="BS12" s="408"/>
      <c r="BT12" s="408"/>
      <c r="BU12" s="409"/>
      <c r="BV12" s="407">
        <v>386714</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291</v>
      </c>
      <c r="S13" s="492"/>
      <c r="T13" s="492"/>
      <c r="U13" s="492"/>
      <c r="V13" s="493"/>
      <c r="W13" s="423" t="s">
        <v>138</v>
      </c>
      <c r="X13" s="424"/>
      <c r="Y13" s="424"/>
      <c r="Z13" s="424"/>
      <c r="AA13" s="424"/>
      <c r="AB13" s="414"/>
      <c r="AC13" s="458">
        <v>3</v>
      </c>
      <c r="AD13" s="459"/>
      <c r="AE13" s="459"/>
      <c r="AF13" s="459"/>
      <c r="AG13" s="501"/>
      <c r="AH13" s="458">
        <v>4</v>
      </c>
      <c r="AI13" s="459"/>
      <c r="AJ13" s="459"/>
      <c r="AK13" s="459"/>
      <c r="AL13" s="460"/>
      <c r="AM13" s="436" t="s">
        <v>139</v>
      </c>
      <c r="AN13" s="437"/>
      <c r="AO13" s="437"/>
      <c r="AP13" s="437"/>
      <c r="AQ13" s="437"/>
      <c r="AR13" s="437"/>
      <c r="AS13" s="437"/>
      <c r="AT13" s="438"/>
      <c r="AU13" s="439" t="s">
        <v>95</v>
      </c>
      <c r="AV13" s="440"/>
      <c r="AW13" s="440"/>
      <c r="AX13" s="440"/>
      <c r="AY13" s="441" t="s">
        <v>140</v>
      </c>
      <c r="AZ13" s="442"/>
      <c r="BA13" s="442"/>
      <c r="BB13" s="442"/>
      <c r="BC13" s="442"/>
      <c r="BD13" s="442"/>
      <c r="BE13" s="442"/>
      <c r="BF13" s="442"/>
      <c r="BG13" s="442"/>
      <c r="BH13" s="442"/>
      <c r="BI13" s="442"/>
      <c r="BJ13" s="442"/>
      <c r="BK13" s="442"/>
      <c r="BL13" s="442"/>
      <c r="BM13" s="443"/>
      <c r="BN13" s="407">
        <v>2394</v>
      </c>
      <c r="BO13" s="408"/>
      <c r="BP13" s="408"/>
      <c r="BQ13" s="408"/>
      <c r="BR13" s="408"/>
      <c r="BS13" s="408"/>
      <c r="BT13" s="408"/>
      <c r="BU13" s="409"/>
      <c r="BV13" s="407">
        <v>-66807</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142</v>
      </c>
      <c r="M14" s="489"/>
      <c r="N14" s="489"/>
      <c r="O14" s="489"/>
      <c r="P14" s="489"/>
      <c r="Q14" s="490"/>
      <c r="R14" s="491">
        <v>299</v>
      </c>
      <c r="S14" s="492"/>
      <c r="T14" s="492"/>
      <c r="U14" s="492"/>
      <c r="V14" s="493"/>
      <c r="W14" s="397"/>
      <c r="X14" s="398"/>
      <c r="Y14" s="398"/>
      <c r="Z14" s="398"/>
      <c r="AA14" s="398"/>
      <c r="AB14" s="387"/>
      <c r="AC14" s="494">
        <v>1.4</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298</v>
      </c>
      <c r="S15" s="492"/>
      <c r="T15" s="492"/>
      <c r="U15" s="492"/>
      <c r="V15" s="493"/>
      <c r="W15" s="423" t="s">
        <v>146</v>
      </c>
      <c r="X15" s="424"/>
      <c r="Y15" s="424"/>
      <c r="Z15" s="424"/>
      <c r="AA15" s="424"/>
      <c r="AB15" s="414"/>
      <c r="AC15" s="458">
        <v>45</v>
      </c>
      <c r="AD15" s="459"/>
      <c r="AE15" s="459"/>
      <c r="AF15" s="459"/>
      <c r="AG15" s="501"/>
      <c r="AH15" s="458">
        <v>51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44198</v>
      </c>
      <c r="BO15" s="371"/>
      <c r="BP15" s="371"/>
      <c r="BQ15" s="371"/>
      <c r="BR15" s="371"/>
      <c r="BS15" s="371"/>
      <c r="BT15" s="371"/>
      <c r="BU15" s="372"/>
      <c r="BV15" s="370">
        <v>41660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21</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426638</v>
      </c>
      <c r="BO16" s="408"/>
      <c r="BP16" s="408"/>
      <c r="BQ16" s="408"/>
      <c r="BR16" s="408"/>
      <c r="BS16" s="408"/>
      <c r="BT16" s="408"/>
      <c r="BU16" s="409"/>
      <c r="BV16" s="407">
        <v>426043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150</v>
      </c>
      <c r="S17" s="514"/>
      <c r="T17" s="514"/>
      <c r="U17" s="514"/>
      <c r="V17" s="515"/>
      <c r="W17" s="423" t="s">
        <v>153</v>
      </c>
      <c r="X17" s="424"/>
      <c r="Y17" s="424"/>
      <c r="Z17" s="424"/>
      <c r="AA17" s="424"/>
      <c r="AB17" s="414"/>
      <c r="AC17" s="458">
        <v>166</v>
      </c>
      <c r="AD17" s="459"/>
      <c r="AE17" s="459"/>
      <c r="AF17" s="459"/>
      <c r="AG17" s="501"/>
      <c r="AH17" s="458">
        <v>162</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55499</v>
      </c>
      <c r="BO17" s="408"/>
      <c r="BP17" s="408"/>
      <c r="BQ17" s="408"/>
      <c r="BR17" s="408"/>
      <c r="BS17" s="408"/>
      <c r="BT17" s="408"/>
      <c r="BU17" s="409"/>
      <c r="BV17" s="407">
        <v>52633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155</v>
      </c>
      <c r="C18" s="450"/>
      <c r="D18" s="450"/>
      <c r="E18" s="530"/>
      <c r="F18" s="530"/>
      <c r="G18" s="530"/>
      <c r="H18" s="530"/>
      <c r="I18" s="530"/>
      <c r="J18" s="530"/>
      <c r="K18" s="530"/>
      <c r="L18" s="531">
        <v>20.55</v>
      </c>
      <c r="M18" s="531"/>
      <c r="N18" s="531"/>
      <c r="O18" s="531"/>
      <c r="P18" s="531"/>
      <c r="Q18" s="531"/>
      <c r="R18" s="532"/>
      <c r="S18" s="532"/>
      <c r="T18" s="532"/>
      <c r="U18" s="532"/>
      <c r="V18" s="533"/>
      <c r="W18" s="425"/>
      <c r="X18" s="426"/>
      <c r="Y18" s="426"/>
      <c r="Z18" s="426"/>
      <c r="AA18" s="426"/>
      <c r="AB18" s="417"/>
      <c r="AC18" s="534">
        <v>77.599999999999994</v>
      </c>
      <c r="AD18" s="535"/>
      <c r="AE18" s="535"/>
      <c r="AF18" s="535"/>
      <c r="AG18" s="536"/>
      <c r="AH18" s="534">
        <v>74.7</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312490</v>
      </c>
      <c r="BO18" s="408"/>
      <c r="BP18" s="408"/>
      <c r="BQ18" s="408"/>
      <c r="BR18" s="408"/>
      <c r="BS18" s="408"/>
      <c r="BT18" s="408"/>
      <c r="BU18" s="409"/>
      <c r="BV18" s="407">
        <v>348769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157</v>
      </c>
      <c r="C19" s="450"/>
      <c r="D19" s="450"/>
      <c r="E19" s="530"/>
      <c r="F19" s="530"/>
      <c r="G19" s="530"/>
      <c r="H19" s="530"/>
      <c r="I19" s="530"/>
      <c r="J19" s="530"/>
      <c r="K19" s="530"/>
      <c r="L19" s="538">
        <v>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1020739</v>
      </c>
      <c r="BO19" s="408"/>
      <c r="BP19" s="408"/>
      <c r="BQ19" s="408"/>
      <c r="BR19" s="408"/>
      <c r="BS19" s="408"/>
      <c r="BT19" s="408"/>
      <c r="BU19" s="409"/>
      <c r="BV19" s="407">
        <v>1044450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159</v>
      </c>
      <c r="C20" s="450"/>
      <c r="D20" s="450"/>
      <c r="E20" s="530"/>
      <c r="F20" s="530"/>
      <c r="G20" s="530"/>
      <c r="H20" s="530"/>
      <c r="I20" s="530"/>
      <c r="J20" s="530"/>
      <c r="K20" s="530"/>
      <c r="L20" s="538">
        <v>187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496176</v>
      </c>
      <c r="BO22" s="371"/>
      <c r="BP22" s="371"/>
      <c r="BQ22" s="371"/>
      <c r="BR22" s="371"/>
      <c r="BS22" s="371"/>
      <c r="BT22" s="371"/>
      <c r="BU22" s="372"/>
      <c r="BV22" s="370">
        <v>557973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490200</v>
      </c>
      <c r="BO23" s="408"/>
      <c r="BP23" s="408"/>
      <c r="BQ23" s="408"/>
      <c r="BR23" s="408"/>
      <c r="BS23" s="408"/>
      <c r="BT23" s="408"/>
      <c r="BU23" s="409"/>
      <c r="BV23" s="407">
        <v>550075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169</v>
      </c>
      <c r="F24" s="437"/>
      <c r="G24" s="437"/>
      <c r="H24" s="437"/>
      <c r="I24" s="437"/>
      <c r="J24" s="437"/>
      <c r="K24" s="438"/>
      <c r="L24" s="458">
        <v>1</v>
      </c>
      <c r="M24" s="459"/>
      <c r="N24" s="459"/>
      <c r="O24" s="459"/>
      <c r="P24" s="501"/>
      <c r="Q24" s="458">
        <v>6000</v>
      </c>
      <c r="R24" s="459"/>
      <c r="S24" s="459"/>
      <c r="T24" s="459"/>
      <c r="U24" s="459"/>
      <c r="V24" s="501"/>
      <c r="W24" s="553"/>
      <c r="X24" s="554"/>
      <c r="Y24" s="555"/>
      <c r="Z24" s="457" t="s">
        <v>170</v>
      </c>
      <c r="AA24" s="437"/>
      <c r="AB24" s="437"/>
      <c r="AC24" s="437"/>
      <c r="AD24" s="437"/>
      <c r="AE24" s="437"/>
      <c r="AF24" s="437"/>
      <c r="AG24" s="438"/>
      <c r="AH24" s="458">
        <v>14</v>
      </c>
      <c r="AI24" s="459"/>
      <c r="AJ24" s="459"/>
      <c r="AK24" s="459"/>
      <c r="AL24" s="501"/>
      <c r="AM24" s="458">
        <v>38598</v>
      </c>
      <c r="AN24" s="459"/>
      <c r="AO24" s="459"/>
      <c r="AP24" s="459"/>
      <c r="AQ24" s="459"/>
      <c r="AR24" s="501"/>
      <c r="AS24" s="458">
        <v>2757</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274537</v>
      </c>
      <c r="BO24" s="408"/>
      <c r="BP24" s="408"/>
      <c r="BQ24" s="408"/>
      <c r="BR24" s="408"/>
      <c r="BS24" s="408"/>
      <c r="BT24" s="408"/>
      <c r="BU24" s="409"/>
      <c r="BV24" s="407">
        <v>310147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172</v>
      </c>
      <c r="F25" s="437"/>
      <c r="G25" s="437"/>
      <c r="H25" s="437"/>
      <c r="I25" s="437"/>
      <c r="J25" s="437"/>
      <c r="K25" s="438"/>
      <c r="L25" s="458">
        <v>1</v>
      </c>
      <c r="M25" s="459"/>
      <c r="N25" s="459"/>
      <c r="O25" s="459"/>
      <c r="P25" s="501"/>
      <c r="Q25" s="458">
        <v>5000</v>
      </c>
      <c r="R25" s="459"/>
      <c r="S25" s="459"/>
      <c r="T25" s="459"/>
      <c r="U25" s="459"/>
      <c r="V25" s="501"/>
      <c r="W25" s="553"/>
      <c r="X25" s="554"/>
      <c r="Y25" s="555"/>
      <c r="Z25" s="457" t="s">
        <v>173</v>
      </c>
      <c r="AA25" s="437"/>
      <c r="AB25" s="437"/>
      <c r="AC25" s="437"/>
      <c r="AD25" s="437"/>
      <c r="AE25" s="437"/>
      <c r="AF25" s="437"/>
      <c r="AG25" s="438"/>
      <c r="AH25" s="458" t="s">
        <v>129</v>
      </c>
      <c r="AI25" s="459"/>
      <c r="AJ25" s="459"/>
      <c r="AK25" s="459"/>
      <c r="AL25" s="501"/>
      <c r="AM25" s="458" t="s">
        <v>129</v>
      </c>
      <c r="AN25" s="459"/>
      <c r="AO25" s="459"/>
      <c r="AP25" s="459"/>
      <c r="AQ25" s="459"/>
      <c r="AR25" s="501"/>
      <c r="AS25" s="458" t="s">
        <v>129</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t="s">
        <v>129</v>
      </c>
      <c r="BO25" s="371"/>
      <c r="BP25" s="371"/>
      <c r="BQ25" s="371"/>
      <c r="BR25" s="371"/>
      <c r="BS25" s="371"/>
      <c r="BT25" s="371"/>
      <c r="BU25" s="372"/>
      <c r="BV25" s="370" t="s">
        <v>129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5000</v>
      </c>
      <c r="R26" s="459"/>
      <c r="S26" s="459"/>
      <c r="T26" s="459"/>
      <c r="U26" s="459"/>
      <c r="V26" s="501"/>
      <c r="W26" s="553"/>
      <c r="X26" s="554"/>
      <c r="Y26" s="555"/>
      <c r="Z26" s="457" t="s">
        <v>176</v>
      </c>
      <c r="AA26" s="559"/>
      <c r="AB26" s="559"/>
      <c r="AC26" s="559"/>
      <c r="AD26" s="559"/>
      <c r="AE26" s="559"/>
      <c r="AF26" s="559"/>
      <c r="AG26" s="560"/>
      <c r="AH26" s="458">
        <v>6</v>
      </c>
      <c r="AI26" s="459"/>
      <c r="AJ26" s="459"/>
      <c r="AK26" s="459"/>
      <c r="AL26" s="501"/>
      <c r="AM26" s="458">
        <v>14148</v>
      </c>
      <c r="AN26" s="459"/>
      <c r="AO26" s="459"/>
      <c r="AP26" s="459"/>
      <c r="AQ26" s="459"/>
      <c r="AR26" s="501"/>
      <c r="AS26" s="458">
        <v>2358</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144</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178</v>
      </c>
      <c r="F27" s="437"/>
      <c r="G27" s="437"/>
      <c r="H27" s="437"/>
      <c r="I27" s="437"/>
      <c r="J27" s="437"/>
      <c r="K27" s="438"/>
      <c r="L27" s="458">
        <v>1</v>
      </c>
      <c r="M27" s="459"/>
      <c r="N27" s="459"/>
      <c r="O27" s="459"/>
      <c r="P27" s="501"/>
      <c r="Q27" s="458">
        <v>1400</v>
      </c>
      <c r="R27" s="459"/>
      <c r="S27" s="459"/>
      <c r="T27" s="459"/>
      <c r="U27" s="459"/>
      <c r="V27" s="501"/>
      <c r="W27" s="553"/>
      <c r="X27" s="554"/>
      <c r="Y27" s="555"/>
      <c r="Z27" s="457" t="s">
        <v>179</v>
      </c>
      <c r="AA27" s="437"/>
      <c r="AB27" s="437"/>
      <c r="AC27" s="437"/>
      <c r="AD27" s="437"/>
      <c r="AE27" s="437"/>
      <c r="AF27" s="437"/>
      <c r="AG27" s="438"/>
      <c r="AH27" s="458" t="s">
        <v>129</v>
      </c>
      <c r="AI27" s="459"/>
      <c r="AJ27" s="459"/>
      <c r="AK27" s="459"/>
      <c r="AL27" s="501"/>
      <c r="AM27" s="458" t="s">
        <v>129</v>
      </c>
      <c r="AN27" s="459"/>
      <c r="AO27" s="459"/>
      <c r="AP27" s="459"/>
      <c r="AQ27" s="459"/>
      <c r="AR27" s="501"/>
      <c r="AS27" s="458" t="s">
        <v>129</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t="s">
        <v>144</v>
      </c>
      <c r="BO27" s="527"/>
      <c r="BP27" s="527"/>
      <c r="BQ27" s="527"/>
      <c r="BR27" s="527"/>
      <c r="BS27" s="527"/>
      <c r="BT27" s="527"/>
      <c r="BU27" s="528"/>
      <c r="BV27" s="526" t="s">
        <v>129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181</v>
      </c>
      <c r="F28" s="437"/>
      <c r="G28" s="437"/>
      <c r="H28" s="437"/>
      <c r="I28" s="437"/>
      <c r="J28" s="437"/>
      <c r="K28" s="438"/>
      <c r="L28" s="458">
        <v>1</v>
      </c>
      <c r="M28" s="459"/>
      <c r="N28" s="459"/>
      <c r="O28" s="459"/>
      <c r="P28" s="501"/>
      <c r="Q28" s="458">
        <v>1150</v>
      </c>
      <c r="R28" s="459"/>
      <c r="S28" s="459"/>
      <c r="T28" s="459"/>
      <c r="U28" s="459"/>
      <c r="V28" s="501"/>
      <c r="W28" s="553"/>
      <c r="X28" s="554"/>
      <c r="Y28" s="555"/>
      <c r="Z28" s="457" t="s">
        <v>182</v>
      </c>
      <c r="AA28" s="437"/>
      <c r="AB28" s="437"/>
      <c r="AC28" s="437"/>
      <c r="AD28" s="437"/>
      <c r="AE28" s="437"/>
      <c r="AF28" s="437"/>
      <c r="AG28" s="438"/>
      <c r="AH28" s="458" t="s">
        <v>129</v>
      </c>
      <c r="AI28" s="459"/>
      <c r="AJ28" s="459"/>
      <c r="AK28" s="459"/>
      <c r="AL28" s="501"/>
      <c r="AM28" s="458" t="s">
        <v>129</v>
      </c>
      <c r="AN28" s="459"/>
      <c r="AO28" s="459"/>
      <c r="AP28" s="459"/>
      <c r="AQ28" s="459"/>
      <c r="AR28" s="501"/>
      <c r="AS28" s="458" t="s">
        <v>129</v>
      </c>
      <c r="AT28" s="459"/>
      <c r="AU28" s="459"/>
      <c r="AV28" s="459"/>
      <c r="AW28" s="459"/>
      <c r="AX28" s="460"/>
      <c r="AY28" s="561" t="s">
        <v>183</v>
      </c>
      <c r="AZ28" s="562"/>
      <c r="BA28" s="562"/>
      <c r="BB28" s="563"/>
      <c r="BC28" s="367" t="s">
        <v>49</v>
      </c>
      <c r="BD28" s="368"/>
      <c r="BE28" s="368"/>
      <c r="BF28" s="368"/>
      <c r="BG28" s="368"/>
      <c r="BH28" s="368"/>
      <c r="BI28" s="368"/>
      <c r="BJ28" s="368"/>
      <c r="BK28" s="368"/>
      <c r="BL28" s="368"/>
      <c r="BM28" s="369"/>
      <c r="BN28" s="370">
        <v>1039391</v>
      </c>
      <c r="BO28" s="371"/>
      <c r="BP28" s="371"/>
      <c r="BQ28" s="371"/>
      <c r="BR28" s="371"/>
      <c r="BS28" s="371"/>
      <c r="BT28" s="371"/>
      <c r="BU28" s="372"/>
      <c r="BV28" s="370">
        <v>1012680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184</v>
      </c>
      <c r="F29" s="437"/>
      <c r="G29" s="437"/>
      <c r="H29" s="437"/>
      <c r="I29" s="437"/>
      <c r="J29" s="437"/>
      <c r="K29" s="438"/>
      <c r="L29" s="458">
        <v>4</v>
      </c>
      <c r="M29" s="459"/>
      <c r="N29" s="459"/>
      <c r="O29" s="459"/>
      <c r="P29" s="501"/>
      <c r="Q29" s="458">
        <v>1000</v>
      </c>
      <c r="R29" s="459"/>
      <c r="S29" s="459"/>
      <c r="T29" s="459"/>
      <c r="U29" s="459"/>
      <c r="V29" s="501"/>
      <c r="W29" s="556"/>
      <c r="X29" s="557"/>
      <c r="Y29" s="558"/>
      <c r="Z29" s="457" t="s">
        <v>185</v>
      </c>
      <c r="AA29" s="437"/>
      <c r="AB29" s="437"/>
      <c r="AC29" s="437"/>
      <c r="AD29" s="437"/>
      <c r="AE29" s="437"/>
      <c r="AF29" s="437"/>
      <c r="AG29" s="438"/>
      <c r="AH29" s="458">
        <v>14</v>
      </c>
      <c r="AI29" s="459"/>
      <c r="AJ29" s="459"/>
      <c r="AK29" s="459"/>
      <c r="AL29" s="501"/>
      <c r="AM29" s="458">
        <v>38598</v>
      </c>
      <c r="AN29" s="459"/>
      <c r="AO29" s="459"/>
      <c r="AP29" s="459"/>
      <c r="AQ29" s="459"/>
      <c r="AR29" s="501"/>
      <c r="AS29" s="458">
        <v>2757</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24697</v>
      </c>
      <c r="BO29" s="408"/>
      <c r="BP29" s="408"/>
      <c r="BQ29" s="408"/>
      <c r="BR29" s="408"/>
      <c r="BS29" s="408"/>
      <c r="BT29" s="408"/>
      <c r="BU29" s="409"/>
      <c r="BV29" s="407">
        <v>24597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83.7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1430974</v>
      </c>
      <c r="BO30" s="527"/>
      <c r="BP30" s="527"/>
      <c r="BQ30" s="527"/>
      <c r="BR30" s="527"/>
      <c r="BS30" s="527"/>
      <c r="BT30" s="527"/>
      <c r="BU30" s="528"/>
      <c r="BV30" s="526">
        <v>1327734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194</v>
      </c>
      <c r="V33" s="431"/>
      <c r="W33" s="396" t="s">
        <v>195</v>
      </c>
      <c r="X33" s="396"/>
      <c r="Y33" s="396"/>
      <c r="Z33" s="396"/>
      <c r="AA33" s="396"/>
      <c r="AB33" s="396"/>
      <c r="AC33" s="396"/>
      <c r="AD33" s="396"/>
      <c r="AE33" s="396"/>
      <c r="AF33" s="396"/>
      <c r="AG33" s="396"/>
      <c r="AH33" s="396"/>
      <c r="AI33" s="396"/>
      <c r="AJ33" s="396"/>
      <c r="AK33" s="396"/>
      <c r="AL33" s="206"/>
      <c r="AM33" s="431" t="s">
        <v>194</v>
      </c>
      <c r="AN33" s="431"/>
      <c r="AO33" s="396" t="s">
        <v>195</v>
      </c>
      <c r="AP33" s="396"/>
      <c r="AQ33" s="396"/>
      <c r="AR33" s="396"/>
      <c r="AS33" s="396"/>
      <c r="AT33" s="396"/>
      <c r="AU33" s="396"/>
      <c r="AV33" s="396"/>
      <c r="AW33" s="396"/>
      <c r="AX33" s="396"/>
      <c r="AY33" s="396"/>
      <c r="AZ33" s="396"/>
      <c r="BA33" s="396"/>
      <c r="BB33" s="396"/>
      <c r="BC33" s="396"/>
      <c r="BD33" s="207"/>
      <c r="BE33" s="396" t="s">
        <v>196</v>
      </c>
      <c r="BF33" s="396"/>
      <c r="BG33" s="396" t="s">
        <v>197</v>
      </c>
      <c r="BH33" s="396"/>
      <c r="BI33" s="396"/>
      <c r="BJ33" s="396"/>
      <c r="BK33" s="396"/>
      <c r="BL33" s="396"/>
      <c r="BM33" s="396"/>
      <c r="BN33" s="396"/>
      <c r="BO33" s="396"/>
      <c r="BP33" s="396"/>
      <c r="BQ33" s="396"/>
      <c r="BR33" s="396"/>
      <c r="BS33" s="396"/>
      <c r="BT33" s="396"/>
      <c r="BU33" s="396"/>
      <c r="BV33" s="207"/>
      <c r="BW33" s="431" t="s">
        <v>196</v>
      </c>
      <c r="BX33" s="431"/>
      <c r="BY33" s="396" t="s">
        <v>198</v>
      </c>
      <c r="BZ33" s="396"/>
      <c r="CA33" s="396"/>
      <c r="CB33" s="396"/>
      <c r="CC33" s="396"/>
      <c r="CD33" s="396"/>
      <c r="CE33" s="396"/>
      <c r="CF33" s="396"/>
      <c r="CG33" s="396"/>
      <c r="CH33" s="396"/>
      <c r="CI33" s="396"/>
      <c r="CJ33" s="396"/>
      <c r="CK33" s="396"/>
      <c r="CL33" s="396"/>
      <c r="CM33" s="396"/>
      <c r="CN33" s="206"/>
      <c r="CO33" s="431" t="s">
        <v>199</v>
      </c>
      <c r="CP33" s="431"/>
      <c r="CQ33" s="396" t="s">
        <v>200</v>
      </c>
      <c r="CR33" s="396"/>
      <c r="CS33" s="396"/>
      <c r="CT33" s="396"/>
      <c r="CU33" s="396"/>
      <c r="CV33" s="396"/>
      <c r="CW33" s="396"/>
      <c r="CX33" s="396"/>
      <c r="CY33" s="396"/>
      <c r="CZ33" s="396"/>
      <c r="DA33" s="396"/>
      <c r="DB33" s="396"/>
      <c r="DC33" s="396"/>
      <c r="DD33" s="396"/>
      <c r="DE33" s="396"/>
      <c r="DF33" s="206"/>
      <c r="DG33" s="596" t="s">
        <v>201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国民健康保険運営事業会計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簡易水道事業会計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東京都島嶼町村一部事務組合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航路事業会計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IF('各会計、関係団体の財政状況及び健全化判断比率'!B33="","",'各会計、関係団体の財政状況及び健全化判断比率'!B33)</f>
        <v>観光施設事業会計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産業センター運営事業会計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東京市町村総合事務組合（交通災害共済事業会計）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介護サービス事業会計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東京都後期高齢者医療広域連合（後期高齢者医療特別会計）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東京都市町村職員退職手当組合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東京都市町村議会議員公務災害補償等組合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600" t="s">
        <v>203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ahNZ8zQ8FFpxAfho8qSuDOtcf9+H+JBgVy9vu3qODwzCjEaC/cCnZnJjgitAjxAdi+SWfYiSP06QWp0mq8/GQ==" saltValue="AsWxsSWalqvzCQIIrXvq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211</v>
      </c>
      <c r="DI1" s="603"/>
      <c r="DJ1" s="603"/>
      <c r="DK1" s="603"/>
      <c r="DL1" s="603"/>
      <c r="DM1" s="603"/>
      <c r="DN1" s="604"/>
      <c r="DO1" s="214"/>
      <c r="DP1" s="602" t="s">
        <v>212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217</v>
      </c>
      <c r="S4" s="606"/>
      <c r="T4" s="606"/>
      <c r="U4" s="606"/>
      <c r="V4" s="606"/>
      <c r="W4" s="606"/>
      <c r="X4" s="606"/>
      <c r="Y4" s="607"/>
      <c r="Z4" s="605" t="s">
        <v>218</v>
      </c>
      <c r="AA4" s="606"/>
      <c r="AB4" s="606"/>
      <c r="AC4" s="607"/>
      <c r="AD4" s="605" t="s">
        <v>219</v>
      </c>
      <c r="AE4" s="606"/>
      <c r="AF4" s="606"/>
      <c r="AG4" s="606"/>
      <c r="AH4" s="606"/>
      <c r="AI4" s="606"/>
      <c r="AJ4" s="606"/>
      <c r="AK4" s="607"/>
      <c r="AL4" s="605" t="s">
        <v>218</v>
      </c>
      <c r="AM4" s="606"/>
      <c r="AN4" s="606"/>
      <c r="AO4" s="607"/>
      <c r="AP4" s="608" t="s">
        <v>220</v>
      </c>
      <c r="AQ4" s="608"/>
      <c r="AR4" s="608"/>
      <c r="AS4" s="608"/>
      <c r="AT4" s="608"/>
      <c r="AU4" s="608"/>
      <c r="AV4" s="608"/>
      <c r="AW4" s="608"/>
      <c r="AX4" s="608"/>
      <c r="AY4" s="608"/>
      <c r="AZ4" s="608"/>
      <c r="BA4" s="608"/>
      <c r="BB4" s="608"/>
      <c r="BC4" s="608"/>
      <c r="BD4" s="608"/>
      <c r="BE4" s="608"/>
      <c r="BF4" s="608"/>
      <c r="BG4" s="608" t="s">
        <v>221</v>
      </c>
      <c r="BH4" s="608"/>
      <c r="BI4" s="608"/>
      <c r="BJ4" s="608"/>
      <c r="BK4" s="608"/>
      <c r="BL4" s="608"/>
      <c r="BM4" s="608"/>
      <c r="BN4" s="608"/>
      <c r="BO4" s="608" t="s">
        <v>218</v>
      </c>
      <c r="BP4" s="608"/>
      <c r="BQ4" s="608"/>
      <c r="BR4" s="608"/>
      <c r="BS4" s="608" t="s">
        <v>222</v>
      </c>
      <c r="BT4" s="608"/>
      <c r="BU4" s="608"/>
      <c r="BV4" s="608"/>
      <c r="BW4" s="608"/>
      <c r="BX4" s="608"/>
      <c r="BY4" s="608"/>
      <c r="BZ4" s="608"/>
      <c r="CA4" s="608"/>
      <c r="CB4" s="608"/>
      <c r="CD4" s="605" t="s">
        <v>223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224</v>
      </c>
      <c r="C5" s="610"/>
      <c r="D5" s="610"/>
      <c r="E5" s="610"/>
      <c r="F5" s="610"/>
      <c r="G5" s="610"/>
      <c r="H5" s="610"/>
      <c r="I5" s="610"/>
      <c r="J5" s="610"/>
      <c r="K5" s="610"/>
      <c r="L5" s="610"/>
      <c r="M5" s="610"/>
      <c r="N5" s="610"/>
      <c r="O5" s="610"/>
      <c r="P5" s="610"/>
      <c r="Q5" s="611"/>
      <c r="R5" s="612">
        <v>46538</v>
      </c>
      <c r="S5" s="613"/>
      <c r="T5" s="613"/>
      <c r="U5" s="613"/>
      <c r="V5" s="613"/>
      <c r="W5" s="613"/>
      <c r="X5" s="613"/>
      <c r="Y5" s="614"/>
      <c r="Z5" s="615">
        <v>2.4</v>
      </c>
      <c r="AA5" s="615"/>
      <c r="AB5" s="615"/>
      <c r="AC5" s="615"/>
      <c r="AD5" s="616">
        <v>46538</v>
      </c>
      <c r="AE5" s="616"/>
      <c r="AF5" s="616"/>
      <c r="AG5" s="616"/>
      <c r="AH5" s="616"/>
      <c r="AI5" s="616"/>
      <c r="AJ5" s="616"/>
      <c r="AK5" s="616"/>
      <c r="AL5" s="617">
        <v>10.5</v>
      </c>
      <c r="AM5" s="618"/>
      <c r="AN5" s="618"/>
      <c r="AO5" s="619"/>
      <c r="AP5" s="609" t="s">
        <v>225</v>
      </c>
      <c r="AQ5" s="610"/>
      <c r="AR5" s="610"/>
      <c r="AS5" s="610"/>
      <c r="AT5" s="610"/>
      <c r="AU5" s="610"/>
      <c r="AV5" s="610"/>
      <c r="AW5" s="610"/>
      <c r="AX5" s="610"/>
      <c r="AY5" s="610"/>
      <c r="AZ5" s="610"/>
      <c r="BA5" s="610"/>
      <c r="BB5" s="610"/>
      <c r="BC5" s="610"/>
      <c r="BD5" s="610"/>
      <c r="BE5" s="610"/>
      <c r="BF5" s="611"/>
      <c r="BG5" s="623">
        <v>46538</v>
      </c>
      <c r="BH5" s="624"/>
      <c r="BI5" s="624"/>
      <c r="BJ5" s="624"/>
      <c r="BK5" s="624"/>
      <c r="BL5" s="624"/>
      <c r="BM5" s="624"/>
      <c r="BN5" s="625"/>
      <c r="BO5" s="626">
        <v>100</v>
      </c>
      <c r="BP5" s="626"/>
      <c r="BQ5" s="626"/>
      <c r="BR5" s="626"/>
      <c r="BS5" s="627" t="s">
        <v>226</v>
      </c>
      <c r="BT5" s="627"/>
      <c r="BU5" s="627"/>
      <c r="BV5" s="627"/>
      <c r="BW5" s="627"/>
      <c r="BX5" s="627"/>
      <c r="BY5" s="627"/>
      <c r="BZ5" s="627"/>
      <c r="CA5" s="627"/>
      <c r="CB5" s="631"/>
      <c r="CD5" s="605" t="s">
        <v>220</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218</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2">
      <c r="B6" s="620" t="s">
        <v>230</v>
      </c>
      <c r="C6" s="621"/>
      <c r="D6" s="621"/>
      <c r="E6" s="621"/>
      <c r="F6" s="621"/>
      <c r="G6" s="621"/>
      <c r="H6" s="621"/>
      <c r="I6" s="621"/>
      <c r="J6" s="621"/>
      <c r="K6" s="621"/>
      <c r="L6" s="621"/>
      <c r="M6" s="621"/>
      <c r="N6" s="621"/>
      <c r="O6" s="621"/>
      <c r="P6" s="621"/>
      <c r="Q6" s="622"/>
      <c r="R6" s="623">
        <v>1935</v>
      </c>
      <c r="S6" s="624"/>
      <c r="T6" s="624"/>
      <c r="U6" s="624"/>
      <c r="V6" s="624"/>
      <c r="W6" s="624"/>
      <c r="X6" s="624"/>
      <c r="Y6" s="625"/>
      <c r="Z6" s="626">
        <v>0.1</v>
      </c>
      <c r="AA6" s="626"/>
      <c r="AB6" s="626"/>
      <c r="AC6" s="626"/>
      <c r="AD6" s="627">
        <v>1935</v>
      </c>
      <c r="AE6" s="627"/>
      <c r="AF6" s="627"/>
      <c r="AG6" s="627"/>
      <c r="AH6" s="627"/>
      <c r="AI6" s="627"/>
      <c r="AJ6" s="627"/>
      <c r="AK6" s="627"/>
      <c r="AL6" s="628">
        <v>0.4</v>
      </c>
      <c r="AM6" s="629"/>
      <c r="AN6" s="629"/>
      <c r="AO6" s="630"/>
      <c r="AP6" s="620" t="s">
        <v>231</v>
      </c>
      <c r="AQ6" s="621"/>
      <c r="AR6" s="621"/>
      <c r="AS6" s="621"/>
      <c r="AT6" s="621"/>
      <c r="AU6" s="621"/>
      <c r="AV6" s="621"/>
      <c r="AW6" s="621"/>
      <c r="AX6" s="621"/>
      <c r="AY6" s="621"/>
      <c r="AZ6" s="621"/>
      <c r="BA6" s="621"/>
      <c r="BB6" s="621"/>
      <c r="BC6" s="621"/>
      <c r="BD6" s="621"/>
      <c r="BE6" s="621"/>
      <c r="BF6" s="622"/>
      <c r="BG6" s="623">
        <v>46538</v>
      </c>
      <c r="BH6" s="624"/>
      <c r="BI6" s="624"/>
      <c r="BJ6" s="624"/>
      <c r="BK6" s="624"/>
      <c r="BL6" s="624"/>
      <c r="BM6" s="624"/>
      <c r="BN6" s="625"/>
      <c r="BO6" s="626">
        <v>100</v>
      </c>
      <c r="BP6" s="626"/>
      <c r="BQ6" s="626"/>
      <c r="BR6" s="626"/>
      <c r="BS6" s="627" t="s">
        <v>226</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11773</v>
      </c>
      <c r="CS6" s="624"/>
      <c r="CT6" s="624"/>
      <c r="CU6" s="624"/>
      <c r="CV6" s="624"/>
      <c r="CW6" s="624"/>
      <c r="CX6" s="624"/>
      <c r="CY6" s="625"/>
      <c r="CZ6" s="617">
        <v>0.6</v>
      </c>
      <c r="DA6" s="618"/>
      <c r="DB6" s="618"/>
      <c r="DC6" s="634"/>
      <c r="DD6" s="632" t="s">
        <v>129</v>
      </c>
      <c r="DE6" s="624"/>
      <c r="DF6" s="624"/>
      <c r="DG6" s="624"/>
      <c r="DH6" s="624"/>
      <c r="DI6" s="624"/>
      <c r="DJ6" s="624"/>
      <c r="DK6" s="624"/>
      <c r="DL6" s="624"/>
      <c r="DM6" s="624"/>
      <c r="DN6" s="624"/>
      <c r="DO6" s="624"/>
      <c r="DP6" s="625"/>
      <c r="DQ6" s="632">
        <v>11773</v>
      </c>
      <c r="DR6" s="624"/>
      <c r="DS6" s="624"/>
      <c r="DT6" s="624"/>
      <c r="DU6" s="624"/>
      <c r="DV6" s="624"/>
      <c r="DW6" s="624"/>
      <c r="DX6" s="624"/>
      <c r="DY6" s="624"/>
      <c r="DZ6" s="624"/>
      <c r="EA6" s="624"/>
      <c r="EB6" s="624"/>
      <c r="EC6" s="633"/>
    </row>
    <row r="7" spans="2:143" ht="11.25" customHeight="1" x14ac:dyDescent="0.2">
      <c r="B7" s="620" t="s">
        <v>233</v>
      </c>
      <c r="C7" s="621"/>
      <c r="D7" s="621"/>
      <c r="E7" s="621"/>
      <c r="F7" s="621"/>
      <c r="G7" s="621"/>
      <c r="H7" s="621"/>
      <c r="I7" s="621"/>
      <c r="J7" s="621"/>
      <c r="K7" s="621"/>
      <c r="L7" s="621"/>
      <c r="M7" s="621"/>
      <c r="N7" s="621"/>
      <c r="O7" s="621"/>
      <c r="P7" s="621"/>
      <c r="Q7" s="622"/>
      <c r="R7" s="623">
        <v>73</v>
      </c>
      <c r="S7" s="624"/>
      <c r="T7" s="624"/>
      <c r="U7" s="624"/>
      <c r="V7" s="624"/>
      <c r="W7" s="624"/>
      <c r="X7" s="624"/>
      <c r="Y7" s="625"/>
      <c r="Z7" s="626">
        <v>0</v>
      </c>
      <c r="AA7" s="626"/>
      <c r="AB7" s="626"/>
      <c r="AC7" s="626"/>
      <c r="AD7" s="627">
        <v>73</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26389</v>
      </c>
      <c r="BH7" s="624"/>
      <c r="BI7" s="624"/>
      <c r="BJ7" s="624"/>
      <c r="BK7" s="624"/>
      <c r="BL7" s="624"/>
      <c r="BM7" s="624"/>
      <c r="BN7" s="625"/>
      <c r="BO7" s="626">
        <v>56.7</v>
      </c>
      <c r="BP7" s="626"/>
      <c r="BQ7" s="626"/>
      <c r="BR7" s="626"/>
      <c r="BS7" s="627" t="s">
        <v>226</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846630</v>
      </c>
      <c r="CS7" s="624"/>
      <c r="CT7" s="624"/>
      <c r="CU7" s="624"/>
      <c r="CV7" s="624"/>
      <c r="CW7" s="624"/>
      <c r="CX7" s="624"/>
      <c r="CY7" s="625"/>
      <c r="CZ7" s="626">
        <v>46.7</v>
      </c>
      <c r="DA7" s="626"/>
      <c r="DB7" s="626"/>
      <c r="DC7" s="626"/>
      <c r="DD7" s="632">
        <v>31236</v>
      </c>
      <c r="DE7" s="624"/>
      <c r="DF7" s="624"/>
      <c r="DG7" s="624"/>
      <c r="DH7" s="624"/>
      <c r="DI7" s="624"/>
      <c r="DJ7" s="624"/>
      <c r="DK7" s="624"/>
      <c r="DL7" s="624"/>
      <c r="DM7" s="624"/>
      <c r="DN7" s="624"/>
      <c r="DO7" s="624"/>
      <c r="DP7" s="625"/>
      <c r="DQ7" s="632">
        <v>545937</v>
      </c>
      <c r="DR7" s="624"/>
      <c r="DS7" s="624"/>
      <c r="DT7" s="624"/>
      <c r="DU7" s="624"/>
      <c r="DV7" s="624"/>
      <c r="DW7" s="624"/>
      <c r="DX7" s="624"/>
      <c r="DY7" s="624"/>
      <c r="DZ7" s="624"/>
      <c r="EA7" s="624"/>
      <c r="EB7" s="624"/>
      <c r="EC7" s="633"/>
    </row>
    <row r="8" spans="2:143" ht="11.25" customHeight="1" x14ac:dyDescent="0.2">
      <c r="B8" s="620" t="s">
        <v>236</v>
      </c>
      <c r="C8" s="621"/>
      <c r="D8" s="621"/>
      <c r="E8" s="621"/>
      <c r="F8" s="621"/>
      <c r="G8" s="621"/>
      <c r="H8" s="621"/>
      <c r="I8" s="621"/>
      <c r="J8" s="621"/>
      <c r="K8" s="621"/>
      <c r="L8" s="621"/>
      <c r="M8" s="621"/>
      <c r="N8" s="621"/>
      <c r="O8" s="621"/>
      <c r="P8" s="621"/>
      <c r="Q8" s="622"/>
      <c r="R8" s="623">
        <v>396</v>
      </c>
      <c r="S8" s="624"/>
      <c r="T8" s="624"/>
      <c r="U8" s="624"/>
      <c r="V8" s="624"/>
      <c r="W8" s="624"/>
      <c r="X8" s="624"/>
      <c r="Y8" s="625"/>
      <c r="Z8" s="626">
        <v>0</v>
      </c>
      <c r="AA8" s="626"/>
      <c r="AB8" s="626"/>
      <c r="AC8" s="626"/>
      <c r="AD8" s="627">
        <v>396</v>
      </c>
      <c r="AE8" s="627"/>
      <c r="AF8" s="627"/>
      <c r="AG8" s="627"/>
      <c r="AH8" s="627"/>
      <c r="AI8" s="627"/>
      <c r="AJ8" s="627"/>
      <c r="AK8" s="627"/>
      <c r="AL8" s="628">
        <v>0.1</v>
      </c>
      <c r="AM8" s="629"/>
      <c r="AN8" s="629"/>
      <c r="AO8" s="630"/>
      <c r="AP8" s="620" t="s">
        <v>237</v>
      </c>
      <c r="AQ8" s="621"/>
      <c r="AR8" s="621"/>
      <c r="AS8" s="621"/>
      <c r="AT8" s="621"/>
      <c r="AU8" s="621"/>
      <c r="AV8" s="621"/>
      <c r="AW8" s="621"/>
      <c r="AX8" s="621"/>
      <c r="AY8" s="621"/>
      <c r="AZ8" s="621"/>
      <c r="BA8" s="621"/>
      <c r="BB8" s="621"/>
      <c r="BC8" s="621"/>
      <c r="BD8" s="621"/>
      <c r="BE8" s="621"/>
      <c r="BF8" s="622"/>
      <c r="BG8" s="623">
        <v>676</v>
      </c>
      <c r="BH8" s="624"/>
      <c r="BI8" s="624"/>
      <c r="BJ8" s="624"/>
      <c r="BK8" s="624"/>
      <c r="BL8" s="624"/>
      <c r="BM8" s="624"/>
      <c r="BN8" s="625"/>
      <c r="BO8" s="626">
        <v>1.5</v>
      </c>
      <c r="BP8" s="626"/>
      <c r="BQ8" s="626"/>
      <c r="BR8" s="626"/>
      <c r="BS8" s="627" t="s">
        <v>129</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123675</v>
      </c>
      <c r="CS8" s="624"/>
      <c r="CT8" s="624"/>
      <c r="CU8" s="624"/>
      <c r="CV8" s="624"/>
      <c r="CW8" s="624"/>
      <c r="CX8" s="624"/>
      <c r="CY8" s="625"/>
      <c r="CZ8" s="626">
        <v>6.8</v>
      </c>
      <c r="DA8" s="626"/>
      <c r="DB8" s="626"/>
      <c r="DC8" s="626"/>
      <c r="DD8" s="632" t="s">
        <v>226</v>
      </c>
      <c r="DE8" s="624"/>
      <c r="DF8" s="624"/>
      <c r="DG8" s="624"/>
      <c r="DH8" s="624"/>
      <c r="DI8" s="624"/>
      <c r="DJ8" s="624"/>
      <c r="DK8" s="624"/>
      <c r="DL8" s="624"/>
      <c r="DM8" s="624"/>
      <c r="DN8" s="624"/>
      <c r="DO8" s="624"/>
      <c r="DP8" s="625"/>
      <c r="DQ8" s="632">
        <v>48628</v>
      </c>
      <c r="DR8" s="624"/>
      <c r="DS8" s="624"/>
      <c r="DT8" s="624"/>
      <c r="DU8" s="624"/>
      <c r="DV8" s="624"/>
      <c r="DW8" s="624"/>
      <c r="DX8" s="624"/>
      <c r="DY8" s="624"/>
      <c r="DZ8" s="624"/>
      <c r="EA8" s="624"/>
      <c r="EB8" s="624"/>
      <c r="EC8" s="633"/>
    </row>
    <row r="9" spans="2:143" ht="11.25" customHeight="1" x14ac:dyDescent="0.2">
      <c r="B9" s="620" t="s">
        <v>239</v>
      </c>
      <c r="C9" s="621"/>
      <c r="D9" s="621"/>
      <c r="E9" s="621"/>
      <c r="F9" s="621"/>
      <c r="G9" s="621"/>
      <c r="H9" s="621"/>
      <c r="I9" s="621"/>
      <c r="J9" s="621"/>
      <c r="K9" s="621"/>
      <c r="L9" s="621"/>
      <c r="M9" s="621"/>
      <c r="N9" s="621"/>
      <c r="O9" s="621"/>
      <c r="P9" s="621"/>
      <c r="Q9" s="622"/>
      <c r="R9" s="623">
        <v>308</v>
      </c>
      <c r="S9" s="624"/>
      <c r="T9" s="624"/>
      <c r="U9" s="624"/>
      <c r="V9" s="624"/>
      <c r="W9" s="624"/>
      <c r="X9" s="624"/>
      <c r="Y9" s="625"/>
      <c r="Z9" s="626">
        <v>0</v>
      </c>
      <c r="AA9" s="626"/>
      <c r="AB9" s="626"/>
      <c r="AC9" s="626"/>
      <c r="AD9" s="627">
        <v>308</v>
      </c>
      <c r="AE9" s="627"/>
      <c r="AF9" s="627"/>
      <c r="AG9" s="627"/>
      <c r="AH9" s="627"/>
      <c r="AI9" s="627"/>
      <c r="AJ9" s="627"/>
      <c r="AK9" s="627"/>
      <c r="AL9" s="628">
        <v>0.1</v>
      </c>
      <c r="AM9" s="629"/>
      <c r="AN9" s="629"/>
      <c r="AO9" s="630"/>
      <c r="AP9" s="620" t="s">
        <v>240</v>
      </c>
      <c r="AQ9" s="621"/>
      <c r="AR9" s="621"/>
      <c r="AS9" s="621"/>
      <c r="AT9" s="621"/>
      <c r="AU9" s="621"/>
      <c r="AV9" s="621"/>
      <c r="AW9" s="621"/>
      <c r="AX9" s="621"/>
      <c r="AY9" s="621"/>
      <c r="AZ9" s="621"/>
      <c r="BA9" s="621"/>
      <c r="BB9" s="621"/>
      <c r="BC9" s="621"/>
      <c r="BD9" s="621"/>
      <c r="BE9" s="621"/>
      <c r="BF9" s="622"/>
      <c r="BG9" s="623">
        <v>23430</v>
      </c>
      <c r="BH9" s="624"/>
      <c r="BI9" s="624"/>
      <c r="BJ9" s="624"/>
      <c r="BK9" s="624"/>
      <c r="BL9" s="624"/>
      <c r="BM9" s="624"/>
      <c r="BN9" s="625"/>
      <c r="BO9" s="626">
        <v>50.3</v>
      </c>
      <c r="BP9" s="626"/>
      <c r="BQ9" s="626"/>
      <c r="BR9" s="626"/>
      <c r="BS9" s="627" t="s">
        <v>144</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177437</v>
      </c>
      <c r="CS9" s="624"/>
      <c r="CT9" s="624"/>
      <c r="CU9" s="624"/>
      <c r="CV9" s="624"/>
      <c r="CW9" s="624"/>
      <c r="CX9" s="624"/>
      <c r="CY9" s="625"/>
      <c r="CZ9" s="626">
        <v>9.8000000000000007</v>
      </c>
      <c r="DA9" s="626"/>
      <c r="DB9" s="626"/>
      <c r="DC9" s="626"/>
      <c r="DD9" s="632">
        <v>23354</v>
      </c>
      <c r="DE9" s="624"/>
      <c r="DF9" s="624"/>
      <c r="DG9" s="624"/>
      <c r="DH9" s="624"/>
      <c r="DI9" s="624"/>
      <c r="DJ9" s="624"/>
      <c r="DK9" s="624"/>
      <c r="DL9" s="624"/>
      <c r="DM9" s="624"/>
      <c r="DN9" s="624"/>
      <c r="DO9" s="624"/>
      <c r="DP9" s="625"/>
      <c r="DQ9" s="632">
        <v>53732</v>
      </c>
      <c r="DR9" s="624"/>
      <c r="DS9" s="624"/>
      <c r="DT9" s="624"/>
      <c r="DU9" s="624"/>
      <c r="DV9" s="624"/>
      <c r="DW9" s="624"/>
      <c r="DX9" s="624"/>
      <c r="DY9" s="624"/>
      <c r="DZ9" s="624"/>
      <c r="EA9" s="624"/>
      <c r="EB9" s="624"/>
      <c r="EC9" s="633"/>
    </row>
    <row r="10" spans="2:143" ht="11.25" customHeight="1" x14ac:dyDescent="0.2">
      <c r="B10" s="620" t="s">
        <v>242</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144</v>
      </c>
      <c r="AA10" s="626"/>
      <c r="AB10" s="626"/>
      <c r="AC10" s="626"/>
      <c r="AD10" s="627" t="s">
        <v>226</v>
      </c>
      <c r="AE10" s="627"/>
      <c r="AF10" s="627"/>
      <c r="AG10" s="627"/>
      <c r="AH10" s="627"/>
      <c r="AI10" s="627"/>
      <c r="AJ10" s="627"/>
      <c r="AK10" s="627"/>
      <c r="AL10" s="628" t="s">
        <v>129</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1966</v>
      </c>
      <c r="BH10" s="624"/>
      <c r="BI10" s="624"/>
      <c r="BJ10" s="624"/>
      <c r="BK10" s="624"/>
      <c r="BL10" s="624"/>
      <c r="BM10" s="624"/>
      <c r="BN10" s="625"/>
      <c r="BO10" s="626">
        <v>4.2</v>
      </c>
      <c r="BP10" s="626"/>
      <c r="BQ10" s="626"/>
      <c r="BR10" s="626"/>
      <c r="BS10" s="627" t="s">
        <v>144</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t="s">
        <v>144</v>
      </c>
      <c r="CS10" s="624"/>
      <c r="CT10" s="624"/>
      <c r="CU10" s="624"/>
      <c r="CV10" s="624"/>
      <c r="CW10" s="624"/>
      <c r="CX10" s="624"/>
      <c r="CY10" s="625"/>
      <c r="CZ10" s="626" t="s">
        <v>144</v>
      </c>
      <c r="DA10" s="626"/>
      <c r="DB10" s="626"/>
      <c r="DC10" s="626"/>
      <c r="DD10" s="632" t="s">
        <v>129</v>
      </c>
      <c r="DE10" s="624"/>
      <c r="DF10" s="624"/>
      <c r="DG10" s="624"/>
      <c r="DH10" s="624"/>
      <c r="DI10" s="624"/>
      <c r="DJ10" s="624"/>
      <c r="DK10" s="624"/>
      <c r="DL10" s="624"/>
      <c r="DM10" s="624"/>
      <c r="DN10" s="624"/>
      <c r="DO10" s="624"/>
      <c r="DP10" s="625"/>
      <c r="DQ10" s="632" t="s">
        <v>144</v>
      </c>
      <c r="DR10" s="624"/>
      <c r="DS10" s="624"/>
      <c r="DT10" s="624"/>
      <c r="DU10" s="624"/>
      <c r="DV10" s="624"/>
      <c r="DW10" s="624"/>
      <c r="DX10" s="624"/>
      <c r="DY10" s="624"/>
      <c r="DZ10" s="624"/>
      <c r="EA10" s="624"/>
      <c r="EB10" s="624"/>
      <c r="EC10" s="633"/>
    </row>
    <row r="11" spans="2:143" ht="11.25" customHeight="1" x14ac:dyDescent="0.2">
      <c r="B11" s="620" t="s">
        <v>245</v>
      </c>
      <c r="C11" s="621"/>
      <c r="D11" s="621"/>
      <c r="E11" s="621"/>
      <c r="F11" s="621"/>
      <c r="G11" s="621"/>
      <c r="H11" s="621"/>
      <c r="I11" s="621"/>
      <c r="J11" s="621"/>
      <c r="K11" s="621"/>
      <c r="L11" s="621"/>
      <c r="M11" s="621"/>
      <c r="N11" s="621"/>
      <c r="O11" s="621"/>
      <c r="P11" s="621"/>
      <c r="Q11" s="622"/>
      <c r="R11" s="623">
        <v>8518</v>
      </c>
      <c r="S11" s="624"/>
      <c r="T11" s="624"/>
      <c r="U11" s="624"/>
      <c r="V11" s="624"/>
      <c r="W11" s="624"/>
      <c r="X11" s="624"/>
      <c r="Y11" s="625"/>
      <c r="Z11" s="628">
        <v>0.4</v>
      </c>
      <c r="AA11" s="629"/>
      <c r="AB11" s="629"/>
      <c r="AC11" s="635"/>
      <c r="AD11" s="632">
        <v>8518</v>
      </c>
      <c r="AE11" s="624"/>
      <c r="AF11" s="624"/>
      <c r="AG11" s="624"/>
      <c r="AH11" s="624"/>
      <c r="AI11" s="624"/>
      <c r="AJ11" s="624"/>
      <c r="AK11" s="625"/>
      <c r="AL11" s="628">
        <v>1.9</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317</v>
      </c>
      <c r="BH11" s="624"/>
      <c r="BI11" s="624"/>
      <c r="BJ11" s="624"/>
      <c r="BK11" s="624"/>
      <c r="BL11" s="624"/>
      <c r="BM11" s="624"/>
      <c r="BN11" s="625"/>
      <c r="BO11" s="626">
        <v>0.7</v>
      </c>
      <c r="BP11" s="626"/>
      <c r="BQ11" s="626"/>
      <c r="BR11" s="626"/>
      <c r="BS11" s="627" t="s">
        <v>144</v>
      </c>
      <c r="BT11" s="627"/>
      <c r="BU11" s="627"/>
      <c r="BV11" s="627"/>
      <c r="BW11" s="627"/>
      <c r="BX11" s="627"/>
      <c r="BY11" s="627"/>
      <c r="BZ11" s="627"/>
      <c r="CA11" s="627"/>
      <c r="CB11" s="631"/>
      <c r="CD11" s="620" t="s">
        <v>247</v>
      </c>
      <c r="CE11" s="621"/>
      <c r="CF11" s="621"/>
      <c r="CG11" s="621"/>
      <c r="CH11" s="621"/>
      <c r="CI11" s="621"/>
      <c r="CJ11" s="621"/>
      <c r="CK11" s="621"/>
      <c r="CL11" s="621"/>
      <c r="CM11" s="621"/>
      <c r="CN11" s="621"/>
      <c r="CO11" s="621"/>
      <c r="CP11" s="621"/>
      <c r="CQ11" s="622"/>
      <c r="CR11" s="623">
        <v>52811</v>
      </c>
      <c r="CS11" s="624"/>
      <c r="CT11" s="624"/>
      <c r="CU11" s="624"/>
      <c r="CV11" s="624"/>
      <c r="CW11" s="624"/>
      <c r="CX11" s="624"/>
      <c r="CY11" s="625"/>
      <c r="CZ11" s="626">
        <v>2.9</v>
      </c>
      <c r="DA11" s="626"/>
      <c r="DB11" s="626"/>
      <c r="DC11" s="626"/>
      <c r="DD11" s="632">
        <v>5720</v>
      </c>
      <c r="DE11" s="624"/>
      <c r="DF11" s="624"/>
      <c r="DG11" s="624"/>
      <c r="DH11" s="624"/>
      <c r="DI11" s="624"/>
      <c r="DJ11" s="624"/>
      <c r="DK11" s="624"/>
      <c r="DL11" s="624"/>
      <c r="DM11" s="624"/>
      <c r="DN11" s="624"/>
      <c r="DO11" s="624"/>
      <c r="DP11" s="625"/>
      <c r="DQ11" s="632">
        <v>21188</v>
      </c>
      <c r="DR11" s="624"/>
      <c r="DS11" s="624"/>
      <c r="DT11" s="624"/>
      <c r="DU11" s="624"/>
      <c r="DV11" s="624"/>
      <c r="DW11" s="624"/>
      <c r="DX11" s="624"/>
      <c r="DY11" s="624"/>
      <c r="DZ11" s="624"/>
      <c r="EA11" s="624"/>
      <c r="EB11" s="624"/>
      <c r="EC11" s="633"/>
    </row>
    <row r="12" spans="2:143" ht="11.25" customHeight="1" x14ac:dyDescent="0.2">
      <c r="B12" s="620" t="s">
        <v>248</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129</v>
      </c>
      <c r="AA12" s="626"/>
      <c r="AB12" s="626"/>
      <c r="AC12" s="626"/>
      <c r="AD12" s="627" t="s">
        <v>226</v>
      </c>
      <c r="AE12" s="627"/>
      <c r="AF12" s="627"/>
      <c r="AG12" s="627"/>
      <c r="AH12" s="627"/>
      <c r="AI12" s="627"/>
      <c r="AJ12" s="627"/>
      <c r="AK12" s="627"/>
      <c r="AL12" s="628" t="s">
        <v>144</v>
      </c>
      <c r="AM12" s="629"/>
      <c r="AN12" s="629"/>
      <c r="AO12" s="630"/>
      <c r="AP12" s="620" t="s">
        <v>249</v>
      </c>
      <c r="AQ12" s="621"/>
      <c r="AR12" s="621"/>
      <c r="AS12" s="621"/>
      <c r="AT12" s="621"/>
      <c r="AU12" s="621"/>
      <c r="AV12" s="621"/>
      <c r="AW12" s="621"/>
      <c r="AX12" s="621"/>
      <c r="AY12" s="621"/>
      <c r="AZ12" s="621"/>
      <c r="BA12" s="621"/>
      <c r="BB12" s="621"/>
      <c r="BC12" s="621"/>
      <c r="BD12" s="621"/>
      <c r="BE12" s="621"/>
      <c r="BF12" s="622"/>
      <c r="BG12" s="623">
        <v>16528</v>
      </c>
      <c r="BH12" s="624"/>
      <c r="BI12" s="624"/>
      <c r="BJ12" s="624"/>
      <c r="BK12" s="624"/>
      <c r="BL12" s="624"/>
      <c r="BM12" s="624"/>
      <c r="BN12" s="625"/>
      <c r="BO12" s="626">
        <v>35.5</v>
      </c>
      <c r="BP12" s="626"/>
      <c r="BQ12" s="626"/>
      <c r="BR12" s="626"/>
      <c r="BS12" s="627" t="s">
        <v>144</v>
      </c>
      <c r="BT12" s="627"/>
      <c r="BU12" s="627"/>
      <c r="BV12" s="627"/>
      <c r="BW12" s="627"/>
      <c r="BX12" s="627"/>
      <c r="BY12" s="627"/>
      <c r="BZ12" s="627"/>
      <c r="CA12" s="627"/>
      <c r="CB12" s="631"/>
      <c r="CD12" s="620" t="s">
        <v>250</v>
      </c>
      <c r="CE12" s="621"/>
      <c r="CF12" s="621"/>
      <c r="CG12" s="621"/>
      <c r="CH12" s="621"/>
      <c r="CI12" s="621"/>
      <c r="CJ12" s="621"/>
      <c r="CK12" s="621"/>
      <c r="CL12" s="621"/>
      <c r="CM12" s="621"/>
      <c r="CN12" s="621"/>
      <c r="CO12" s="621"/>
      <c r="CP12" s="621"/>
      <c r="CQ12" s="622"/>
      <c r="CR12" s="623">
        <v>89352</v>
      </c>
      <c r="CS12" s="624"/>
      <c r="CT12" s="624"/>
      <c r="CU12" s="624"/>
      <c r="CV12" s="624"/>
      <c r="CW12" s="624"/>
      <c r="CX12" s="624"/>
      <c r="CY12" s="625"/>
      <c r="CZ12" s="626">
        <v>4.9000000000000004</v>
      </c>
      <c r="DA12" s="626"/>
      <c r="DB12" s="626"/>
      <c r="DC12" s="626"/>
      <c r="DD12" s="632">
        <v>22385</v>
      </c>
      <c r="DE12" s="624"/>
      <c r="DF12" s="624"/>
      <c r="DG12" s="624"/>
      <c r="DH12" s="624"/>
      <c r="DI12" s="624"/>
      <c r="DJ12" s="624"/>
      <c r="DK12" s="624"/>
      <c r="DL12" s="624"/>
      <c r="DM12" s="624"/>
      <c r="DN12" s="624"/>
      <c r="DO12" s="624"/>
      <c r="DP12" s="625"/>
      <c r="DQ12" s="632">
        <v>22288</v>
      </c>
      <c r="DR12" s="624"/>
      <c r="DS12" s="624"/>
      <c r="DT12" s="624"/>
      <c r="DU12" s="624"/>
      <c r="DV12" s="624"/>
      <c r="DW12" s="624"/>
      <c r="DX12" s="624"/>
      <c r="DY12" s="624"/>
      <c r="DZ12" s="624"/>
      <c r="EA12" s="624"/>
      <c r="EB12" s="624"/>
      <c r="EC12" s="633"/>
    </row>
    <row r="13" spans="2:143" ht="11.25" customHeight="1" x14ac:dyDescent="0.2">
      <c r="B13" s="620" t="s">
        <v>251</v>
      </c>
      <c r="C13" s="621"/>
      <c r="D13" s="621"/>
      <c r="E13" s="621"/>
      <c r="F13" s="621"/>
      <c r="G13" s="621"/>
      <c r="H13" s="621"/>
      <c r="I13" s="621"/>
      <c r="J13" s="621"/>
      <c r="K13" s="621"/>
      <c r="L13" s="621"/>
      <c r="M13" s="621"/>
      <c r="N13" s="621"/>
      <c r="O13" s="621"/>
      <c r="P13" s="621"/>
      <c r="Q13" s="622"/>
      <c r="R13" s="623" t="s">
        <v>144</v>
      </c>
      <c r="S13" s="624"/>
      <c r="T13" s="624"/>
      <c r="U13" s="624"/>
      <c r="V13" s="624"/>
      <c r="W13" s="624"/>
      <c r="X13" s="624"/>
      <c r="Y13" s="625"/>
      <c r="Z13" s="626" t="s">
        <v>252</v>
      </c>
      <c r="AA13" s="626"/>
      <c r="AB13" s="626"/>
      <c r="AC13" s="626"/>
      <c r="AD13" s="627" t="s">
        <v>226</v>
      </c>
      <c r="AE13" s="627"/>
      <c r="AF13" s="627"/>
      <c r="AG13" s="627"/>
      <c r="AH13" s="627"/>
      <c r="AI13" s="627"/>
      <c r="AJ13" s="627"/>
      <c r="AK13" s="627"/>
      <c r="AL13" s="628" t="s">
        <v>144</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15044</v>
      </c>
      <c r="BH13" s="624"/>
      <c r="BI13" s="624"/>
      <c r="BJ13" s="624"/>
      <c r="BK13" s="624"/>
      <c r="BL13" s="624"/>
      <c r="BM13" s="624"/>
      <c r="BN13" s="625"/>
      <c r="BO13" s="626">
        <v>32.299999999999997</v>
      </c>
      <c r="BP13" s="626"/>
      <c r="BQ13" s="626"/>
      <c r="BR13" s="626"/>
      <c r="BS13" s="627" t="s">
        <v>252</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360999</v>
      </c>
      <c r="CS13" s="624"/>
      <c r="CT13" s="624"/>
      <c r="CU13" s="624"/>
      <c r="CV13" s="624"/>
      <c r="CW13" s="624"/>
      <c r="CX13" s="624"/>
      <c r="CY13" s="625"/>
      <c r="CZ13" s="626">
        <v>19.899999999999999</v>
      </c>
      <c r="DA13" s="626"/>
      <c r="DB13" s="626"/>
      <c r="DC13" s="626"/>
      <c r="DD13" s="632">
        <v>323293</v>
      </c>
      <c r="DE13" s="624"/>
      <c r="DF13" s="624"/>
      <c r="DG13" s="624"/>
      <c r="DH13" s="624"/>
      <c r="DI13" s="624"/>
      <c r="DJ13" s="624"/>
      <c r="DK13" s="624"/>
      <c r="DL13" s="624"/>
      <c r="DM13" s="624"/>
      <c r="DN13" s="624"/>
      <c r="DO13" s="624"/>
      <c r="DP13" s="625"/>
      <c r="DQ13" s="632">
        <v>69183</v>
      </c>
      <c r="DR13" s="624"/>
      <c r="DS13" s="624"/>
      <c r="DT13" s="624"/>
      <c r="DU13" s="624"/>
      <c r="DV13" s="624"/>
      <c r="DW13" s="624"/>
      <c r="DX13" s="624"/>
      <c r="DY13" s="624"/>
      <c r="DZ13" s="624"/>
      <c r="EA13" s="624"/>
      <c r="EB13" s="624"/>
      <c r="EC13" s="633"/>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144</v>
      </c>
      <c r="S14" s="624"/>
      <c r="T14" s="624"/>
      <c r="U14" s="624"/>
      <c r="V14" s="624"/>
      <c r="W14" s="624"/>
      <c r="X14" s="624"/>
      <c r="Y14" s="625"/>
      <c r="Z14" s="626" t="s">
        <v>129</v>
      </c>
      <c r="AA14" s="626"/>
      <c r="AB14" s="626"/>
      <c r="AC14" s="626"/>
      <c r="AD14" s="627" t="s">
        <v>144</v>
      </c>
      <c r="AE14" s="627"/>
      <c r="AF14" s="627"/>
      <c r="AG14" s="627"/>
      <c r="AH14" s="627"/>
      <c r="AI14" s="627"/>
      <c r="AJ14" s="627"/>
      <c r="AK14" s="627"/>
      <c r="AL14" s="628" t="s">
        <v>144</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1120</v>
      </c>
      <c r="BH14" s="624"/>
      <c r="BI14" s="624"/>
      <c r="BJ14" s="624"/>
      <c r="BK14" s="624"/>
      <c r="BL14" s="624"/>
      <c r="BM14" s="624"/>
      <c r="BN14" s="625"/>
      <c r="BO14" s="626">
        <v>2.4</v>
      </c>
      <c r="BP14" s="626"/>
      <c r="BQ14" s="626"/>
      <c r="BR14" s="626"/>
      <c r="BS14" s="627" t="s">
        <v>144</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7796</v>
      </c>
      <c r="CS14" s="624"/>
      <c r="CT14" s="624"/>
      <c r="CU14" s="624"/>
      <c r="CV14" s="624"/>
      <c r="CW14" s="624"/>
      <c r="CX14" s="624"/>
      <c r="CY14" s="625"/>
      <c r="CZ14" s="626">
        <v>0.4</v>
      </c>
      <c r="DA14" s="626"/>
      <c r="DB14" s="626"/>
      <c r="DC14" s="626"/>
      <c r="DD14" s="632" t="s">
        <v>226</v>
      </c>
      <c r="DE14" s="624"/>
      <c r="DF14" s="624"/>
      <c r="DG14" s="624"/>
      <c r="DH14" s="624"/>
      <c r="DI14" s="624"/>
      <c r="DJ14" s="624"/>
      <c r="DK14" s="624"/>
      <c r="DL14" s="624"/>
      <c r="DM14" s="624"/>
      <c r="DN14" s="624"/>
      <c r="DO14" s="624"/>
      <c r="DP14" s="625"/>
      <c r="DQ14" s="632">
        <v>3794</v>
      </c>
      <c r="DR14" s="624"/>
      <c r="DS14" s="624"/>
      <c r="DT14" s="624"/>
      <c r="DU14" s="624"/>
      <c r="DV14" s="624"/>
      <c r="DW14" s="624"/>
      <c r="DX14" s="624"/>
      <c r="DY14" s="624"/>
      <c r="DZ14" s="624"/>
      <c r="EA14" s="624"/>
      <c r="EB14" s="624"/>
      <c r="EC14" s="633"/>
    </row>
    <row r="15" spans="2:143" ht="11.25" customHeight="1" x14ac:dyDescent="0.2">
      <c r="B15" s="620" t="s">
        <v>258</v>
      </c>
      <c r="C15" s="621"/>
      <c r="D15" s="621"/>
      <c r="E15" s="621"/>
      <c r="F15" s="621"/>
      <c r="G15" s="621"/>
      <c r="H15" s="621"/>
      <c r="I15" s="621"/>
      <c r="J15" s="621"/>
      <c r="K15" s="621"/>
      <c r="L15" s="621"/>
      <c r="M15" s="621"/>
      <c r="N15" s="621"/>
      <c r="O15" s="621"/>
      <c r="P15" s="621"/>
      <c r="Q15" s="622"/>
      <c r="R15" s="623" t="s">
        <v>226</v>
      </c>
      <c r="S15" s="624"/>
      <c r="T15" s="624"/>
      <c r="U15" s="624"/>
      <c r="V15" s="624"/>
      <c r="W15" s="624"/>
      <c r="X15" s="624"/>
      <c r="Y15" s="625"/>
      <c r="Z15" s="626" t="s">
        <v>144</v>
      </c>
      <c r="AA15" s="626"/>
      <c r="AB15" s="626"/>
      <c r="AC15" s="626"/>
      <c r="AD15" s="627" t="s">
        <v>226</v>
      </c>
      <c r="AE15" s="627"/>
      <c r="AF15" s="627"/>
      <c r="AG15" s="627"/>
      <c r="AH15" s="627"/>
      <c r="AI15" s="627"/>
      <c r="AJ15" s="627"/>
      <c r="AK15" s="627"/>
      <c r="AL15" s="628" t="s">
        <v>144</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2501</v>
      </c>
      <c r="BH15" s="624"/>
      <c r="BI15" s="624"/>
      <c r="BJ15" s="624"/>
      <c r="BK15" s="624"/>
      <c r="BL15" s="624"/>
      <c r="BM15" s="624"/>
      <c r="BN15" s="625"/>
      <c r="BO15" s="626">
        <v>5.4</v>
      </c>
      <c r="BP15" s="626"/>
      <c r="BQ15" s="626"/>
      <c r="BR15" s="626"/>
      <c r="BS15" s="627" t="s">
        <v>144</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75095</v>
      </c>
      <c r="CS15" s="624"/>
      <c r="CT15" s="624"/>
      <c r="CU15" s="624"/>
      <c r="CV15" s="624"/>
      <c r="CW15" s="624"/>
      <c r="CX15" s="624"/>
      <c r="CY15" s="625"/>
      <c r="CZ15" s="626">
        <v>4.0999999999999996</v>
      </c>
      <c r="DA15" s="626"/>
      <c r="DB15" s="626"/>
      <c r="DC15" s="626"/>
      <c r="DD15" s="632">
        <v>8006</v>
      </c>
      <c r="DE15" s="624"/>
      <c r="DF15" s="624"/>
      <c r="DG15" s="624"/>
      <c r="DH15" s="624"/>
      <c r="DI15" s="624"/>
      <c r="DJ15" s="624"/>
      <c r="DK15" s="624"/>
      <c r="DL15" s="624"/>
      <c r="DM15" s="624"/>
      <c r="DN15" s="624"/>
      <c r="DO15" s="624"/>
      <c r="DP15" s="625"/>
      <c r="DQ15" s="632">
        <v>40079</v>
      </c>
      <c r="DR15" s="624"/>
      <c r="DS15" s="624"/>
      <c r="DT15" s="624"/>
      <c r="DU15" s="624"/>
      <c r="DV15" s="624"/>
      <c r="DW15" s="624"/>
      <c r="DX15" s="624"/>
      <c r="DY15" s="624"/>
      <c r="DZ15" s="624"/>
      <c r="EA15" s="624"/>
      <c r="EB15" s="624"/>
      <c r="EC15" s="633"/>
    </row>
    <row r="16" spans="2:143" ht="11.25" customHeight="1" x14ac:dyDescent="0.2">
      <c r="B16" s="620" t="s">
        <v>261</v>
      </c>
      <c r="C16" s="621"/>
      <c r="D16" s="621"/>
      <c r="E16" s="621"/>
      <c r="F16" s="621"/>
      <c r="G16" s="621"/>
      <c r="H16" s="621"/>
      <c r="I16" s="621"/>
      <c r="J16" s="621"/>
      <c r="K16" s="621"/>
      <c r="L16" s="621"/>
      <c r="M16" s="621"/>
      <c r="N16" s="621"/>
      <c r="O16" s="621"/>
      <c r="P16" s="621"/>
      <c r="Q16" s="622"/>
      <c r="R16" s="623">
        <v>388</v>
      </c>
      <c r="S16" s="624"/>
      <c r="T16" s="624"/>
      <c r="U16" s="624"/>
      <c r="V16" s="624"/>
      <c r="W16" s="624"/>
      <c r="X16" s="624"/>
      <c r="Y16" s="625"/>
      <c r="Z16" s="626">
        <v>0</v>
      </c>
      <c r="AA16" s="626"/>
      <c r="AB16" s="626"/>
      <c r="AC16" s="626"/>
      <c r="AD16" s="627">
        <v>388</v>
      </c>
      <c r="AE16" s="627"/>
      <c r="AF16" s="627"/>
      <c r="AG16" s="627"/>
      <c r="AH16" s="627"/>
      <c r="AI16" s="627"/>
      <c r="AJ16" s="627"/>
      <c r="AK16" s="627"/>
      <c r="AL16" s="628">
        <v>0.1</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144</v>
      </c>
      <c r="BH16" s="624"/>
      <c r="BI16" s="624"/>
      <c r="BJ16" s="624"/>
      <c r="BK16" s="624"/>
      <c r="BL16" s="624"/>
      <c r="BM16" s="624"/>
      <c r="BN16" s="625"/>
      <c r="BO16" s="626" t="s">
        <v>226</v>
      </c>
      <c r="BP16" s="626"/>
      <c r="BQ16" s="626"/>
      <c r="BR16" s="626"/>
      <c r="BS16" s="627" t="s">
        <v>129</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t="s">
        <v>226</v>
      </c>
      <c r="CS16" s="624"/>
      <c r="CT16" s="624"/>
      <c r="CU16" s="624"/>
      <c r="CV16" s="624"/>
      <c r="CW16" s="624"/>
      <c r="CX16" s="624"/>
      <c r="CY16" s="625"/>
      <c r="CZ16" s="626" t="s">
        <v>129</v>
      </c>
      <c r="DA16" s="626"/>
      <c r="DB16" s="626"/>
      <c r="DC16" s="626"/>
      <c r="DD16" s="632" t="s">
        <v>226</v>
      </c>
      <c r="DE16" s="624"/>
      <c r="DF16" s="624"/>
      <c r="DG16" s="624"/>
      <c r="DH16" s="624"/>
      <c r="DI16" s="624"/>
      <c r="DJ16" s="624"/>
      <c r="DK16" s="624"/>
      <c r="DL16" s="624"/>
      <c r="DM16" s="624"/>
      <c r="DN16" s="624"/>
      <c r="DO16" s="624"/>
      <c r="DP16" s="625"/>
      <c r="DQ16" s="632" t="s">
        <v>226</v>
      </c>
      <c r="DR16" s="624"/>
      <c r="DS16" s="624"/>
      <c r="DT16" s="624"/>
      <c r="DU16" s="624"/>
      <c r="DV16" s="624"/>
      <c r="DW16" s="624"/>
      <c r="DX16" s="624"/>
      <c r="DY16" s="624"/>
      <c r="DZ16" s="624"/>
      <c r="EA16" s="624"/>
      <c r="EB16" s="624"/>
      <c r="EC16" s="633"/>
    </row>
    <row r="17" spans="2:133" ht="11.25" customHeight="1" x14ac:dyDescent="0.2">
      <c r="B17" s="620" t="s">
        <v>264</v>
      </c>
      <c r="C17" s="621"/>
      <c r="D17" s="621"/>
      <c r="E17" s="621"/>
      <c r="F17" s="621"/>
      <c r="G17" s="621"/>
      <c r="H17" s="621"/>
      <c r="I17" s="621"/>
      <c r="J17" s="621"/>
      <c r="K17" s="621"/>
      <c r="L17" s="621"/>
      <c r="M17" s="621"/>
      <c r="N17" s="621"/>
      <c r="O17" s="621"/>
      <c r="P17" s="621"/>
      <c r="Q17" s="622"/>
      <c r="R17" s="623">
        <v>1600</v>
      </c>
      <c r="S17" s="624"/>
      <c r="T17" s="624"/>
      <c r="U17" s="624"/>
      <c r="V17" s="624"/>
      <c r="W17" s="624"/>
      <c r="X17" s="624"/>
      <c r="Y17" s="625"/>
      <c r="Z17" s="626">
        <v>0.1</v>
      </c>
      <c r="AA17" s="626"/>
      <c r="AB17" s="626"/>
      <c r="AC17" s="626"/>
      <c r="AD17" s="627">
        <v>1600</v>
      </c>
      <c r="AE17" s="627"/>
      <c r="AF17" s="627"/>
      <c r="AG17" s="627"/>
      <c r="AH17" s="627"/>
      <c r="AI17" s="627"/>
      <c r="AJ17" s="627"/>
      <c r="AK17" s="627"/>
      <c r="AL17" s="628">
        <v>0.4</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144</v>
      </c>
      <c r="BH17" s="624"/>
      <c r="BI17" s="624"/>
      <c r="BJ17" s="624"/>
      <c r="BK17" s="624"/>
      <c r="BL17" s="624"/>
      <c r="BM17" s="624"/>
      <c r="BN17" s="625"/>
      <c r="BO17" s="626" t="s">
        <v>129</v>
      </c>
      <c r="BP17" s="626"/>
      <c r="BQ17" s="626"/>
      <c r="BR17" s="626"/>
      <c r="BS17" s="627" t="s">
        <v>144</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66268</v>
      </c>
      <c r="CS17" s="624"/>
      <c r="CT17" s="624"/>
      <c r="CU17" s="624"/>
      <c r="CV17" s="624"/>
      <c r="CW17" s="624"/>
      <c r="CX17" s="624"/>
      <c r="CY17" s="625"/>
      <c r="CZ17" s="626">
        <v>3.7</v>
      </c>
      <c r="DA17" s="626"/>
      <c r="DB17" s="626"/>
      <c r="DC17" s="626"/>
      <c r="DD17" s="632" t="s">
        <v>144</v>
      </c>
      <c r="DE17" s="624"/>
      <c r="DF17" s="624"/>
      <c r="DG17" s="624"/>
      <c r="DH17" s="624"/>
      <c r="DI17" s="624"/>
      <c r="DJ17" s="624"/>
      <c r="DK17" s="624"/>
      <c r="DL17" s="624"/>
      <c r="DM17" s="624"/>
      <c r="DN17" s="624"/>
      <c r="DO17" s="624"/>
      <c r="DP17" s="625"/>
      <c r="DQ17" s="632">
        <v>64204</v>
      </c>
      <c r="DR17" s="624"/>
      <c r="DS17" s="624"/>
      <c r="DT17" s="624"/>
      <c r="DU17" s="624"/>
      <c r="DV17" s="624"/>
      <c r="DW17" s="624"/>
      <c r="DX17" s="624"/>
      <c r="DY17" s="624"/>
      <c r="DZ17" s="624"/>
      <c r="EA17" s="624"/>
      <c r="EB17" s="624"/>
      <c r="EC17" s="633"/>
    </row>
    <row r="18" spans="2:133" ht="11.25" customHeight="1" x14ac:dyDescent="0.2">
      <c r="B18" s="620" t="s">
        <v>267</v>
      </c>
      <c r="C18" s="621"/>
      <c r="D18" s="621"/>
      <c r="E18" s="621"/>
      <c r="F18" s="621"/>
      <c r="G18" s="621"/>
      <c r="H18" s="621"/>
      <c r="I18" s="621"/>
      <c r="J18" s="621"/>
      <c r="K18" s="621"/>
      <c r="L18" s="621"/>
      <c r="M18" s="621"/>
      <c r="N18" s="621"/>
      <c r="O18" s="621"/>
      <c r="P18" s="621"/>
      <c r="Q18" s="622"/>
      <c r="R18" s="623" t="s">
        <v>144</v>
      </c>
      <c r="S18" s="624"/>
      <c r="T18" s="624"/>
      <c r="U18" s="624"/>
      <c r="V18" s="624"/>
      <c r="W18" s="624"/>
      <c r="X18" s="624"/>
      <c r="Y18" s="625"/>
      <c r="Z18" s="626" t="s">
        <v>226</v>
      </c>
      <c r="AA18" s="626"/>
      <c r="AB18" s="626"/>
      <c r="AC18" s="626"/>
      <c r="AD18" s="627" t="s">
        <v>129</v>
      </c>
      <c r="AE18" s="627"/>
      <c r="AF18" s="627"/>
      <c r="AG18" s="627"/>
      <c r="AH18" s="627"/>
      <c r="AI18" s="627"/>
      <c r="AJ18" s="627"/>
      <c r="AK18" s="627"/>
      <c r="AL18" s="628" t="s">
        <v>144</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144</v>
      </c>
      <c r="BH18" s="624"/>
      <c r="BI18" s="624"/>
      <c r="BJ18" s="624"/>
      <c r="BK18" s="624"/>
      <c r="BL18" s="624"/>
      <c r="BM18" s="624"/>
      <c r="BN18" s="625"/>
      <c r="BO18" s="626" t="s">
        <v>226</v>
      </c>
      <c r="BP18" s="626"/>
      <c r="BQ18" s="626"/>
      <c r="BR18" s="626"/>
      <c r="BS18" s="627" t="s">
        <v>144</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144</v>
      </c>
      <c r="CS18" s="624"/>
      <c r="CT18" s="624"/>
      <c r="CU18" s="624"/>
      <c r="CV18" s="624"/>
      <c r="CW18" s="624"/>
      <c r="CX18" s="624"/>
      <c r="CY18" s="625"/>
      <c r="CZ18" s="626" t="s">
        <v>226</v>
      </c>
      <c r="DA18" s="626"/>
      <c r="DB18" s="626"/>
      <c r="DC18" s="626"/>
      <c r="DD18" s="632" t="s">
        <v>252</v>
      </c>
      <c r="DE18" s="624"/>
      <c r="DF18" s="624"/>
      <c r="DG18" s="624"/>
      <c r="DH18" s="624"/>
      <c r="DI18" s="624"/>
      <c r="DJ18" s="624"/>
      <c r="DK18" s="624"/>
      <c r="DL18" s="624"/>
      <c r="DM18" s="624"/>
      <c r="DN18" s="624"/>
      <c r="DO18" s="624"/>
      <c r="DP18" s="625"/>
      <c r="DQ18" s="632" t="s">
        <v>144</v>
      </c>
      <c r="DR18" s="624"/>
      <c r="DS18" s="624"/>
      <c r="DT18" s="624"/>
      <c r="DU18" s="624"/>
      <c r="DV18" s="624"/>
      <c r="DW18" s="624"/>
      <c r="DX18" s="624"/>
      <c r="DY18" s="624"/>
      <c r="DZ18" s="624"/>
      <c r="EA18" s="624"/>
      <c r="EB18" s="624"/>
      <c r="EC18" s="633"/>
    </row>
    <row r="19" spans="2:133" ht="11.25" customHeight="1" x14ac:dyDescent="0.2">
      <c r="B19" s="620" t="s">
        <v>270</v>
      </c>
      <c r="C19" s="621"/>
      <c r="D19" s="621"/>
      <c r="E19" s="621"/>
      <c r="F19" s="621"/>
      <c r="G19" s="621"/>
      <c r="H19" s="621"/>
      <c r="I19" s="621"/>
      <c r="J19" s="621"/>
      <c r="K19" s="621"/>
      <c r="L19" s="621"/>
      <c r="M19" s="621"/>
      <c r="N19" s="621"/>
      <c r="O19" s="621"/>
      <c r="P19" s="621"/>
      <c r="Q19" s="622"/>
      <c r="R19" s="623" t="s">
        <v>226</v>
      </c>
      <c r="S19" s="624"/>
      <c r="T19" s="624"/>
      <c r="U19" s="624"/>
      <c r="V19" s="624"/>
      <c r="W19" s="624"/>
      <c r="X19" s="624"/>
      <c r="Y19" s="625"/>
      <c r="Z19" s="626" t="s">
        <v>144</v>
      </c>
      <c r="AA19" s="626"/>
      <c r="AB19" s="626"/>
      <c r="AC19" s="626"/>
      <c r="AD19" s="627" t="s">
        <v>226</v>
      </c>
      <c r="AE19" s="627"/>
      <c r="AF19" s="627"/>
      <c r="AG19" s="627"/>
      <c r="AH19" s="627"/>
      <c r="AI19" s="627"/>
      <c r="AJ19" s="627"/>
      <c r="AK19" s="627"/>
      <c r="AL19" s="628" t="s">
        <v>144</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t="s">
        <v>144</v>
      </c>
      <c r="BH19" s="624"/>
      <c r="BI19" s="624"/>
      <c r="BJ19" s="624"/>
      <c r="BK19" s="624"/>
      <c r="BL19" s="624"/>
      <c r="BM19" s="624"/>
      <c r="BN19" s="625"/>
      <c r="BO19" s="626" t="s">
        <v>129</v>
      </c>
      <c r="BP19" s="626"/>
      <c r="BQ19" s="626"/>
      <c r="BR19" s="626"/>
      <c r="BS19" s="627" t="s">
        <v>144</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144</v>
      </c>
      <c r="CS19" s="624"/>
      <c r="CT19" s="624"/>
      <c r="CU19" s="624"/>
      <c r="CV19" s="624"/>
      <c r="CW19" s="624"/>
      <c r="CX19" s="624"/>
      <c r="CY19" s="625"/>
      <c r="CZ19" s="626" t="s">
        <v>144</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273</v>
      </c>
      <c r="C20" s="637"/>
      <c r="D20" s="637"/>
      <c r="E20" s="637"/>
      <c r="F20" s="637"/>
      <c r="G20" s="637"/>
      <c r="H20" s="637"/>
      <c r="I20" s="637"/>
      <c r="J20" s="637"/>
      <c r="K20" s="637"/>
      <c r="L20" s="637"/>
      <c r="M20" s="637"/>
      <c r="N20" s="637"/>
      <c r="O20" s="637"/>
      <c r="P20" s="637"/>
      <c r="Q20" s="638"/>
      <c r="R20" s="623" t="s">
        <v>252</v>
      </c>
      <c r="S20" s="624"/>
      <c r="T20" s="624"/>
      <c r="U20" s="624"/>
      <c r="V20" s="624"/>
      <c r="W20" s="624"/>
      <c r="X20" s="624"/>
      <c r="Y20" s="625"/>
      <c r="Z20" s="626" t="s">
        <v>226</v>
      </c>
      <c r="AA20" s="626"/>
      <c r="AB20" s="626"/>
      <c r="AC20" s="626"/>
      <c r="AD20" s="627" t="s">
        <v>226</v>
      </c>
      <c r="AE20" s="627"/>
      <c r="AF20" s="627"/>
      <c r="AG20" s="627"/>
      <c r="AH20" s="627"/>
      <c r="AI20" s="627"/>
      <c r="AJ20" s="627"/>
      <c r="AK20" s="627"/>
      <c r="AL20" s="628" t="s">
        <v>144</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t="s">
        <v>144</v>
      </c>
      <c r="BH20" s="624"/>
      <c r="BI20" s="624"/>
      <c r="BJ20" s="624"/>
      <c r="BK20" s="624"/>
      <c r="BL20" s="624"/>
      <c r="BM20" s="624"/>
      <c r="BN20" s="625"/>
      <c r="BO20" s="626" t="s">
        <v>252</v>
      </c>
      <c r="BP20" s="626"/>
      <c r="BQ20" s="626"/>
      <c r="BR20" s="626"/>
      <c r="BS20" s="627" t="s">
        <v>252</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1811836</v>
      </c>
      <c r="CS20" s="624"/>
      <c r="CT20" s="624"/>
      <c r="CU20" s="624"/>
      <c r="CV20" s="624"/>
      <c r="CW20" s="624"/>
      <c r="CX20" s="624"/>
      <c r="CY20" s="625"/>
      <c r="CZ20" s="626">
        <v>100</v>
      </c>
      <c r="DA20" s="626"/>
      <c r="DB20" s="626"/>
      <c r="DC20" s="626"/>
      <c r="DD20" s="632">
        <v>413994</v>
      </c>
      <c r="DE20" s="624"/>
      <c r="DF20" s="624"/>
      <c r="DG20" s="624"/>
      <c r="DH20" s="624"/>
      <c r="DI20" s="624"/>
      <c r="DJ20" s="624"/>
      <c r="DK20" s="624"/>
      <c r="DL20" s="624"/>
      <c r="DM20" s="624"/>
      <c r="DN20" s="624"/>
      <c r="DO20" s="624"/>
      <c r="DP20" s="625"/>
      <c r="DQ20" s="632">
        <v>880806</v>
      </c>
      <c r="DR20" s="624"/>
      <c r="DS20" s="624"/>
      <c r="DT20" s="624"/>
      <c r="DU20" s="624"/>
      <c r="DV20" s="624"/>
      <c r="DW20" s="624"/>
      <c r="DX20" s="624"/>
      <c r="DY20" s="624"/>
      <c r="DZ20" s="624"/>
      <c r="EA20" s="624"/>
      <c r="EB20" s="624"/>
      <c r="EC20" s="633"/>
    </row>
    <row r="21" spans="2:133" ht="11.25" customHeight="1" x14ac:dyDescent="0.2">
      <c r="B21" s="620" t="s">
        <v>276</v>
      </c>
      <c r="C21" s="621"/>
      <c r="D21" s="621"/>
      <c r="E21" s="621"/>
      <c r="F21" s="621"/>
      <c r="G21" s="621"/>
      <c r="H21" s="621"/>
      <c r="I21" s="621"/>
      <c r="J21" s="621"/>
      <c r="K21" s="621"/>
      <c r="L21" s="621"/>
      <c r="M21" s="621"/>
      <c r="N21" s="621"/>
      <c r="O21" s="621"/>
      <c r="P21" s="621"/>
      <c r="Q21" s="622"/>
      <c r="R21" s="623">
        <v>479241</v>
      </c>
      <c r="S21" s="624"/>
      <c r="T21" s="624"/>
      <c r="U21" s="624"/>
      <c r="V21" s="624"/>
      <c r="W21" s="624"/>
      <c r="X21" s="624"/>
      <c r="Y21" s="625"/>
      <c r="Z21" s="626">
        <v>24.6</v>
      </c>
      <c r="AA21" s="626"/>
      <c r="AB21" s="626"/>
      <c r="AC21" s="626"/>
      <c r="AD21" s="627">
        <v>383290</v>
      </c>
      <c r="AE21" s="627"/>
      <c r="AF21" s="627"/>
      <c r="AG21" s="627"/>
      <c r="AH21" s="627"/>
      <c r="AI21" s="627"/>
      <c r="AJ21" s="627"/>
      <c r="AK21" s="627"/>
      <c r="AL21" s="628">
        <v>86.3</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t="s">
        <v>144</v>
      </c>
      <c r="BH21" s="624"/>
      <c r="BI21" s="624"/>
      <c r="BJ21" s="624"/>
      <c r="BK21" s="624"/>
      <c r="BL21" s="624"/>
      <c r="BM21" s="624"/>
      <c r="BN21" s="625"/>
      <c r="BO21" s="626" t="s">
        <v>144</v>
      </c>
      <c r="BP21" s="626"/>
      <c r="BQ21" s="626"/>
      <c r="BR21" s="626"/>
      <c r="BS21" s="627" t="s">
        <v>144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278</v>
      </c>
      <c r="C22" s="621"/>
      <c r="D22" s="621"/>
      <c r="E22" s="621"/>
      <c r="F22" s="621"/>
      <c r="G22" s="621"/>
      <c r="H22" s="621"/>
      <c r="I22" s="621"/>
      <c r="J22" s="621"/>
      <c r="K22" s="621"/>
      <c r="L22" s="621"/>
      <c r="M22" s="621"/>
      <c r="N22" s="621"/>
      <c r="O22" s="621"/>
      <c r="P22" s="621"/>
      <c r="Q22" s="622"/>
      <c r="R22" s="623">
        <v>383290</v>
      </c>
      <c r="S22" s="624"/>
      <c r="T22" s="624"/>
      <c r="U22" s="624"/>
      <c r="V22" s="624"/>
      <c r="W22" s="624"/>
      <c r="X22" s="624"/>
      <c r="Y22" s="625"/>
      <c r="Z22" s="626">
        <v>19.600000000000001</v>
      </c>
      <c r="AA22" s="626"/>
      <c r="AB22" s="626"/>
      <c r="AC22" s="626"/>
      <c r="AD22" s="627">
        <v>383290</v>
      </c>
      <c r="AE22" s="627"/>
      <c r="AF22" s="627"/>
      <c r="AG22" s="627"/>
      <c r="AH22" s="627"/>
      <c r="AI22" s="627"/>
      <c r="AJ22" s="627"/>
      <c r="AK22" s="627"/>
      <c r="AL22" s="628">
        <v>86.3</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t="s">
        <v>144</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281</v>
      </c>
      <c r="C23" s="621"/>
      <c r="D23" s="621"/>
      <c r="E23" s="621"/>
      <c r="F23" s="621"/>
      <c r="G23" s="621"/>
      <c r="H23" s="621"/>
      <c r="I23" s="621"/>
      <c r="J23" s="621"/>
      <c r="K23" s="621"/>
      <c r="L23" s="621"/>
      <c r="M23" s="621"/>
      <c r="N23" s="621"/>
      <c r="O23" s="621"/>
      <c r="P23" s="621"/>
      <c r="Q23" s="622"/>
      <c r="R23" s="623">
        <v>95951</v>
      </c>
      <c r="S23" s="624"/>
      <c r="T23" s="624"/>
      <c r="U23" s="624"/>
      <c r="V23" s="624"/>
      <c r="W23" s="624"/>
      <c r="X23" s="624"/>
      <c r="Y23" s="625"/>
      <c r="Z23" s="626">
        <v>4.9000000000000004</v>
      </c>
      <c r="AA23" s="626"/>
      <c r="AB23" s="626"/>
      <c r="AC23" s="626"/>
      <c r="AD23" s="627" t="s">
        <v>226</v>
      </c>
      <c r="AE23" s="627"/>
      <c r="AF23" s="627"/>
      <c r="AG23" s="627"/>
      <c r="AH23" s="627"/>
      <c r="AI23" s="627"/>
      <c r="AJ23" s="627"/>
      <c r="AK23" s="627"/>
      <c r="AL23" s="628" t="s">
        <v>226</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t="s">
        <v>226</v>
      </c>
      <c r="BH23" s="624"/>
      <c r="BI23" s="624"/>
      <c r="BJ23" s="624"/>
      <c r="BK23" s="624"/>
      <c r="BL23" s="624"/>
      <c r="BM23" s="624"/>
      <c r="BN23" s="625"/>
      <c r="BO23" s="626" t="s">
        <v>129</v>
      </c>
      <c r="BP23" s="626"/>
      <c r="BQ23" s="626"/>
      <c r="BR23" s="626"/>
      <c r="BS23" s="627" t="s">
        <v>226</v>
      </c>
      <c r="BT23" s="627"/>
      <c r="BU23" s="627"/>
      <c r="BV23" s="627"/>
      <c r="BW23" s="627"/>
      <c r="BX23" s="627"/>
      <c r="BY23" s="627"/>
      <c r="BZ23" s="627"/>
      <c r="CA23" s="627"/>
      <c r="CB23" s="631"/>
      <c r="CD23" s="605" t="s">
        <v>220</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0" t="s">
        <v>286</v>
      </c>
      <c r="DM23" s="651"/>
      <c r="DN23" s="651"/>
      <c r="DO23" s="651"/>
      <c r="DP23" s="651"/>
      <c r="DQ23" s="651"/>
      <c r="DR23" s="651"/>
      <c r="DS23" s="651"/>
      <c r="DT23" s="651"/>
      <c r="DU23" s="651"/>
      <c r="DV23" s="652"/>
      <c r="DW23" s="605" t="s">
        <v>287</v>
      </c>
      <c r="DX23" s="606"/>
      <c r="DY23" s="606"/>
      <c r="DZ23" s="606"/>
      <c r="EA23" s="606"/>
      <c r="EB23" s="606"/>
      <c r="EC23" s="607"/>
    </row>
    <row r="24" spans="2:133" ht="11.25" customHeight="1" x14ac:dyDescent="0.2">
      <c r="B24" s="620" t="s">
        <v>288</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144</v>
      </c>
      <c r="AA24" s="626"/>
      <c r="AB24" s="626"/>
      <c r="AC24" s="626"/>
      <c r="AD24" s="627" t="s">
        <v>226</v>
      </c>
      <c r="AE24" s="627"/>
      <c r="AF24" s="627"/>
      <c r="AG24" s="627"/>
      <c r="AH24" s="627"/>
      <c r="AI24" s="627"/>
      <c r="AJ24" s="627"/>
      <c r="AK24" s="627"/>
      <c r="AL24" s="628" t="s">
        <v>226</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144</v>
      </c>
      <c r="BH24" s="624"/>
      <c r="BI24" s="624"/>
      <c r="BJ24" s="624"/>
      <c r="BK24" s="624"/>
      <c r="BL24" s="624"/>
      <c r="BM24" s="624"/>
      <c r="BN24" s="625"/>
      <c r="BO24" s="626" t="s">
        <v>129</v>
      </c>
      <c r="BP24" s="626"/>
      <c r="BQ24" s="626"/>
      <c r="BR24" s="626"/>
      <c r="BS24" s="627" t="s">
        <v>226</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221099</v>
      </c>
      <c r="CS24" s="613"/>
      <c r="CT24" s="613"/>
      <c r="CU24" s="613"/>
      <c r="CV24" s="613"/>
      <c r="CW24" s="613"/>
      <c r="CX24" s="613"/>
      <c r="CY24" s="614"/>
      <c r="CZ24" s="617">
        <v>12.2</v>
      </c>
      <c r="DA24" s="618"/>
      <c r="DB24" s="618"/>
      <c r="DC24" s="634"/>
      <c r="DD24" s="653">
        <v>165508</v>
      </c>
      <c r="DE24" s="613"/>
      <c r="DF24" s="613"/>
      <c r="DG24" s="613"/>
      <c r="DH24" s="613"/>
      <c r="DI24" s="613"/>
      <c r="DJ24" s="613"/>
      <c r="DK24" s="614"/>
      <c r="DL24" s="653">
        <v>165306</v>
      </c>
      <c r="DM24" s="613"/>
      <c r="DN24" s="613"/>
      <c r="DO24" s="613"/>
      <c r="DP24" s="613"/>
      <c r="DQ24" s="613"/>
      <c r="DR24" s="613"/>
      <c r="DS24" s="613"/>
      <c r="DT24" s="613"/>
      <c r="DU24" s="613"/>
      <c r="DV24" s="614"/>
      <c r="DW24" s="617">
        <v>37</v>
      </c>
      <c r="DX24" s="618"/>
      <c r="DY24" s="618"/>
      <c r="DZ24" s="618"/>
      <c r="EA24" s="618"/>
      <c r="EB24" s="618"/>
      <c r="EC24" s="619"/>
    </row>
    <row r="25" spans="2:133" ht="11.25" customHeight="1" x14ac:dyDescent="0.2">
      <c r="B25" s="620" t="s">
        <v>291</v>
      </c>
      <c r="C25" s="621"/>
      <c r="D25" s="621"/>
      <c r="E25" s="621"/>
      <c r="F25" s="621"/>
      <c r="G25" s="621"/>
      <c r="H25" s="621"/>
      <c r="I25" s="621"/>
      <c r="J25" s="621"/>
      <c r="K25" s="621"/>
      <c r="L25" s="621"/>
      <c r="M25" s="621"/>
      <c r="N25" s="621"/>
      <c r="O25" s="621"/>
      <c r="P25" s="621"/>
      <c r="Q25" s="622"/>
      <c r="R25" s="623">
        <v>538997</v>
      </c>
      <c r="S25" s="624"/>
      <c r="T25" s="624"/>
      <c r="U25" s="624"/>
      <c r="V25" s="624"/>
      <c r="W25" s="624"/>
      <c r="X25" s="624"/>
      <c r="Y25" s="625"/>
      <c r="Z25" s="626">
        <v>27.6</v>
      </c>
      <c r="AA25" s="626"/>
      <c r="AB25" s="626"/>
      <c r="AC25" s="626"/>
      <c r="AD25" s="627">
        <v>443046</v>
      </c>
      <c r="AE25" s="627"/>
      <c r="AF25" s="627"/>
      <c r="AG25" s="627"/>
      <c r="AH25" s="627"/>
      <c r="AI25" s="627"/>
      <c r="AJ25" s="627"/>
      <c r="AK25" s="627"/>
      <c r="AL25" s="628">
        <v>99.8</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226</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140264</v>
      </c>
      <c r="CS25" s="656"/>
      <c r="CT25" s="656"/>
      <c r="CU25" s="656"/>
      <c r="CV25" s="656"/>
      <c r="CW25" s="656"/>
      <c r="CX25" s="656"/>
      <c r="CY25" s="657"/>
      <c r="CZ25" s="628">
        <v>7.7</v>
      </c>
      <c r="DA25" s="654"/>
      <c r="DB25" s="654"/>
      <c r="DC25" s="658"/>
      <c r="DD25" s="632">
        <v>97468</v>
      </c>
      <c r="DE25" s="656"/>
      <c r="DF25" s="656"/>
      <c r="DG25" s="656"/>
      <c r="DH25" s="656"/>
      <c r="DI25" s="656"/>
      <c r="DJ25" s="656"/>
      <c r="DK25" s="657"/>
      <c r="DL25" s="632">
        <v>97266</v>
      </c>
      <c r="DM25" s="656"/>
      <c r="DN25" s="656"/>
      <c r="DO25" s="656"/>
      <c r="DP25" s="656"/>
      <c r="DQ25" s="656"/>
      <c r="DR25" s="656"/>
      <c r="DS25" s="656"/>
      <c r="DT25" s="656"/>
      <c r="DU25" s="656"/>
      <c r="DV25" s="657"/>
      <c r="DW25" s="628">
        <v>21.8</v>
      </c>
      <c r="DX25" s="654"/>
      <c r="DY25" s="654"/>
      <c r="DZ25" s="654"/>
      <c r="EA25" s="654"/>
      <c r="EB25" s="654"/>
      <c r="EC25" s="655"/>
    </row>
    <row r="26" spans="2:133" ht="11.25" customHeight="1" x14ac:dyDescent="0.2">
      <c r="B26" s="620" t="s">
        <v>294</v>
      </c>
      <c r="C26" s="621"/>
      <c r="D26" s="621"/>
      <c r="E26" s="621"/>
      <c r="F26" s="621"/>
      <c r="G26" s="621"/>
      <c r="H26" s="621"/>
      <c r="I26" s="621"/>
      <c r="J26" s="621"/>
      <c r="K26" s="621"/>
      <c r="L26" s="621"/>
      <c r="M26" s="621"/>
      <c r="N26" s="621"/>
      <c r="O26" s="621"/>
      <c r="P26" s="621"/>
      <c r="Q26" s="622"/>
      <c r="R26" s="623" t="s">
        <v>226</v>
      </c>
      <c r="S26" s="624"/>
      <c r="T26" s="624"/>
      <c r="U26" s="624"/>
      <c r="V26" s="624"/>
      <c r="W26" s="624"/>
      <c r="X26" s="624"/>
      <c r="Y26" s="625"/>
      <c r="Z26" s="626" t="s">
        <v>129</v>
      </c>
      <c r="AA26" s="626"/>
      <c r="AB26" s="626"/>
      <c r="AC26" s="626"/>
      <c r="AD26" s="627" t="s">
        <v>252</v>
      </c>
      <c r="AE26" s="627"/>
      <c r="AF26" s="627"/>
      <c r="AG26" s="627"/>
      <c r="AH26" s="627"/>
      <c r="AI26" s="627"/>
      <c r="AJ26" s="627"/>
      <c r="AK26" s="627"/>
      <c r="AL26" s="628" t="s">
        <v>226</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144</v>
      </c>
      <c r="BH26" s="624"/>
      <c r="BI26" s="624"/>
      <c r="BJ26" s="624"/>
      <c r="BK26" s="624"/>
      <c r="BL26" s="624"/>
      <c r="BM26" s="624"/>
      <c r="BN26" s="625"/>
      <c r="BO26" s="626" t="s">
        <v>226</v>
      </c>
      <c r="BP26" s="626"/>
      <c r="BQ26" s="626"/>
      <c r="BR26" s="626"/>
      <c r="BS26" s="627" t="s">
        <v>144</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79622</v>
      </c>
      <c r="CS26" s="624"/>
      <c r="CT26" s="624"/>
      <c r="CU26" s="624"/>
      <c r="CV26" s="624"/>
      <c r="CW26" s="624"/>
      <c r="CX26" s="624"/>
      <c r="CY26" s="625"/>
      <c r="CZ26" s="628">
        <v>4.4000000000000004</v>
      </c>
      <c r="DA26" s="654"/>
      <c r="DB26" s="654"/>
      <c r="DC26" s="658"/>
      <c r="DD26" s="632">
        <v>46768</v>
      </c>
      <c r="DE26" s="624"/>
      <c r="DF26" s="624"/>
      <c r="DG26" s="624"/>
      <c r="DH26" s="624"/>
      <c r="DI26" s="624"/>
      <c r="DJ26" s="624"/>
      <c r="DK26" s="625"/>
      <c r="DL26" s="632" t="s">
        <v>144</v>
      </c>
      <c r="DM26" s="624"/>
      <c r="DN26" s="624"/>
      <c r="DO26" s="624"/>
      <c r="DP26" s="624"/>
      <c r="DQ26" s="624"/>
      <c r="DR26" s="624"/>
      <c r="DS26" s="624"/>
      <c r="DT26" s="624"/>
      <c r="DU26" s="624"/>
      <c r="DV26" s="625"/>
      <c r="DW26" s="628" t="s">
        <v>144</v>
      </c>
      <c r="DX26" s="654"/>
      <c r="DY26" s="654"/>
      <c r="DZ26" s="654"/>
      <c r="EA26" s="654"/>
      <c r="EB26" s="654"/>
      <c r="EC26" s="655"/>
    </row>
    <row r="27" spans="2:133" ht="11.25" customHeight="1" x14ac:dyDescent="0.2">
      <c r="B27" s="620" t="s">
        <v>297</v>
      </c>
      <c r="C27" s="621"/>
      <c r="D27" s="621"/>
      <c r="E27" s="621"/>
      <c r="F27" s="621"/>
      <c r="G27" s="621"/>
      <c r="H27" s="621"/>
      <c r="I27" s="621"/>
      <c r="J27" s="621"/>
      <c r="K27" s="621"/>
      <c r="L27" s="621"/>
      <c r="M27" s="621"/>
      <c r="N27" s="621"/>
      <c r="O27" s="621"/>
      <c r="P27" s="621"/>
      <c r="Q27" s="622"/>
      <c r="R27" s="623">
        <v>598</v>
      </c>
      <c r="S27" s="624"/>
      <c r="T27" s="624"/>
      <c r="U27" s="624"/>
      <c r="V27" s="624"/>
      <c r="W27" s="624"/>
      <c r="X27" s="624"/>
      <c r="Y27" s="625"/>
      <c r="Z27" s="626">
        <v>0</v>
      </c>
      <c r="AA27" s="626"/>
      <c r="AB27" s="626"/>
      <c r="AC27" s="626"/>
      <c r="AD27" s="627" t="s">
        <v>144</v>
      </c>
      <c r="AE27" s="627"/>
      <c r="AF27" s="627"/>
      <c r="AG27" s="627"/>
      <c r="AH27" s="627"/>
      <c r="AI27" s="627"/>
      <c r="AJ27" s="627"/>
      <c r="AK27" s="627"/>
      <c r="AL27" s="628" t="s">
        <v>129</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46538</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14567</v>
      </c>
      <c r="CS27" s="656"/>
      <c r="CT27" s="656"/>
      <c r="CU27" s="656"/>
      <c r="CV27" s="656"/>
      <c r="CW27" s="656"/>
      <c r="CX27" s="656"/>
      <c r="CY27" s="657"/>
      <c r="CZ27" s="628">
        <v>0.8</v>
      </c>
      <c r="DA27" s="654"/>
      <c r="DB27" s="654"/>
      <c r="DC27" s="658"/>
      <c r="DD27" s="632">
        <v>3836</v>
      </c>
      <c r="DE27" s="656"/>
      <c r="DF27" s="656"/>
      <c r="DG27" s="656"/>
      <c r="DH27" s="656"/>
      <c r="DI27" s="656"/>
      <c r="DJ27" s="656"/>
      <c r="DK27" s="657"/>
      <c r="DL27" s="632">
        <v>3836</v>
      </c>
      <c r="DM27" s="656"/>
      <c r="DN27" s="656"/>
      <c r="DO27" s="656"/>
      <c r="DP27" s="656"/>
      <c r="DQ27" s="656"/>
      <c r="DR27" s="656"/>
      <c r="DS27" s="656"/>
      <c r="DT27" s="656"/>
      <c r="DU27" s="656"/>
      <c r="DV27" s="657"/>
      <c r="DW27" s="628">
        <v>0.9</v>
      </c>
      <c r="DX27" s="654"/>
      <c r="DY27" s="654"/>
      <c r="DZ27" s="654"/>
      <c r="EA27" s="654"/>
      <c r="EB27" s="654"/>
      <c r="EC27" s="655"/>
    </row>
    <row r="28" spans="2:133" ht="11.25" customHeight="1" x14ac:dyDescent="0.2">
      <c r="B28" s="620" t="s">
        <v>300</v>
      </c>
      <c r="C28" s="621"/>
      <c r="D28" s="621"/>
      <c r="E28" s="621"/>
      <c r="F28" s="621"/>
      <c r="G28" s="621"/>
      <c r="H28" s="621"/>
      <c r="I28" s="621"/>
      <c r="J28" s="621"/>
      <c r="K28" s="621"/>
      <c r="L28" s="621"/>
      <c r="M28" s="621"/>
      <c r="N28" s="621"/>
      <c r="O28" s="621"/>
      <c r="P28" s="621"/>
      <c r="Q28" s="622"/>
      <c r="R28" s="623">
        <v>22814</v>
      </c>
      <c r="S28" s="624"/>
      <c r="T28" s="624"/>
      <c r="U28" s="624"/>
      <c r="V28" s="624"/>
      <c r="W28" s="624"/>
      <c r="X28" s="624"/>
      <c r="Y28" s="625"/>
      <c r="Z28" s="626">
        <v>1.2</v>
      </c>
      <c r="AA28" s="626"/>
      <c r="AB28" s="626"/>
      <c r="AC28" s="626"/>
      <c r="AD28" s="627" t="s">
        <v>226</v>
      </c>
      <c r="AE28" s="627"/>
      <c r="AF28" s="627"/>
      <c r="AG28" s="627"/>
      <c r="AH28" s="627"/>
      <c r="AI28" s="627"/>
      <c r="AJ28" s="627"/>
      <c r="AK28" s="627"/>
      <c r="AL28" s="628" t="s">
        <v>144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66268</v>
      </c>
      <c r="CS28" s="624"/>
      <c r="CT28" s="624"/>
      <c r="CU28" s="624"/>
      <c r="CV28" s="624"/>
      <c r="CW28" s="624"/>
      <c r="CX28" s="624"/>
      <c r="CY28" s="625"/>
      <c r="CZ28" s="628">
        <v>3.7</v>
      </c>
      <c r="DA28" s="654"/>
      <c r="DB28" s="654"/>
      <c r="DC28" s="658"/>
      <c r="DD28" s="632">
        <v>64204</v>
      </c>
      <c r="DE28" s="624"/>
      <c r="DF28" s="624"/>
      <c r="DG28" s="624"/>
      <c r="DH28" s="624"/>
      <c r="DI28" s="624"/>
      <c r="DJ28" s="624"/>
      <c r="DK28" s="625"/>
      <c r="DL28" s="632">
        <v>64204</v>
      </c>
      <c r="DM28" s="624"/>
      <c r="DN28" s="624"/>
      <c r="DO28" s="624"/>
      <c r="DP28" s="624"/>
      <c r="DQ28" s="624"/>
      <c r="DR28" s="624"/>
      <c r="DS28" s="624"/>
      <c r="DT28" s="624"/>
      <c r="DU28" s="624"/>
      <c r="DV28" s="625"/>
      <c r="DW28" s="628">
        <v>14.4</v>
      </c>
      <c r="DX28" s="654"/>
      <c r="DY28" s="654"/>
      <c r="DZ28" s="654"/>
      <c r="EA28" s="654"/>
      <c r="EB28" s="654"/>
      <c r="EC28" s="655"/>
    </row>
    <row r="29" spans="2:133" ht="11.25" customHeight="1" x14ac:dyDescent="0.2">
      <c r="B29" s="620" t="s">
        <v>302</v>
      </c>
      <c r="C29" s="621"/>
      <c r="D29" s="621"/>
      <c r="E29" s="621"/>
      <c r="F29" s="621"/>
      <c r="G29" s="621"/>
      <c r="H29" s="621"/>
      <c r="I29" s="621"/>
      <c r="J29" s="621"/>
      <c r="K29" s="621"/>
      <c r="L29" s="621"/>
      <c r="M29" s="621"/>
      <c r="N29" s="621"/>
      <c r="O29" s="621"/>
      <c r="P29" s="621"/>
      <c r="Q29" s="622"/>
      <c r="R29" s="623">
        <v>131</v>
      </c>
      <c r="S29" s="624"/>
      <c r="T29" s="624"/>
      <c r="U29" s="624"/>
      <c r="V29" s="624"/>
      <c r="W29" s="624"/>
      <c r="X29" s="624"/>
      <c r="Y29" s="625"/>
      <c r="Z29" s="626">
        <v>0</v>
      </c>
      <c r="AA29" s="626"/>
      <c r="AB29" s="626"/>
      <c r="AC29" s="626"/>
      <c r="AD29" s="627" t="s">
        <v>252</v>
      </c>
      <c r="AE29" s="627"/>
      <c r="AF29" s="627"/>
      <c r="AG29" s="627"/>
      <c r="AH29" s="627"/>
      <c r="AI29" s="627"/>
      <c r="AJ29" s="627"/>
      <c r="AK29" s="627"/>
      <c r="AL29" s="628" t="s">
        <v>144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303</v>
      </c>
      <c r="CE29" s="660"/>
      <c r="CF29" s="620" t="s">
        <v>71</v>
      </c>
      <c r="CG29" s="621"/>
      <c r="CH29" s="621"/>
      <c r="CI29" s="621"/>
      <c r="CJ29" s="621"/>
      <c r="CK29" s="621"/>
      <c r="CL29" s="621"/>
      <c r="CM29" s="621"/>
      <c r="CN29" s="621"/>
      <c r="CO29" s="621"/>
      <c r="CP29" s="621"/>
      <c r="CQ29" s="622"/>
      <c r="CR29" s="623">
        <v>66268</v>
      </c>
      <c r="CS29" s="656"/>
      <c r="CT29" s="656"/>
      <c r="CU29" s="656"/>
      <c r="CV29" s="656"/>
      <c r="CW29" s="656"/>
      <c r="CX29" s="656"/>
      <c r="CY29" s="657"/>
      <c r="CZ29" s="628">
        <v>3.7</v>
      </c>
      <c r="DA29" s="654"/>
      <c r="DB29" s="654"/>
      <c r="DC29" s="658"/>
      <c r="DD29" s="632">
        <v>64204</v>
      </c>
      <c r="DE29" s="656"/>
      <c r="DF29" s="656"/>
      <c r="DG29" s="656"/>
      <c r="DH29" s="656"/>
      <c r="DI29" s="656"/>
      <c r="DJ29" s="656"/>
      <c r="DK29" s="657"/>
      <c r="DL29" s="632">
        <v>64204</v>
      </c>
      <c r="DM29" s="656"/>
      <c r="DN29" s="656"/>
      <c r="DO29" s="656"/>
      <c r="DP29" s="656"/>
      <c r="DQ29" s="656"/>
      <c r="DR29" s="656"/>
      <c r="DS29" s="656"/>
      <c r="DT29" s="656"/>
      <c r="DU29" s="656"/>
      <c r="DV29" s="657"/>
      <c r="DW29" s="628">
        <v>14.4</v>
      </c>
      <c r="DX29" s="654"/>
      <c r="DY29" s="654"/>
      <c r="DZ29" s="654"/>
      <c r="EA29" s="654"/>
      <c r="EB29" s="654"/>
      <c r="EC29" s="655"/>
    </row>
    <row r="30" spans="2:133" ht="11.25" customHeight="1" x14ac:dyDescent="0.2">
      <c r="B30" s="620" t="s">
        <v>304</v>
      </c>
      <c r="C30" s="621"/>
      <c r="D30" s="621"/>
      <c r="E30" s="621"/>
      <c r="F30" s="621"/>
      <c r="G30" s="621"/>
      <c r="H30" s="621"/>
      <c r="I30" s="621"/>
      <c r="J30" s="621"/>
      <c r="K30" s="621"/>
      <c r="L30" s="621"/>
      <c r="M30" s="621"/>
      <c r="N30" s="621"/>
      <c r="O30" s="621"/>
      <c r="P30" s="621"/>
      <c r="Q30" s="622"/>
      <c r="R30" s="623">
        <v>134259</v>
      </c>
      <c r="S30" s="624"/>
      <c r="T30" s="624"/>
      <c r="U30" s="624"/>
      <c r="V30" s="624"/>
      <c r="W30" s="624"/>
      <c r="X30" s="624"/>
      <c r="Y30" s="625"/>
      <c r="Z30" s="626">
        <v>6.9</v>
      </c>
      <c r="AA30" s="626"/>
      <c r="AB30" s="626"/>
      <c r="AC30" s="626"/>
      <c r="AD30" s="627" t="s">
        <v>226</v>
      </c>
      <c r="AE30" s="627"/>
      <c r="AF30" s="627"/>
      <c r="AG30" s="627"/>
      <c r="AH30" s="627"/>
      <c r="AI30" s="627"/>
      <c r="AJ30" s="627"/>
      <c r="AK30" s="627"/>
      <c r="AL30" s="628" t="s">
        <v>144</v>
      </c>
      <c r="AM30" s="629"/>
      <c r="AN30" s="629"/>
      <c r="AO30" s="630"/>
      <c r="AP30" s="605" t="s">
        <v>220</v>
      </c>
      <c r="AQ30" s="606"/>
      <c r="AR30" s="606"/>
      <c r="AS30" s="606"/>
      <c r="AT30" s="606"/>
      <c r="AU30" s="606"/>
      <c r="AV30" s="606"/>
      <c r="AW30" s="606"/>
      <c r="AX30" s="606"/>
      <c r="AY30" s="606"/>
      <c r="AZ30" s="606"/>
      <c r="BA30" s="606"/>
      <c r="BB30" s="606"/>
      <c r="BC30" s="606"/>
      <c r="BD30" s="606"/>
      <c r="BE30" s="606"/>
      <c r="BF30" s="607"/>
      <c r="BG30" s="605" t="s">
        <v>305</v>
      </c>
      <c r="BH30" s="665"/>
      <c r="BI30" s="665"/>
      <c r="BJ30" s="665"/>
      <c r="BK30" s="665"/>
      <c r="BL30" s="665"/>
      <c r="BM30" s="665"/>
      <c r="BN30" s="665"/>
      <c r="BO30" s="665"/>
      <c r="BP30" s="665"/>
      <c r="BQ30" s="666"/>
      <c r="BR30" s="605" t="s">
        <v>306</v>
      </c>
      <c r="BS30" s="665"/>
      <c r="BT30" s="665"/>
      <c r="BU30" s="665"/>
      <c r="BV30" s="665"/>
      <c r="BW30" s="665"/>
      <c r="BX30" s="665"/>
      <c r="BY30" s="665"/>
      <c r="BZ30" s="665"/>
      <c r="CA30" s="665"/>
      <c r="CB30" s="666"/>
      <c r="CD30" s="661"/>
      <c r="CE30" s="662"/>
      <c r="CF30" s="620" t="s">
        <v>307</v>
      </c>
      <c r="CG30" s="621"/>
      <c r="CH30" s="621"/>
      <c r="CI30" s="621"/>
      <c r="CJ30" s="621"/>
      <c r="CK30" s="621"/>
      <c r="CL30" s="621"/>
      <c r="CM30" s="621"/>
      <c r="CN30" s="621"/>
      <c r="CO30" s="621"/>
      <c r="CP30" s="621"/>
      <c r="CQ30" s="622"/>
      <c r="CR30" s="623">
        <v>64797</v>
      </c>
      <c r="CS30" s="624"/>
      <c r="CT30" s="624"/>
      <c r="CU30" s="624"/>
      <c r="CV30" s="624"/>
      <c r="CW30" s="624"/>
      <c r="CX30" s="624"/>
      <c r="CY30" s="625"/>
      <c r="CZ30" s="628">
        <v>3.6</v>
      </c>
      <c r="DA30" s="654"/>
      <c r="DB30" s="654"/>
      <c r="DC30" s="658"/>
      <c r="DD30" s="632">
        <v>62875</v>
      </c>
      <c r="DE30" s="624"/>
      <c r="DF30" s="624"/>
      <c r="DG30" s="624"/>
      <c r="DH30" s="624"/>
      <c r="DI30" s="624"/>
      <c r="DJ30" s="624"/>
      <c r="DK30" s="625"/>
      <c r="DL30" s="632">
        <v>62875</v>
      </c>
      <c r="DM30" s="624"/>
      <c r="DN30" s="624"/>
      <c r="DO30" s="624"/>
      <c r="DP30" s="624"/>
      <c r="DQ30" s="624"/>
      <c r="DR30" s="624"/>
      <c r="DS30" s="624"/>
      <c r="DT30" s="624"/>
      <c r="DU30" s="624"/>
      <c r="DV30" s="625"/>
      <c r="DW30" s="628">
        <v>14.1</v>
      </c>
      <c r="DX30" s="654"/>
      <c r="DY30" s="654"/>
      <c r="DZ30" s="654"/>
      <c r="EA30" s="654"/>
      <c r="EB30" s="654"/>
      <c r="EC30" s="655"/>
    </row>
    <row r="31" spans="2:133" ht="11.25" customHeight="1" x14ac:dyDescent="0.2">
      <c r="B31" s="636" t="s">
        <v>308</v>
      </c>
      <c r="C31" s="637"/>
      <c r="D31" s="637"/>
      <c r="E31" s="637"/>
      <c r="F31" s="637"/>
      <c r="G31" s="637"/>
      <c r="H31" s="637"/>
      <c r="I31" s="637"/>
      <c r="J31" s="637"/>
      <c r="K31" s="637"/>
      <c r="L31" s="637"/>
      <c r="M31" s="637"/>
      <c r="N31" s="637"/>
      <c r="O31" s="637"/>
      <c r="P31" s="637"/>
      <c r="Q31" s="638"/>
      <c r="R31" s="623" t="s">
        <v>226</v>
      </c>
      <c r="S31" s="624"/>
      <c r="T31" s="624"/>
      <c r="U31" s="624"/>
      <c r="V31" s="624"/>
      <c r="W31" s="624"/>
      <c r="X31" s="624"/>
      <c r="Y31" s="625"/>
      <c r="Z31" s="626" t="s">
        <v>144</v>
      </c>
      <c r="AA31" s="626"/>
      <c r="AB31" s="626"/>
      <c r="AC31" s="626"/>
      <c r="AD31" s="627" t="s">
        <v>226</v>
      </c>
      <c r="AE31" s="627"/>
      <c r="AF31" s="627"/>
      <c r="AG31" s="627"/>
      <c r="AH31" s="627"/>
      <c r="AI31" s="627"/>
      <c r="AJ31" s="627"/>
      <c r="AK31" s="627"/>
      <c r="AL31" s="628" t="s">
        <v>226</v>
      </c>
      <c r="AM31" s="629"/>
      <c r="AN31" s="629"/>
      <c r="AO31" s="630"/>
      <c r="AP31" s="669" t="s">
        <v>309</v>
      </c>
      <c r="AQ31" s="670"/>
      <c r="AR31" s="670"/>
      <c r="AS31" s="670"/>
      <c r="AT31" s="675" t="s">
        <v>310</v>
      </c>
      <c r="AU31" s="218"/>
      <c r="AV31" s="218"/>
      <c r="AW31" s="218"/>
      <c r="AX31" s="609" t="s">
        <v>185</v>
      </c>
      <c r="AY31" s="610"/>
      <c r="AZ31" s="610"/>
      <c r="BA31" s="610"/>
      <c r="BB31" s="610"/>
      <c r="BC31" s="610"/>
      <c r="BD31" s="610"/>
      <c r="BE31" s="610"/>
      <c r="BF31" s="611"/>
      <c r="BG31" s="679">
        <v>100</v>
      </c>
      <c r="BH31" s="667"/>
      <c r="BI31" s="667"/>
      <c r="BJ31" s="667"/>
      <c r="BK31" s="667"/>
      <c r="BL31" s="667"/>
      <c r="BM31" s="618">
        <v>98.9</v>
      </c>
      <c r="BN31" s="667"/>
      <c r="BO31" s="667"/>
      <c r="BP31" s="667"/>
      <c r="BQ31" s="668"/>
      <c r="BR31" s="679">
        <v>99.8</v>
      </c>
      <c r="BS31" s="667"/>
      <c r="BT31" s="667"/>
      <c r="BU31" s="667"/>
      <c r="BV31" s="667"/>
      <c r="BW31" s="667"/>
      <c r="BX31" s="618">
        <v>98.3</v>
      </c>
      <c r="BY31" s="667"/>
      <c r="BZ31" s="667"/>
      <c r="CA31" s="667"/>
      <c r="CB31" s="668"/>
      <c r="CD31" s="661"/>
      <c r="CE31" s="662"/>
      <c r="CF31" s="620" t="s">
        <v>311</v>
      </c>
      <c r="CG31" s="621"/>
      <c r="CH31" s="621"/>
      <c r="CI31" s="621"/>
      <c r="CJ31" s="621"/>
      <c r="CK31" s="621"/>
      <c r="CL31" s="621"/>
      <c r="CM31" s="621"/>
      <c r="CN31" s="621"/>
      <c r="CO31" s="621"/>
      <c r="CP31" s="621"/>
      <c r="CQ31" s="622"/>
      <c r="CR31" s="623">
        <v>1471</v>
      </c>
      <c r="CS31" s="656"/>
      <c r="CT31" s="656"/>
      <c r="CU31" s="656"/>
      <c r="CV31" s="656"/>
      <c r="CW31" s="656"/>
      <c r="CX31" s="656"/>
      <c r="CY31" s="657"/>
      <c r="CZ31" s="628">
        <v>0.1</v>
      </c>
      <c r="DA31" s="654"/>
      <c r="DB31" s="654"/>
      <c r="DC31" s="658"/>
      <c r="DD31" s="632">
        <v>1329</v>
      </c>
      <c r="DE31" s="656"/>
      <c r="DF31" s="656"/>
      <c r="DG31" s="656"/>
      <c r="DH31" s="656"/>
      <c r="DI31" s="656"/>
      <c r="DJ31" s="656"/>
      <c r="DK31" s="657"/>
      <c r="DL31" s="632">
        <v>1329</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312</v>
      </c>
      <c r="C32" s="621"/>
      <c r="D32" s="621"/>
      <c r="E32" s="621"/>
      <c r="F32" s="621"/>
      <c r="G32" s="621"/>
      <c r="H32" s="621"/>
      <c r="I32" s="621"/>
      <c r="J32" s="621"/>
      <c r="K32" s="621"/>
      <c r="L32" s="621"/>
      <c r="M32" s="621"/>
      <c r="N32" s="621"/>
      <c r="O32" s="621"/>
      <c r="P32" s="621"/>
      <c r="Q32" s="622"/>
      <c r="R32" s="623">
        <v>602368</v>
      </c>
      <c r="S32" s="624"/>
      <c r="T32" s="624"/>
      <c r="U32" s="624"/>
      <c r="V32" s="624"/>
      <c r="W32" s="624"/>
      <c r="X32" s="624"/>
      <c r="Y32" s="625"/>
      <c r="Z32" s="626">
        <v>30.9</v>
      </c>
      <c r="AA32" s="626"/>
      <c r="AB32" s="626"/>
      <c r="AC32" s="626"/>
      <c r="AD32" s="627" t="s">
        <v>144</v>
      </c>
      <c r="AE32" s="627"/>
      <c r="AF32" s="627"/>
      <c r="AG32" s="627"/>
      <c r="AH32" s="627"/>
      <c r="AI32" s="627"/>
      <c r="AJ32" s="627"/>
      <c r="AK32" s="627"/>
      <c r="AL32" s="628" t="s">
        <v>144</v>
      </c>
      <c r="AM32" s="629"/>
      <c r="AN32" s="629"/>
      <c r="AO32" s="630"/>
      <c r="AP32" s="671"/>
      <c r="AQ32" s="672"/>
      <c r="AR32" s="672"/>
      <c r="AS32" s="672"/>
      <c r="AT32" s="676"/>
      <c r="AU32" s="214" t="s">
        <v>313</v>
      </c>
      <c r="AX32" s="620" t="s">
        <v>314</v>
      </c>
      <c r="AY32" s="621"/>
      <c r="AZ32" s="621"/>
      <c r="BA32" s="621"/>
      <c r="BB32" s="621"/>
      <c r="BC32" s="621"/>
      <c r="BD32" s="621"/>
      <c r="BE32" s="621"/>
      <c r="BF32" s="622"/>
      <c r="BG32" s="680">
        <v>100</v>
      </c>
      <c r="BH32" s="656"/>
      <c r="BI32" s="656"/>
      <c r="BJ32" s="656"/>
      <c r="BK32" s="656"/>
      <c r="BL32" s="656"/>
      <c r="BM32" s="629">
        <v>98.2</v>
      </c>
      <c r="BN32" s="656"/>
      <c r="BO32" s="656"/>
      <c r="BP32" s="656"/>
      <c r="BQ32" s="678"/>
      <c r="BR32" s="680">
        <v>99.7</v>
      </c>
      <c r="BS32" s="656"/>
      <c r="BT32" s="656"/>
      <c r="BU32" s="656"/>
      <c r="BV32" s="656"/>
      <c r="BW32" s="656"/>
      <c r="BX32" s="629">
        <v>97.1</v>
      </c>
      <c r="BY32" s="656"/>
      <c r="BZ32" s="656"/>
      <c r="CA32" s="656"/>
      <c r="CB32" s="678"/>
      <c r="CD32" s="663"/>
      <c r="CE32" s="664"/>
      <c r="CF32" s="620" t="s">
        <v>315</v>
      </c>
      <c r="CG32" s="621"/>
      <c r="CH32" s="621"/>
      <c r="CI32" s="621"/>
      <c r="CJ32" s="621"/>
      <c r="CK32" s="621"/>
      <c r="CL32" s="621"/>
      <c r="CM32" s="621"/>
      <c r="CN32" s="621"/>
      <c r="CO32" s="621"/>
      <c r="CP32" s="621"/>
      <c r="CQ32" s="622"/>
      <c r="CR32" s="623" t="s">
        <v>144</v>
      </c>
      <c r="CS32" s="624"/>
      <c r="CT32" s="624"/>
      <c r="CU32" s="624"/>
      <c r="CV32" s="624"/>
      <c r="CW32" s="624"/>
      <c r="CX32" s="624"/>
      <c r="CY32" s="625"/>
      <c r="CZ32" s="628" t="s">
        <v>226</v>
      </c>
      <c r="DA32" s="654"/>
      <c r="DB32" s="654"/>
      <c r="DC32" s="658"/>
      <c r="DD32" s="632" t="s">
        <v>129</v>
      </c>
      <c r="DE32" s="624"/>
      <c r="DF32" s="624"/>
      <c r="DG32" s="624"/>
      <c r="DH32" s="624"/>
      <c r="DI32" s="624"/>
      <c r="DJ32" s="624"/>
      <c r="DK32" s="625"/>
      <c r="DL32" s="632" t="s">
        <v>144</v>
      </c>
      <c r="DM32" s="624"/>
      <c r="DN32" s="624"/>
      <c r="DO32" s="624"/>
      <c r="DP32" s="624"/>
      <c r="DQ32" s="624"/>
      <c r="DR32" s="624"/>
      <c r="DS32" s="624"/>
      <c r="DT32" s="624"/>
      <c r="DU32" s="624"/>
      <c r="DV32" s="625"/>
      <c r="DW32" s="628" t="s">
        <v>226</v>
      </c>
      <c r="DX32" s="654"/>
      <c r="DY32" s="654"/>
      <c r="DZ32" s="654"/>
      <c r="EA32" s="654"/>
      <c r="EB32" s="654"/>
      <c r="EC32" s="655"/>
    </row>
    <row r="33" spans="2:133" ht="11.25" customHeight="1" x14ac:dyDescent="0.2">
      <c r="B33" s="620" t="s">
        <v>316</v>
      </c>
      <c r="C33" s="621"/>
      <c r="D33" s="621"/>
      <c r="E33" s="621"/>
      <c r="F33" s="621"/>
      <c r="G33" s="621"/>
      <c r="H33" s="621"/>
      <c r="I33" s="621"/>
      <c r="J33" s="621"/>
      <c r="K33" s="621"/>
      <c r="L33" s="621"/>
      <c r="M33" s="621"/>
      <c r="N33" s="621"/>
      <c r="O33" s="621"/>
      <c r="P33" s="621"/>
      <c r="Q33" s="622"/>
      <c r="R33" s="623">
        <v>6208</v>
      </c>
      <c r="S33" s="624"/>
      <c r="T33" s="624"/>
      <c r="U33" s="624"/>
      <c r="V33" s="624"/>
      <c r="W33" s="624"/>
      <c r="X33" s="624"/>
      <c r="Y33" s="625"/>
      <c r="Z33" s="626">
        <v>0.3</v>
      </c>
      <c r="AA33" s="626"/>
      <c r="AB33" s="626"/>
      <c r="AC33" s="626"/>
      <c r="AD33" s="627">
        <v>996</v>
      </c>
      <c r="AE33" s="627"/>
      <c r="AF33" s="627"/>
      <c r="AG33" s="627"/>
      <c r="AH33" s="627"/>
      <c r="AI33" s="627"/>
      <c r="AJ33" s="627"/>
      <c r="AK33" s="627"/>
      <c r="AL33" s="628">
        <v>0.2</v>
      </c>
      <c r="AM33" s="629"/>
      <c r="AN33" s="629"/>
      <c r="AO33" s="630"/>
      <c r="AP33" s="673"/>
      <c r="AQ33" s="674"/>
      <c r="AR33" s="674"/>
      <c r="AS33" s="674"/>
      <c r="AT33" s="677"/>
      <c r="AU33" s="219"/>
      <c r="AV33" s="219"/>
      <c r="AW33" s="219"/>
      <c r="AX33" s="644" t="s">
        <v>317</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100</v>
      </c>
      <c r="BS33" s="682"/>
      <c r="BT33" s="682"/>
      <c r="BU33" s="682"/>
      <c r="BV33" s="682"/>
      <c r="BW33" s="682"/>
      <c r="BX33" s="683">
        <v>99.8</v>
      </c>
      <c r="BY33" s="682"/>
      <c r="BZ33" s="682"/>
      <c r="CA33" s="682"/>
      <c r="CB33" s="684"/>
      <c r="CD33" s="620" t="s">
        <v>318</v>
      </c>
      <c r="CE33" s="621"/>
      <c r="CF33" s="621"/>
      <c r="CG33" s="621"/>
      <c r="CH33" s="621"/>
      <c r="CI33" s="621"/>
      <c r="CJ33" s="621"/>
      <c r="CK33" s="621"/>
      <c r="CL33" s="621"/>
      <c r="CM33" s="621"/>
      <c r="CN33" s="621"/>
      <c r="CO33" s="621"/>
      <c r="CP33" s="621"/>
      <c r="CQ33" s="622"/>
      <c r="CR33" s="623">
        <v>1176743</v>
      </c>
      <c r="CS33" s="656"/>
      <c r="CT33" s="656"/>
      <c r="CU33" s="656"/>
      <c r="CV33" s="656"/>
      <c r="CW33" s="656"/>
      <c r="CX33" s="656"/>
      <c r="CY33" s="657"/>
      <c r="CZ33" s="628">
        <v>64.900000000000006</v>
      </c>
      <c r="DA33" s="654"/>
      <c r="DB33" s="654"/>
      <c r="DC33" s="658"/>
      <c r="DD33" s="632">
        <v>636101</v>
      </c>
      <c r="DE33" s="656"/>
      <c r="DF33" s="656"/>
      <c r="DG33" s="656"/>
      <c r="DH33" s="656"/>
      <c r="DI33" s="656"/>
      <c r="DJ33" s="656"/>
      <c r="DK33" s="657"/>
      <c r="DL33" s="632">
        <v>147184</v>
      </c>
      <c r="DM33" s="656"/>
      <c r="DN33" s="656"/>
      <c r="DO33" s="656"/>
      <c r="DP33" s="656"/>
      <c r="DQ33" s="656"/>
      <c r="DR33" s="656"/>
      <c r="DS33" s="656"/>
      <c r="DT33" s="656"/>
      <c r="DU33" s="656"/>
      <c r="DV33" s="657"/>
      <c r="DW33" s="628">
        <v>32.9</v>
      </c>
      <c r="DX33" s="654"/>
      <c r="DY33" s="654"/>
      <c r="DZ33" s="654"/>
      <c r="EA33" s="654"/>
      <c r="EB33" s="654"/>
      <c r="EC33" s="655"/>
    </row>
    <row r="34" spans="2:133" ht="11.25" customHeight="1" x14ac:dyDescent="0.2">
      <c r="B34" s="620" t="s">
        <v>319</v>
      </c>
      <c r="C34" s="621"/>
      <c r="D34" s="621"/>
      <c r="E34" s="621"/>
      <c r="F34" s="621"/>
      <c r="G34" s="621"/>
      <c r="H34" s="621"/>
      <c r="I34" s="621"/>
      <c r="J34" s="621"/>
      <c r="K34" s="621"/>
      <c r="L34" s="621"/>
      <c r="M34" s="621"/>
      <c r="N34" s="621"/>
      <c r="O34" s="621"/>
      <c r="P34" s="621"/>
      <c r="Q34" s="622"/>
      <c r="R34" s="623">
        <v>280</v>
      </c>
      <c r="S34" s="624"/>
      <c r="T34" s="624"/>
      <c r="U34" s="624"/>
      <c r="V34" s="624"/>
      <c r="W34" s="624"/>
      <c r="X34" s="624"/>
      <c r="Y34" s="625"/>
      <c r="Z34" s="626">
        <v>0</v>
      </c>
      <c r="AA34" s="626"/>
      <c r="AB34" s="626"/>
      <c r="AC34" s="626"/>
      <c r="AD34" s="627" t="s">
        <v>144</v>
      </c>
      <c r="AE34" s="627"/>
      <c r="AF34" s="627"/>
      <c r="AG34" s="627"/>
      <c r="AH34" s="627"/>
      <c r="AI34" s="627"/>
      <c r="AJ34" s="627"/>
      <c r="AK34" s="627"/>
      <c r="AL34" s="628" t="s">
        <v>226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491354</v>
      </c>
      <c r="CS34" s="624"/>
      <c r="CT34" s="624"/>
      <c r="CU34" s="624"/>
      <c r="CV34" s="624"/>
      <c r="CW34" s="624"/>
      <c r="CX34" s="624"/>
      <c r="CY34" s="625"/>
      <c r="CZ34" s="628">
        <v>27.1</v>
      </c>
      <c r="DA34" s="654"/>
      <c r="DB34" s="654"/>
      <c r="DC34" s="658"/>
      <c r="DD34" s="632">
        <v>66325</v>
      </c>
      <c r="DE34" s="624"/>
      <c r="DF34" s="624"/>
      <c r="DG34" s="624"/>
      <c r="DH34" s="624"/>
      <c r="DI34" s="624"/>
      <c r="DJ34" s="624"/>
      <c r="DK34" s="625"/>
      <c r="DL34" s="632">
        <v>58889</v>
      </c>
      <c r="DM34" s="624"/>
      <c r="DN34" s="624"/>
      <c r="DO34" s="624"/>
      <c r="DP34" s="624"/>
      <c r="DQ34" s="624"/>
      <c r="DR34" s="624"/>
      <c r="DS34" s="624"/>
      <c r="DT34" s="624"/>
      <c r="DU34" s="624"/>
      <c r="DV34" s="625"/>
      <c r="DW34" s="628">
        <v>13.2</v>
      </c>
      <c r="DX34" s="654"/>
      <c r="DY34" s="654"/>
      <c r="DZ34" s="654"/>
      <c r="EA34" s="654"/>
      <c r="EB34" s="654"/>
      <c r="EC34" s="655"/>
    </row>
    <row r="35" spans="2:133" ht="11.25" customHeight="1" x14ac:dyDescent="0.2">
      <c r="B35" s="620" t="s">
        <v>321</v>
      </c>
      <c r="C35" s="621"/>
      <c r="D35" s="621"/>
      <c r="E35" s="621"/>
      <c r="F35" s="621"/>
      <c r="G35" s="621"/>
      <c r="H35" s="621"/>
      <c r="I35" s="621"/>
      <c r="J35" s="621"/>
      <c r="K35" s="621"/>
      <c r="L35" s="621"/>
      <c r="M35" s="621"/>
      <c r="N35" s="621"/>
      <c r="O35" s="621"/>
      <c r="P35" s="621"/>
      <c r="Q35" s="622"/>
      <c r="R35" s="623">
        <v>313450</v>
      </c>
      <c r="S35" s="624"/>
      <c r="T35" s="624"/>
      <c r="U35" s="624"/>
      <c r="V35" s="624"/>
      <c r="W35" s="624"/>
      <c r="X35" s="624"/>
      <c r="Y35" s="625"/>
      <c r="Z35" s="626">
        <v>16.100000000000001</v>
      </c>
      <c r="AA35" s="626"/>
      <c r="AB35" s="626"/>
      <c r="AC35" s="626"/>
      <c r="AD35" s="627" t="s">
        <v>226</v>
      </c>
      <c r="AE35" s="627"/>
      <c r="AF35" s="627"/>
      <c r="AG35" s="627"/>
      <c r="AH35" s="627"/>
      <c r="AI35" s="627"/>
      <c r="AJ35" s="627"/>
      <c r="AK35" s="627"/>
      <c r="AL35" s="628" t="s">
        <v>129</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59939</v>
      </c>
      <c r="CS35" s="656"/>
      <c r="CT35" s="656"/>
      <c r="CU35" s="656"/>
      <c r="CV35" s="656"/>
      <c r="CW35" s="656"/>
      <c r="CX35" s="656"/>
      <c r="CY35" s="657"/>
      <c r="CZ35" s="628">
        <v>3.3</v>
      </c>
      <c r="DA35" s="654"/>
      <c r="DB35" s="654"/>
      <c r="DC35" s="658"/>
      <c r="DD35" s="632">
        <v>12831</v>
      </c>
      <c r="DE35" s="656"/>
      <c r="DF35" s="656"/>
      <c r="DG35" s="656"/>
      <c r="DH35" s="656"/>
      <c r="DI35" s="656"/>
      <c r="DJ35" s="656"/>
      <c r="DK35" s="657"/>
      <c r="DL35" s="632">
        <v>12831</v>
      </c>
      <c r="DM35" s="656"/>
      <c r="DN35" s="656"/>
      <c r="DO35" s="656"/>
      <c r="DP35" s="656"/>
      <c r="DQ35" s="656"/>
      <c r="DR35" s="656"/>
      <c r="DS35" s="656"/>
      <c r="DT35" s="656"/>
      <c r="DU35" s="656"/>
      <c r="DV35" s="657"/>
      <c r="DW35" s="628">
        <v>2.9</v>
      </c>
      <c r="DX35" s="654"/>
      <c r="DY35" s="654"/>
      <c r="DZ35" s="654"/>
      <c r="EA35" s="654"/>
      <c r="EB35" s="654"/>
      <c r="EC35" s="655"/>
    </row>
    <row r="36" spans="2:133" ht="11.25" customHeight="1" x14ac:dyDescent="0.2">
      <c r="B36" s="620" t="s">
        <v>325</v>
      </c>
      <c r="C36" s="621"/>
      <c r="D36" s="621"/>
      <c r="E36" s="621"/>
      <c r="F36" s="621"/>
      <c r="G36" s="621"/>
      <c r="H36" s="621"/>
      <c r="I36" s="621"/>
      <c r="J36" s="621"/>
      <c r="K36" s="621"/>
      <c r="L36" s="621"/>
      <c r="M36" s="621"/>
      <c r="N36" s="621"/>
      <c r="O36" s="621"/>
      <c r="P36" s="621"/>
      <c r="Q36" s="622"/>
      <c r="R36" s="623">
        <v>214080</v>
      </c>
      <c r="S36" s="624"/>
      <c r="T36" s="624"/>
      <c r="U36" s="624"/>
      <c r="V36" s="624"/>
      <c r="W36" s="624"/>
      <c r="X36" s="624"/>
      <c r="Y36" s="625"/>
      <c r="Z36" s="626">
        <v>11</v>
      </c>
      <c r="AA36" s="626"/>
      <c r="AB36" s="626"/>
      <c r="AC36" s="626"/>
      <c r="AD36" s="627" t="s">
        <v>226</v>
      </c>
      <c r="AE36" s="627"/>
      <c r="AF36" s="627"/>
      <c r="AG36" s="627"/>
      <c r="AH36" s="627"/>
      <c r="AI36" s="627"/>
      <c r="AJ36" s="627"/>
      <c r="AK36" s="627"/>
      <c r="AL36" s="628" t="s">
        <v>144</v>
      </c>
      <c r="AM36" s="629"/>
      <c r="AN36" s="629"/>
      <c r="AO36" s="630"/>
      <c r="AP36" s="222"/>
      <c r="AQ36" s="689" t="s">
        <v>326</v>
      </c>
      <c r="AR36" s="690"/>
      <c r="AS36" s="690"/>
      <c r="AT36" s="690"/>
      <c r="AU36" s="690"/>
      <c r="AV36" s="690"/>
      <c r="AW36" s="690"/>
      <c r="AX36" s="690"/>
      <c r="AY36" s="691"/>
      <c r="AZ36" s="612">
        <v>87209</v>
      </c>
      <c r="BA36" s="613"/>
      <c r="BB36" s="613"/>
      <c r="BC36" s="613"/>
      <c r="BD36" s="613"/>
      <c r="BE36" s="613"/>
      <c r="BF36" s="685"/>
      <c r="BG36" s="609" t="s">
        <v>327</v>
      </c>
      <c r="BH36" s="610"/>
      <c r="BI36" s="610"/>
      <c r="BJ36" s="610"/>
      <c r="BK36" s="610"/>
      <c r="BL36" s="610"/>
      <c r="BM36" s="610"/>
      <c r="BN36" s="610"/>
      <c r="BO36" s="610"/>
      <c r="BP36" s="610"/>
      <c r="BQ36" s="610"/>
      <c r="BR36" s="610"/>
      <c r="BS36" s="610"/>
      <c r="BT36" s="610"/>
      <c r="BU36" s="611"/>
      <c r="BV36" s="612">
        <v>5921</v>
      </c>
      <c r="BW36" s="613"/>
      <c r="BX36" s="613"/>
      <c r="BY36" s="613"/>
      <c r="BZ36" s="613"/>
      <c r="CA36" s="613"/>
      <c r="CB36" s="685"/>
      <c r="CD36" s="620" t="s">
        <v>328</v>
      </c>
      <c r="CE36" s="621"/>
      <c r="CF36" s="621"/>
      <c r="CG36" s="621"/>
      <c r="CH36" s="621"/>
      <c r="CI36" s="621"/>
      <c r="CJ36" s="621"/>
      <c r="CK36" s="621"/>
      <c r="CL36" s="621"/>
      <c r="CM36" s="621"/>
      <c r="CN36" s="621"/>
      <c r="CO36" s="621"/>
      <c r="CP36" s="621"/>
      <c r="CQ36" s="622"/>
      <c r="CR36" s="623">
        <v>96830</v>
      </c>
      <c r="CS36" s="624"/>
      <c r="CT36" s="624"/>
      <c r="CU36" s="624"/>
      <c r="CV36" s="624"/>
      <c r="CW36" s="624"/>
      <c r="CX36" s="624"/>
      <c r="CY36" s="625"/>
      <c r="CZ36" s="628">
        <v>5.3</v>
      </c>
      <c r="DA36" s="654"/>
      <c r="DB36" s="654"/>
      <c r="DC36" s="658"/>
      <c r="DD36" s="632">
        <v>51879</v>
      </c>
      <c r="DE36" s="624"/>
      <c r="DF36" s="624"/>
      <c r="DG36" s="624"/>
      <c r="DH36" s="624"/>
      <c r="DI36" s="624"/>
      <c r="DJ36" s="624"/>
      <c r="DK36" s="625"/>
      <c r="DL36" s="632">
        <v>38483</v>
      </c>
      <c r="DM36" s="624"/>
      <c r="DN36" s="624"/>
      <c r="DO36" s="624"/>
      <c r="DP36" s="624"/>
      <c r="DQ36" s="624"/>
      <c r="DR36" s="624"/>
      <c r="DS36" s="624"/>
      <c r="DT36" s="624"/>
      <c r="DU36" s="624"/>
      <c r="DV36" s="625"/>
      <c r="DW36" s="628">
        <v>8.6</v>
      </c>
      <c r="DX36" s="654"/>
      <c r="DY36" s="654"/>
      <c r="DZ36" s="654"/>
      <c r="EA36" s="654"/>
      <c r="EB36" s="654"/>
      <c r="EC36" s="655"/>
    </row>
    <row r="37" spans="2:133" ht="11.25" customHeight="1" x14ac:dyDescent="0.2">
      <c r="B37" s="620" t="s">
        <v>329</v>
      </c>
      <c r="C37" s="621"/>
      <c r="D37" s="621"/>
      <c r="E37" s="621"/>
      <c r="F37" s="621"/>
      <c r="G37" s="621"/>
      <c r="H37" s="621"/>
      <c r="I37" s="621"/>
      <c r="J37" s="621"/>
      <c r="K37" s="621"/>
      <c r="L37" s="621"/>
      <c r="M37" s="621"/>
      <c r="N37" s="621"/>
      <c r="O37" s="621"/>
      <c r="P37" s="621"/>
      <c r="Q37" s="622"/>
      <c r="R37" s="623">
        <v>115584</v>
      </c>
      <c r="S37" s="624"/>
      <c r="T37" s="624"/>
      <c r="U37" s="624"/>
      <c r="V37" s="624"/>
      <c r="W37" s="624"/>
      <c r="X37" s="624"/>
      <c r="Y37" s="625"/>
      <c r="Z37" s="626">
        <v>5.9</v>
      </c>
      <c r="AA37" s="626"/>
      <c r="AB37" s="626"/>
      <c r="AC37" s="626"/>
      <c r="AD37" s="627">
        <v>2</v>
      </c>
      <c r="AE37" s="627"/>
      <c r="AF37" s="627"/>
      <c r="AG37" s="627"/>
      <c r="AH37" s="627"/>
      <c r="AI37" s="627"/>
      <c r="AJ37" s="627"/>
      <c r="AK37" s="627"/>
      <c r="AL37" s="628">
        <v>0</v>
      </c>
      <c r="AM37" s="629"/>
      <c r="AN37" s="629"/>
      <c r="AO37" s="630"/>
      <c r="AQ37" s="686" t="s">
        <v>330</v>
      </c>
      <c r="AR37" s="687"/>
      <c r="AS37" s="687"/>
      <c r="AT37" s="687"/>
      <c r="AU37" s="687"/>
      <c r="AV37" s="687"/>
      <c r="AW37" s="687"/>
      <c r="AX37" s="687"/>
      <c r="AY37" s="688"/>
      <c r="AZ37" s="623">
        <v>33979</v>
      </c>
      <c r="BA37" s="624"/>
      <c r="BB37" s="624"/>
      <c r="BC37" s="624"/>
      <c r="BD37" s="656"/>
      <c r="BE37" s="656"/>
      <c r="BF37" s="678"/>
      <c r="BG37" s="620" t="s">
        <v>331</v>
      </c>
      <c r="BH37" s="621"/>
      <c r="BI37" s="621"/>
      <c r="BJ37" s="621"/>
      <c r="BK37" s="621"/>
      <c r="BL37" s="621"/>
      <c r="BM37" s="621"/>
      <c r="BN37" s="621"/>
      <c r="BO37" s="621"/>
      <c r="BP37" s="621"/>
      <c r="BQ37" s="621"/>
      <c r="BR37" s="621"/>
      <c r="BS37" s="621"/>
      <c r="BT37" s="621"/>
      <c r="BU37" s="622"/>
      <c r="BV37" s="623">
        <v>5921</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8887</v>
      </c>
      <c r="CS37" s="656"/>
      <c r="CT37" s="656"/>
      <c r="CU37" s="656"/>
      <c r="CV37" s="656"/>
      <c r="CW37" s="656"/>
      <c r="CX37" s="656"/>
      <c r="CY37" s="657"/>
      <c r="CZ37" s="628">
        <v>0.5</v>
      </c>
      <c r="DA37" s="654"/>
      <c r="DB37" s="654"/>
      <c r="DC37" s="658"/>
      <c r="DD37" s="632">
        <v>8887</v>
      </c>
      <c r="DE37" s="656"/>
      <c r="DF37" s="656"/>
      <c r="DG37" s="656"/>
      <c r="DH37" s="656"/>
      <c r="DI37" s="656"/>
      <c r="DJ37" s="656"/>
      <c r="DK37" s="657"/>
      <c r="DL37" s="632">
        <v>8596</v>
      </c>
      <c r="DM37" s="656"/>
      <c r="DN37" s="656"/>
      <c r="DO37" s="656"/>
      <c r="DP37" s="656"/>
      <c r="DQ37" s="656"/>
      <c r="DR37" s="656"/>
      <c r="DS37" s="656"/>
      <c r="DT37" s="656"/>
      <c r="DU37" s="656"/>
      <c r="DV37" s="657"/>
      <c r="DW37" s="628">
        <v>1.9</v>
      </c>
      <c r="DX37" s="654"/>
      <c r="DY37" s="654"/>
      <c r="DZ37" s="654"/>
      <c r="EA37" s="654"/>
      <c r="EB37" s="654"/>
      <c r="EC37" s="655"/>
    </row>
    <row r="38" spans="2:133" ht="11.25" customHeight="1" x14ac:dyDescent="0.2">
      <c r="B38" s="620" t="s">
        <v>333</v>
      </c>
      <c r="C38" s="621"/>
      <c r="D38" s="621"/>
      <c r="E38" s="621"/>
      <c r="F38" s="621"/>
      <c r="G38" s="621"/>
      <c r="H38" s="621"/>
      <c r="I38" s="621"/>
      <c r="J38" s="621"/>
      <c r="K38" s="621"/>
      <c r="L38" s="621"/>
      <c r="M38" s="621"/>
      <c r="N38" s="621"/>
      <c r="O38" s="621"/>
      <c r="P38" s="621"/>
      <c r="Q38" s="622"/>
      <c r="R38" s="623">
        <v>3000</v>
      </c>
      <c r="S38" s="624"/>
      <c r="T38" s="624"/>
      <c r="U38" s="624"/>
      <c r="V38" s="624"/>
      <c r="W38" s="624"/>
      <c r="X38" s="624"/>
      <c r="Y38" s="625"/>
      <c r="Z38" s="626">
        <v>0.2</v>
      </c>
      <c r="AA38" s="626"/>
      <c r="AB38" s="626"/>
      <c r="AC38" s="626"/>
      <c r="AD38" s="627" t="s">
        <v>129</v>
      </c>
      <c r="AE38" s="627"/>
      <c r="AF38" s="627"/>
      <c r="AG38" s="627"/>
      <c r="AH38" s="627"/>
      <c r="AI38" s="627"/>
      <c r="AJ38" s="627"/>
      <c r="AK38" s="627"/>
      <c r="AL38" s="628" t="s">
        <v>226</v>
      </c>
      <c r="AM38" s="629"/>
      <c r="AN38" s="629"/>
      <c r="AO38" s="630"/>
      <c r="AQ38" s="686" t="s">
        <v>334</v>
      </c>
      <c r="AR38" s="687"/>
      <c r="AS38" s="687"/>
      <c r="AT38" s="687"/>
      <c r="AU38" s="687"/>
      <c r="AV38" s="687"/>
      <c r="AW38" s="687"/>
      <c r="AX38" s="687"/>
      <c r="AY38" s="688"/>
      <c r="AZ38" s="623">
        <v>26337</v>
      </c>
      <c r="BA38" s="624"/>
      <c r="BB38" s="624"/>
      <c r="BC38" s="624"/>
      <c r="BD38" s="656"/>
      <c r="BE38" s="656"/>
      <c r="BF38" s="678"/>
      <c r="BG38" s="620" t="s">
        <v>335</v>
      </c>
      <c r="BH38" s="621"/>
      <c r="BI38" s="621"/>
      <c r="BJ38" s="621"/>
      <c r="BK38" s="621"/>
      <c r="BL38" s="621"/>
      <c r="BM38" s="621"/>
      <c r="BN38" s="621"/>
      <c r="BO38" s="621"/>
      <c r="BP38" s="621"/>
      <c r="BQ38" s="621"/>
      <c r="BR38" s="621"/>
      <c r="BS38" s="621"/>
      <c r="BT38" s="621"/>
      <c r="BU38" s="622"/>
      <c r="BV38" s="623">
        <v>57</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87209</v>
      </c>
      <c r="CS38" s="624"/>
      <c r="CT38" s="624"/>
      <c r="CU38" s="624"/>
      <c r="CV38" s="624"/>
      <c r="CW38" s="624"/>
      <c r="CX38" s="624"/>
      <c r="CY38" s="625"/>
      <c r="CZ38" s="628">
        <v>4.8</v>
      </c>
      <c r="DA38" s="654"/>
      <c r="DB38" s="654"/>
      <c r="DC38" s="658"/>
      <c r="DD38" s="632">
        <v>64364</v>
      </c>
      <c r="DE38" s="624"/>
      <c r="DF38" s="624"/>
      <c r="DG38" s="624"/>
      <c r="DH38" s="624"/>
      <c r="DI38" s="624"/>
      <c r="DJ38" s="624"/>
      <c r="DK38" s="625"/>
      <c r="DL38" s="632">
        <v>36981</v>
      </c>
      <c r="DM38" s="624"/>
      <c r="DN38" s="624"/>
      <c r="DO38" s="624"/>
      <c r="DP38" s="624"/>
      <c r="DQ38" s="624"/>
      <c r="DR38" s="624"/>
      <c r="DS38" s="624"/>
      <c r="DT38" s="624"/>
      <c r="DU38" s="624"/>
      <c r="DV38" s="625"/>
      <c r="DW38" s="628">
        <v>8.3000000000000007</v>
      </c>
      <c r="DX38" s="654"/>
      <c r="DY38" s="654"/>
      <c r="DZ38" s="654"/>
      <c r="EA38" s="654"/>
      <c r="EB38" s="654"/>
      <c r="EC38" s="655"/>
    </row>
    <row r="39" spans="2:133" ht="11.25" customHeight="1" x14ac:dyDescent="0.2">
      <c r="B39" s="620" t="s">
        <v>337</v>
      </c>
      <c r="C39" s="621"/>
      <c r="D39" s="621"/>
      <c r="E39" s="621"/>
      <c r="F39" s="621"/>
      <c r="G39" s="621"/>
      <c r="H39" s="621"/>
      <c r="I39" s="621"/>
      <c r="J39" s="621"/>
      <c r="K39" s="621"/>
      <c r="L39" s="621"/>
      <c r="M39" s="621"/>
      <c r="N39" s="621"/>
      <c r="O39" s="621"/>
      <c r="P39" s="621"/>
      <c r="Q39" s="622"/>
      <c r="R39" s="623" t="s">
        <v>144</v>
      </c>
      <c r="S39" s="624"/>
      <c r="T39" s="624"/>
      <c r="U39" s="624"/>
      <c r="V39" s="624"/>
      <c r="W39" s="624"/>
      <c r="X39" s="624"/>
      <c r="Y39" s="625"/>
      <c r="Z39" s="626" t="s">
        <v>144</v>
      </c>
      <c r="AA39" s="626"/>
      <c r="AB39" s="626"/>
      <c r="AC39" s="626"/>
      <c r="AD39" s="627" t="s">
        <v>129</v>
      </c>
      <c r="AE39" s="627"/>
      <c r="AF39" s="627"/>
      <c r="AG39" s="627"/>
      <c r="AH39" s="627"/>
      <c r="AI39" s="627"/>
      <c r="AJ39" s="627"/>
      <c r="AK39" s="627"/>
      <c r="AL39" s="628" t="s">
        <v>144</v>
      </c>
      <c r="AM39" s="629"/>
      <c r="AN39" s="629"/>
      <c r="AO39" s="630"/>
      <c r="AQ39" s="686" t="s">
        <v>338</v>
      </c>
      <c r="AR39" s="687"/>
      <c r="AS39" s="687"/>
      <c r="AT39" s="687"/>
      <c r="AU39" s="687"/>
      <c r="AV39" s="687"/>
      <c r="AW39" s="687"/>
      <c r="AX39" s="687"/>
      <c r="AY39" s="688"/>
      <c r="AZ39" s="623" t="s">
        <v>129</v>
      </c>
      <c r="BA39" s="624"/>
      <c r="BB39" s="624"/>
      <c r="BC39" s="624"/>
      <c r="BD39" s="656"/>
      <c r="BE39" s="656"/>
      <c r="BF39" s="678"/>
      <c r="BG39" s="620" t="s">
        <v>339</v>
      </c>
      <c r="BH39" s="621"/>
      <c r="BI39" s="621"/>
      <c r="BJ39" s="621"/>
      <c r="BK39" s="621"/>
      <c r="BL39" s="621"/>
      <c r="BM39" s="621"/>
      <c r="BN39" s="621"/>
      <c r="BO39" s="621"/>
      <c r="BP39" s="621"/>
      <c r="BQ39" s="621"/>
      <c r="BR39" s="621"/>
      <c r="BS39" s="621"/>
      <c r="BT39" s="621"/>
      <c r="BU39" s="622"/>
      <c r="BV39" s="623">
        <v>95</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441051</v>
      </c>
      <c r="CS39" s="656"/>
      <c r="CT39" s="656"/>
      <c r="CU39" s="656"/>
      <c r="CV39" s="656"/>
      <c r="CW39" s="656"/>
      <c r="CX39" s="656"/>
      <c r="CY39" s="657"/>
      <c r="CZ39" s="628">
        <v>24.3</v>
      </c>
      <c r="DA39" s="654"/>
      <c r="DB39" s="654"/>
      <c r="DC39" s="658"/>
      <c r="DD39" s="632">
        <v>440702</v>
      </c>
      <c r="DE39" s="656"/>
      <c r="DF39" s="656"/>
      <c r="DG39" s="656"/>
      <c r="DH39" s="656"/>
      <c r="DI39" s="656"/>
      <c r="DJ39" s="656"/>
      <c r="DK39" s="657"/>
      <c r="DL39" s="632" t="s">
        <v>226</v>
      </c>
      <c r="DM39" s="656"/>
      <c r="DN39" s="656"/>
      <c r="DO39" s="656"/>
      <c r="DP39" s="656"/>
      <c r="DQ39" s="656"/>
      <c r="DR39" s="656"/>
      <c r="DS39" s="656"/>
      <c r="DT39" s="656"/>
      <c r="DU39" s="656"/>
      <c r="DV39" s="657"/>
      <c r="DW39" s="628" t="s">
        <v>144</v>
      </c>
      <c r="DX39" s="654"/>
      <c r="DY39" s="654"/>
      <c r="DZ39" s="654"/>
      <c r="EA39" s="654"/>
      <c r="EB39" s="654"/>
      <c r="EC39" s="655"/>
    </row>
    <row r="40" spans="2:133" ht="11.25" customHeight="1" x14ac:dyDescent="0.2">
      <c r="B40" s="620" t="s">
        <v>341</v>
      </c>
      <c r="C40" s="621"/>
      <c r="D40" s="621"/>
      <c r="E40" s="621"/>
      <c r="F40" s="621"/>
      <c r="G40" s="621"/>
      <c r="H40" s="621"/>
      <c r="I40" s="621"/>
      <c r="J40" s="621"/>
      <c r="K40" s="621"/>
      <c r="L40" s="621"/>
      <c r="M40" s="621"/>
      <c r="N40" s="621"/>
      <c r="O40" s="621"/>
      <c r="P40" s="621"/>
      <c r="Q40" s="622"/>
      <c r="R40" s="623">
        <v>3000</v>
      </c>
      <c r="S40" s="624"/>
      <c r="T40" s="624"/>
      <c r="U40" s="624"/>
      <c r="V40" s="624"/>
      <c r="W40" s="624"/>
      <c r="X40" s="624"/>
      <c r="Y40" s="625"/>
      <c r="Z40" s="626">
        <v>0.2</v>
      </c>
      <c r="AA40" s="626"/>
      <c r="AB40" s="626"/>
      <c r="AC40" s="626"/>
      <c r="AD40" s="627" t="s">
        <v>226</v>
      </c>
      <c r="AE40" s="627"/>
      <c r="AF40" s="627"/>
      <c r="AG40" s="627"/>
      <c r="AH40" s="627"/>
      <c r="AI40" s="627"/>
      <c r="AJ40" s="627"/>
      <c r="AK40" s="627"/>
      <c r="AL40" s="628" t="s">
        <v>144</v>
      </c>
      <c r="AM40" s="629"/>
      <c r="AN40" s="629"/>
      <c r="AO40" s="630"/>
      <c r="AQ40" s="686" t="s">
        <v>342</v>
      </c>
      <c r="AR40" s="687"/>
      <c r="AS40" s="687"/>
      <c r="AT40" s="687"/>
      <c r="AU40" s="687"/>
      <c r="AV40" s="687"/>
      <c r="AW40" s="687"/>
      <c r="AX40" s="687"/>
      <c r="AY40" s="688"/>
      <c r="AZ40" s="623" t="s">
        <v>129</v>
      </c>
      <c r="BA40" s="624"/>
      <c r="BB40" s="624"/>
      <c r="BC40" s="624"/>
      <c r="BD40" s="656"/>
      <c r="BE40" s="656"/>
      <c r="BF40" s="678"/>
      <c r="BG40" s="671" t="s">
        <v>343</v>
      </c>
      <c r="BH40" s="672"/>
      <c r="BI40" s="672"/>
      <c r="BJ40" s="672"/>
      <c r="BK40" s="672"/>
      <c r="BL40" s="223"/>
      <c r="BM40" s="621" t="s">
        <v>344</v>
      </c>
      <c r="BN40" s="621"/>
      <c r="BO40" s="621"/>
      <c r="BP40" s="621"/>
      <c r="BQ40" s="621"/>
      <c r="BR40" s="621"/>
      <c r="BS40" s="621"/>
      <c r="BT40" s="621"/>
      <c r="BU40" s="622"/>
      <c r="BV40" s="623">
        <v>84</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360</v>
      </c>
      <c r="CS40" s="624"/>
      <c r="CT40" s="624"/>
      <c r="CU40" s="624"/>
      <c r="CV40" s="624"/>
      <c r="CW40" s="624"/>
      <c r="CX40" s="624"/>
      <c r="CY40" s="625"/>
      <c r="CZ40" s="628">
        <v>0</v>
      </c>
      <c r="DA40" s="654"/>
      <c r="DB40" s="654"/>
      <c r="DC40" s="658"/>
      <c r="DD40" s="632" t="s">
        <v>144</v>
      </c>
      <c r="DE40" s="624"/>
      <c r="DF40" s="624"/>
      <c r="DG40" s="624"/>
      <c r="DH40" s="624"/>
      <c r="DI40" s="624"/>
      <c r="DJ40" s="624"/>
      <c r="DK40" s="625"/>
      <c r="DL40" s="632" t="s">
        <v>129</v>
      </c>
      <c r="DM40" s="624"/>
      <c r="DN40" s="624"/>
      <c r="DO40" s="624"/>
      <c r="DP40" s="624"/>
      <c r="DQ40" s="624"/>
      <c r="DR40" s="624"/>
      <c r="DS40" s="624"/>
      <c r="DT40" s="624"/>
      <c r="DU40" s="624"/>
      <c r="DV40" s="625"/>
      <c r="DW40" s="628" t="s">
        <v>144</v>
      </c>
      <c r="DX40" s="654"/>
      <c r="DY40" s="654"/>
      <c r="DZ40" s="654"/>
      <c r="EA40" s="654"/>
      <c r="EB40" s="654"/>
      <c r="EC40" s="655"/>
    </row>
    <row r="41" spans="2:133" ht="11.25" customHeight="1" x14ac:dyDescent="0.2">
      <c r="B41" s="644" t="s">
        <v>346</v>
      </c>
      <c r="C41" s="645"/>
      <c r="D41" s="645"/>
      <c r="E41" s="645"/>
      <c r="F41" s="645"/>
      <c r="G41" s="645"/>
      <c r="H41" s="645"/>
      <c r="I41" s="645"/>
      <c r="J41" s="645"/>
      <c r="K41" s="645"/>
      <c r="L41" s="645"/>
      <c r="M41" s="645"/>
      <c r="N41" s="645"/>
      <c r="O41" s="645"/>
      <c r="P41" s="645"/>
      <c r="Q41" s="646"/>
      <c r="R41" s="695">
        <v>1951769</v>
      </c>
      <c r="S41" s="696"/>
      <c r="T41" s="696"/>
      <c r="U41" s="696"/>
      <c r="V41" s="696"/>
      <c r="W41" s="696"/>
      <c r="X41" s="696"/>
      <c r="Y41" s="700"/>
      <c r="Z41" s="701">
        <v>100</v>
      </c>
      <c r="AA41" s="701"/>
      <c r="AB41" s="701"/>
      <c r="AC41" s="701"/>
      <c r="AD41" s="702">
        <v>444044</v>
      </c>
      <c r="AE41" s="702"/>
      <c r="AF41" s="702"/>
      <c r="AG41" s="702"/>
      <c r="AH41" s="702"/>
      <c r="AI41" s="702"/>
      <c r="AJ41" s="702"/>
      <c r="AK41" s="702"/>
      <c r="AL41" s="703">
        <v>100</v>
      </c>
      <c r="AM41" s="683"/>
      <c r="AN41" s="683"/>
      <c r="AO41" s="704"/>
      <c r="AQ41" s="686" t="s">
        <v>347</v>
      </c>
      <c r="AR41" s="687"/>
      <c r="AS41" s="687"/>
      <c r="AT41" s="687"/>
      <c r="AU41" s="687"/>
      <c r="AV41" s="687"/>
      <c r="AW41" s="687"/>
      <c r="AX41" s="687"/>
      <c r="AY41" s="688"/>
      <c r="AZ41" s="623">
        <v>21001</v>
      </c>
      <c r="BA41" s="624"/>
      <c r="BB41" s="624"/>
      <c r="BC41" s="624"/>
      <c r="BD41" s="656"/>
      <c r="BE41" s="656"/>
      <c r="BF41" s="678"/>
      <c r="BG41" s="671"/>
      <c r="BH41" s="672"/>
      <c r="BI41" s="672"/>
      <c r="BJ41" s="672"/>
      <c r="BK41" s="672"/>
      <c r="BL41" s="223"/>
      <c r="BM41" s="621" t="s">
        <v>348</v>
      </c>
      <c r="BN41" s="621"/>
      <c r="BO41" s="621"/>
      <c r="BP41" s="621"/>
      <c r="BQ41" s="621"/>
      <c r="BR41" s="621"/>
      <c r="BS41" s="621"/>
      <c r="BT41" s="621"/>
      <c r="BU41" s="622"/>
      <c r="BV41" s="623" t="s">
        <v>226</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144</v>
      </c>
      <c r="CS41" s="656"/>
      <c r="CT41" s="656"/>
      <c r="CU41" s="656"/>
      <c r="CV41" s="656"/>
      <c r="CW41" s="656"/>
      <c r="CX41" s="656"/>
      <c r="CY41" s="657"/>
      <c r="CZ41" s="628" t="s">
        <v>129</v>
      </c>
      <c r="DA41" s="654"/>
      <c r="DB41" s="654"/>
      <c r="DC41" s="658"/>
      <c r="DD41" s="632" t="s">
        <v>226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350</v>
      </c>
      <c r="AR42" s="693"/>
      <c r="AS42" s="693"/>
      <c r="AT42" s="693"/>
      <c r="AU42" s="693"/>
      <c r="AV42" s="693"/>
      <c r="AW42" s="693"/>
      <c r="AX42" s="693"/>
      <c r="AY42" s="694"/>
      <c r="AZ42" s="695">
        <v>5892</v>
      </c>
      <c r="BA42" s="696"/>
      <c r="BB42" s="696"/>
      <c r="BC42" s="696"/>
      <c r="BD42" s="682"/>
      <c r="BE42" s="682"/>
      <c r="BF42" s="684"/>
      <c r="BG42" s="673"/>
      <c r="BH42" s="674"/>
      <c r="BI42" s="674"/>
      <c r="BJ42" s="674"/>
      <c r="BK42" s="674"/>
      <c r="BL42" s="224"/>
      <c r="BM42" s="645" t="s">
        <v>351</v>
      </c>
      <c r="BN42" s="645"/>
      <c r="BO42" s="645"/>
      <c r="BP42" s="645"/>
      <c r="BQ42" s="645"/>
      <c r="BR42" s="645"/>
      <c r="BS42" s="645"/>
      <c r="BT42" s="645"/>
      <c r="BU42" s="646"/>
      <c r="BV42" s="695">
        <v>335</v>
      </c>
      <c r="BW42" s="696"/>
      <c r="BX42" s="696"/>
      <c r="BY42" s="696"/>
      <c r="BZ42" s="696"/>
      <c r="CA42" s="696"/>
      <c r="CB42" s="705"/>
      <c r="CD42" s="620" t="s">
        <v>352</v>
      </c>
      <c r="CE42" s="621"/>
      <c r="CF42" s="621"/>
      <c r="CG42" s="621"/>
      <c r="CH42" s="621"/>
      <c r="CI42" s="621"/>
      <c r="CJ42" s="621"/>
      <c r="CK42" s="621"/>
      <c r="CL42" s="621"/>
      <c r="CM42" s="621"/>
      <c r="CN42" s="621"/>
      <c r="CO42" s="621"/>
      <c r="CP42" s="621"/>
      <c r="CQ42" s="622"/>
      <c r="CR42" s="623">
        <v>413994</v>
      </c>
      <c r="CS42" s="656"/>
      <c r="CT42" s="656"/>
      <c r="CU42" s="656"/>
      <c r="CV42" s="656"/>
      <c r="CW42" s="656"/>
      <c r="CX42" s="656"/>
      <c r="CY42" s="657"/>
      <c r="CZ42" s="628">
        <v>22.8</v>
      </c>
      <c r="DA42" s="654"/>
      <c r="DB42" s="654"/>
      <c r="DC42" s="658"/>
      <c r="DD42" s="632">
        <v>79197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353</v>
      </c>
      <c r="CD43" s="620" t="s">
        <v>354</v>
      </c>
      <c r="CE43" s="621"/>
      <c r="CF43" s="621"/>
      <c r="CG43" s="621"/>
      <c r="CH43" s="621"/>
      <c r="CI43" s="621"/>
      <c r="CJ43" s="621"/>
      <c r="CK43" s="621"/>
      <c r="CL43" s="621"/>
      <c r="CM43" s="621"/>
      <c r="CN43" s="621"/>
      <c r="CO43" s="621"/>
      <c r="CP43" s="621"/>
      <c r="CQ43" s="622"/>
      <c r="CR43" s="623">
        <v>13908</v>
      </c>
      <c r="CS43" s="656"/>
      <c r="CT43" s="656"/>
      <c r="CU43" s="656"/>
      <c r="CV43" s="656"/>
      <c r="CW43" s="656"/>
      <c r="CX43" s="656"/>
      <c r="CY43" s="657"/>
      <c r="CZ43" s="628">
        <v>0.8</v>
      </c>
      <c r="DA43" s="654"/>
      <c r="DB43" s="654"/>
      <c r="DC43" s="658"/>
      <c r="DD43" s="632">
        <v>9875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303</v>
      </c>
      <c r="CE44" s="660"/>
      <c r="CF44" s="620" t="s">
        <v>356</v>
      </c>
      <c r="CG44" s="621"/>
      <c r="CH44" s="621"/>
      <c r="CI44" s="621"/>
      <c r="CJ44" s="621"/>
      <c r="CK44" s="621"/>
      <c r="CL44" s="621"/>
      <c r="CM44" s="621"/>
      <c r="CN44" s="621"/>
      <c r="CO44" s="621"/>
      <c r="CP44" s="621"/>
      <c r="CQ44" s="622"/>
      <c r="CR44" s="623">
        <v>413994</v>
      </c>
      <c r="CS44" s="624"/>
      <c r="CT44" s="624"/>
      <c r="CU44" s="624"/>
      <c r="CV44" s="624"/>
      <c r="CW44" s="624"/>
      <c r="CX44" s="624"/>
      <c r="CY44" s="625"/>
      <c r="CZ44" s="628">
        <v>22.8</v>
      </c>
      <c r="DA44" s="629"/>
      <c r="DB44" s="629"/>
      <c r="DC44" s="635"/>
      <c r="DD44" s="632">
        <v>79197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358</v>
      </c>
      <c r="CG45" s="621"/>
      <c r="CH45" s="621"/>
      <c r="CI45" s="621"/>
      <c r="CJ45" s="621"/>
      <c r="CK45" s="621"/>
      <c r="CL45" s="621"/>
      <c r="CM45" s="621"/>
      <c r="CN45" s="621"/>
      <c r="CO45" s="621"/>
      <c r="CP45" s="621"/>
      <c r="CQ45" s="622"/>
      <c r="CR45" s="623">
        <v>246826</v>
      </c>
      <c r="CS45" s="656"/>
      <c r="CT45" s="656"/>
      <c r="CU45" s="656"/>
      <c r="CV45" s="656"/>
      <c r="CW45" s="656"/>
      <c r="CX45" s="656"/>
      <c r="CY45" s="657"/>
      <c r="CZ45" s="628">
        <v>13.6</v>
      </c>
      <c r="DA45" s="654"/>
      <c r="DB45" s="654"/>
      <c r="DC45" s="658"/>
      <c r="DD45" s="632">
        <v>35202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359</v>
      </c>
      <c r="CG46" s="621"/>
      <c r="CH46" s="621"/>
      <c r="CI46" s="621"/>
      <c r="CJ46" s="621"/>
      <c r="CK46" s="621"/>
      <c r="CL46" s="621"/>
      <c r="CM46" s="621"/>
      <c r="CN46" s="621"/>
      <c r="CO46" s="621"/>
      <c r="CP46" s="621"/>
      <c r="CQ46" s="622"/>
      <c r="CR46" s="623">
        <v>159789</v>
      </c>
      <c r="CS46" s="624"/>
      <c r="CT46" s="624"/>
      <c r="CU46" s="624"/>
      <c r="CV46" s="624"/>
      <c r="CW46" s="624"/>
      <c r="CX46" s="624"/>
      <c r="CY46" s="625"/>
      <c r="CZ46" s="628">
        <v>8.8000000000000007</v>
      </c>
      <c r="DA46" s="629"/>
      <c r="DB46" s="629"/>
      <c r="DC46" s="635"/>
      <c r="DD46" s="632">
        <v>36616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360</v>
      </c>
      <c r="CG47" s="621"/>
      <c r="CH47" s="621"/>
      <c r="CI47" s="621"/>
      <c r="CJ47" s="621"/>
      <c r="CK47" s="621"/>
      <c r="CL47" s="621"/>
      <c r="CM47" s="621"/>
      <c r="CN47" s="621"/>
      <c r="CO47" s="621"/>
      <c r="CP47" s="621"/>
      <c r="CQ47" s="622"/>
      <c r="CR47" s="623" t="s">
        <v>144</v>
      </c>
      <c r="CS47" s="656"/>
      <c r="CT47" s="656"/>
      <c r="CU47" s="656"/>
      <c r="CV47" s="656"/>
      <c r="CW47" s="656"/>
      <c r="CX47" s="656"/>
      <c r="CY47" s="657"/>
      <c r="CZ47" s="628" t="s">
        <v>144</v>
      </c>
      <c r="DA47" s="654"/>
      <c r="DB47" s="654"/>
      <c r="DC47" s="658"/>
      <c r="DD47" s="632" t="s">
        <v>226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361</v>
      </c>
      <c r="CG48" s="621"/>
      <c r="CH48" s="621"/>
      <c r="CI48" s="621"/>
      <c r="CJ48" s="621"/>
      <c r="CK48" s="621"/>
      <c r="CL48" s="621"/>
      <c r="CM48" s="621"/>
      <c r="CN48" s="621"/>
      <c r="CO48" s="621"/>
      <c r="CP48" s="621"/>
      <c r="CQ48" s="622"/>
      <c r="CR48" s="623" t="s">
        <v>144</v>
      </c>
      <c r="CS48" s="624"/>
      <c r="CT48" s="624"/>
      <c r="CU48" s="624"/>
      <c r="CV48" s="624"/>
      <c r="CW48" s="624"/>
      <c r="CX48" s="624"/>
      <c r="CY48" s="625"/>
      <c r="CZ48" s="628" t="s">
        <v>226</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362</v>
      </c>
      <c r="CE49" s="645"/>
      <c r="CF49" s="645"/>
      <c r="CG49" s="645"/>
      <c r="CH49" s="645"/>
      <c r="CI49" s="645"/>
      <c r="CJ49" s="645"/>
      <c r="CK49" s="645"/>
      <c r="CL49" s="645"/>
      <c r="CM49" s="645"/>
      <c r="CN49" s="645"/>
      <c r="CO49" s="645"/>
      <c r="CP49" s="645"/>
      <c r="CQ49" s="646"/>
      <c r="CR49" s="695">
        <v>1811836</v>
      </c>
      <c r="CS49" s="682"/>
      <c r="CT49" s="682"/>
      <c r="CU49" s="682"/>
      <c r="CV49" s="682"/>
      <c r="CW49" s="682"/>
      <c r="CX49" s="682"/>
      <c r="CY49" s="711"/>
      <c r="CZ49" s="703">
        <v>100</v>
      </c>
      <c r="DA49" s="712"/>
      <c r="DB49" s="712"/>
      <c r="DC49" s="713"/>
      <c r="DD49" s="714">
        <v>880806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1GXwS2aH2O75RhZgIpqPAay3VwngnjA8EiZaqRbrk6Cm2uiUWdlnH23hJMPLVmOzuriPZhAbkDMi0pBytV9Zg==" saltValue="UIB9SP007FIYUZJtEioP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68" sqref="AU68:AY6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364</v>
      </c>
      <c r="DK2" s="723"/>
      <c r="DL2" s="723"/>
      <c r="DM2" s="723"/>
      <c r="DN2" s="723"/>
      <c r="DO2" s="724"/>
      <c r="DP2" s="228"/>
      <c r="DQ2" s="722" t="s">
        <v>365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368</v>
      </c>
      <c r="B5" s="728"/>
      <c r="C5" s="728"/>
      <c r="D5" s="728"/>
      <c r="E5" s="728"/>
      <c r="F5" s="728"/>
      <c r="G5" s="728"/>
      <c r="H5" s="728"/>
      <c r="I5" s="728"/>
      <c r="J5" s="728"/>
      <c r="K5" s="728"/>
      <c r="L5" s="728"/>
      <c r="M5" s="728"/>
      <c r="N5" s="728"/>
      <c r="O5" s="728"/>
      <c r="P5" s="729"/>
      <c r="Q5" s="733" t="s">
        <v>369</v>
      </c>
      <c r="R5" s="734"/>
      <c r="S5" s="734"/>
      <c r="T5" s="734"/>
      <c r="U5" s="735"/>
      <c r="V5" s="733" t="s">
        <v>370</v>
      </c>
      <c r="W5" s="734"/>
      <c r="X5" s="734"/>
      <c r="Y5" s="734"/>
      <c r="Z5" s="735"/>
      <c r="AA5" s="733" t="s">
        <v>371</v>
      </c>
      <c r="AB5" s="734"/>
      <c r="AC5" s="734"/>
      <c r="AD5" s="734"/>
      <c r="AE5" s="734"/>
      <c r="AF5" s="739" t="s">
        <v>372</v>
      </c>
      <c r="AG5" s="734"/>
      <c r="AH5" s="734"/>
      <c r="AI5" s="734"/>
      <c r="AJ5" s="740"/>
      <c r="AK5" s="734" t="s">
        <v>373</v>
      </c>
      <c r="AL5" s="734"/>
      <c r="AM5" s="734"/>
      <c r="AN5" s="734"/>
      <c r="AO5" s="735"/>
      <c r="AP5" s="733" t="s">
        <v>374</v>
      </c>
      <c r="AQ5" s="734"/>
      <c r="AR5" s="734"/>
      <c r="AS5" s="734"/>
      <c r="AT5" s="735"/>
      <c r="AU5" s="733" t="s">
        <v>375</v>
      </c>
      <c r="AV5" s="734"/>
      <c r="AW5" s="734"/>
      <c r="AX5" s="734"/>
      <c r="AY5" s="740"/>
      <c r="AZ5" s="232"/>
      <c r="BA5" s="232"/>
      <c r="BB5" s="232"/>
      <c r="BC5" s="232"/>
      <c r="BD5" s="232"/>
      <c r="BE5" s="233"/>
      <c r="BF5" s="233"/>
      <c r="BG5" s="233"/>
      <c r="BH5" s="233"/>
      <c r="BI5" s="233"/>
      <c r="BJ5" s="233"/>
      <c r="BK5" s="233"/>
      <c r="BL5" s="233"/>
      <c r="BM5" s="233"/>
      <c r="BN5" s="233"/>
      <c r="BO5" s="233"/>
      <c r="BP5" s="233"/>
      <c r="BQ5" s="727" t="s">
        <v>376</v>
      </c>
      <c r="BR5" s="728"/>
      <c r="BS5" s="728"/>
      <c r="BT5" s="728"/>
      <c r="BU5" s="728"/>
      <c r="BV5" s="728"/>
      <c r="BW5" s="728"/>
      <c r="BX5" s="728"/>
      <c r="BY5" s="728"/>
      <c r="BZ5" s="728"/>
      <c r="CA5" s="728"/>
      <c r="CB5" s="728"/>
      <c r="CC5" s="728"/>
      <c r="CD5" s="728"/>
      <c r="CE5" s="728"/>
      <c r="CF5" s="728"/>
      <c r="CG5" s="729"/>
      <c r="CH5" s="733" t="s">
        <v>377</v>
      </c>
      <c r="CI5" s="734"/>
      <c r="CJ5" s="734"/>
      <c r="CK5" s="734"/>
      <c r="CL5" s="735"/>
      <c r="CM5" s="733" t="s">
        <v>378</v>
      </c>
      <c r="CN5" s="734"/>
      <c r="CO5" s="734"/>
      <c r="CP5" s="734"/>
      <c r="CQ5" s="735"/>
      <c r="CR5" s="733" t="s">
        <v>379</v>
      </c>
      <c r="CS5" s="734"/>
      <c r="CT5" s="734"/>
      <c r="CU5" s="734"/>
      <c r="CV5" s="735"/>
      <c r="CW5" s="733" t="s">
        <v>380</v>
      </c>
      <c r="CX5" s="734"/>
      <c r="CY5" s="734"/>
      <c r="CZ5" s="734"/>
      <c r="DA5" s="735"/>
      <c r="DB5" s="733" t="s">
        <v>381</v>
      </c>
      <c r="DC5" s="734"/>
      <c r="DD5" s="734"/>
      <c r="DE5" s="734"/>
      <c r="DF5" s="735"/>
      <c r="DG5" s="767" t="s">
        <v>382</v>
      </c>
      <c r="DH5" s="768"/>
      <c r="DI5" s="768"/>
      <c r="DJ5" s="768"/>
      <c r="DK5" s="769"/>
      <c r="DL5" s="767" t="s">
        <v>383</v>
      </c>
      <c r="DM5" s="768"/>
      <c r="DN5" s="768"/>
      <c r="DO5" s="768"/>
      <c r="DP5" s="769"/>
      <c r="DQ5" s="733" t="s">
        <v>384</v>
      </c>
      <c r="DR5" s="734"/>
      <c r="DS5" s="734"/>
      <c r="DT5" s="734"/>
      <c r="DU5" s="735"/>
      <c r="DV5" s="733" t="s">
        <v>375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0"/>
      <c r="DH6" s="771"/>
      <c r="DI6" s="771"/>
      <c r="DJ6" s="771"/>
      <c r="DK6" s="772"/>
      <c r="DL6" s="770"/>
      <c r="DM6" s="771"/>
      <c r="DN6" s="771"/>
      <c r="DO6" s="771"/>
      <c r="DP6" s="772"/>
      <c r="DQ6" s="736"/>
      <c r="DR6" s="737"/>
      <c r="DS6" s="737"/>
      <c r="DT6" s="737"/>
      <c r="DU6" s="738"/>
      <c r="DV6" s="736"/>
      <c r="DW6" s="737"/>
      <c r="DX6" s="737"/>
      <c r="DY6" s="737"/>
      <c r="DZ6" s="742"/>
      <c r="EA6" s="234"/>
    </row>
    <row r="7" spans="1:131" s="235" customFormat="1" ht="26.25" customHeight="1" thickTop="1" x14ac:dyDescent="0.2">
      <c r="A7" s="236">
        <v>1</v>
      </c>
      <c r="B7" s="753" t="s">
        <v>385</v>
      </c>
      <c r="C7" s="754"/>
      <c r="D7" s="754"/>
      <c r="E7" s="754"/>
      <c r="F7" s="754"/>
      <c r="G7" s="754"/>
      <c r="H7" s="754"/>
      <c r="I7" s="754"/>
      <c r="J7" s="754"/>
      <c r="K7" s="754"/>
      <c r="L7" s="754"/>
      <c r="M7" s="754"/>
      <c r="N7" s="754"/>
      <c r="O7" s="754"/>
      <c r="P7" s="755"/>
      <c r="Q7" s="756">
        <v>1862</v>
      </c>
      <c r="R7" s="757"/>
      <c r="S7" s="757"/>
      <c r="T7" s="757"/>
      <c r="U7" s="757"/>
      <c r="V7" s="757">
        <v>1724</v>
      </c>
      <c r="W7" s="757"/>
      <c r="X7" s="757"/>
      <c r="Y7" s="757"/>
      <c r="Z7" s="757"/>
      <c r="AA7" s="757">
        <v>138</v>
      </c>
      <c r="AB7" s="757"/>
      <c r="AC7" s="757"/>
      <c r="AD7" s="757"/>
      <c r="AE7" s="758"/>
      <c r="AF7" s="759">
        <v>98</v>
      </c>
      <c r="AG7" s="760"/>
      <c r="AH7" s="760"/>
      <c r="AI7" s="760"/>
      <c r="AJ7" s="761"/>
      <c r="AK7" s="762">
        <v>2</v>
      </c>
      <c r="AL7" s="763"/>
      <c r="AM7" s="763"/>
      <c r="AN7" s="763"/>
      <c r="AO7" s="763"/>
      <c r="AP7" s="763">
        <v>496</v>
      </c>
      <c r="AQ7" s="763"/>
      <c r="AR7" s="763"/>
      <c r="AS7" s="763"/>
      <c r="AT7" s="763"/>
      <c r="AU7" s="764"/>
      <c r="AV7" s="764"/>
      <c r="AW7" s="764"/>
      <c r="AX7" s="764"/>
      <c r="AY7" s="765"/>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6"/>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4" t="s">
        <v>386</v>
      </c>
      <c r="C8" s="785"/>
      <c r="D8" s="785"/>
      <c r="E8" s="785"/>
      <c r="F8" s="785"/>
      <c r="G8" s="785"/>
      <c r="H8" s="785"/>
      <c r="I8" s="785"/>
      <c r="J8" s="785"/>
      <c r="K8" s="785"/>
      <c r="L8" s="785"/>
      <c r="M8" s="785"/>
      <c r="N8" s="785"/>
      <c r="O8" s="785"/>
      <c r="P8" s="786"/>
      <c r="Q8" s="787">
        <v>62</v>
      </c>
      <c r="R8" s="788"/>
      <c r="S8" s="788"/>
      <c r="T8" s="788"/>
      <c r="U8" s="788"/>
      <c r="V8" s="788">
        <v>62</v>
      </c>
      <c r="W8" s="788"/>
      <c r="X8" s="788"/>
      <c r="Y8" s="788"/>
      <c r="Z8" s="788"/>
      <c r="AA8" s="788">
        <v>0</v>
      </c>
      <c r="AB8" s="788"/>
      <c r="AC8" s="788"/>
      <c r="AD8" s="788"/>
      <c r="AE8" s="789"/>
      <c r="AF8" s="790">
        <v>0</v>
      </c>
      <c r="AG8" s="791"/>
      <c r="AH8" s="791"/>
      <c r="AI8" s="791"/>
      <c r="AJ8" s="792"/>
      <c r="AK8" s="773" t="s">
        <v>595</v>
      </c>
      <c r="AL8" s="774"/>
      <c r="AM8" s="774"/>
      <c r="AN8" s="774"/>
      <c r="AO8" s="774"/>
      <c r="AP8" s="774" t="s">
        <v>597</v>
      </c>
      <c r="AQ8" s="774"/>
      <c r="AR8" s="774"/>
      <c r="AS8" s="774"/>
      <c r="AT8" s="774"/>
      <c r="AU8" s="775"/>
      <c r="AV8" s="775"/>
      <c r="AW8" s="775"/>
      <c r="AX8" s="775"/>
      <c r="AY8" s="776"/>
      <c r="AZ8" s="232"/>
      <c r="BA8" s="232"/>
      <c r="BB8" s="232"/>
      <c r="BC8" s="232"/>
      <c r="BD8" s="232"/>
      <c r="BE8" s="233"/>
      <c r="BF8" s="233"/>
      <c r="BG8" s="233"/>
      <c r="BH8" s="233"/>
      <c r="BI8" s="233"/>
      <c r="BJ8" s="233"/>
      <c r="BK8" s="233"/>
      <c r="BL8" s="233"/>
      <c r="BM8" s="233"/>
      <c r="BN8" s="233"/>
      <c r="BO8" s="233"/>
      <c r="BP8" s="233"/>
      <c r="BQ8" s="238">
        <v>2</v>
      </c>
      <c r="BR8" s="239"/>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77"/>
      <c r="DW8" s="778"/>
      <c r="DX8" s="778"/>
      <c r="DY8" s="778"/>
      <c r="DZ8" s="783"/>
      <c r="EA8" s="234"/>
    </row>
    <row r="9" spans="1:131" s="235" customFormat="1" ht="26.25" customHeight="1" x14ac:dyDescent="0.2">
      <c r="A9" s="238">
        <v>3</v>
      </c>
      <c r="B9" s="784" t="s">
        <v>387</v>
      </c>
      <c r="C9" s="785"/>
      <c r="D9" s="785"/>
      <c r="E9" s="785"/>
      <c r="F9" s="785"/>
      <c r="G9" s="785"/>
      <c r="H9" s="785"/>
      <c r="I9" s="785"/>
      <c r="J9" s="785"/>
      <c r="K9" s="785"/>
      <c r="L9" s="785"/>
      <c r="M9" s="785"/>
      <c r="N9" s="785"/>
      <c r="O9" s="785"/>
      <c r="P9" s="786"/>
      <c r="Q9" s="787">
        <v>27</v>
      </c>
      <c r="R9" s="788"/>
      <c r="S9" s="788"/>
      <c r="T9" s="788"/>
      <c r="U9" s="788"/>
      <c r="V9" s="788">
        <v>26</v>
      </c>
      <c r="W9" s="788"/>
      <c r="X9" s="788"/>
      <c r="Y9" s="788"/>
      <c r="Z9" s="788"/>
      <c r="AA9" s="788">
        <v>1</v>
      </c>
      <c r="AB9" s="788"/>
      <c r="AC9" s="788"/>
      <c r="AD9" s="788"/>
      <c r="AE9" s="789"/>
      <c r="AF9" s="790">
        <v>1</v>
      </c>
      <c r="AG9" s="791"/>
      <c r="AH9" s="791"/>
      <c r="AI9" s="791"/>
      <c r="AJ9" s="792"/>
      <c r="AK9" s="773" t="s">
        <v>596</v>
      </c>
      <c r="AL9" s="774"/>
      <c r="AM9" s="774"/>
      <c r="AN9" s="774"/>
      <c r="AO9" s="774"/>
      <c r="AP9" s="774" t="s">
        <v>598</v>
      </c>
      <c r="AQ9" s="774"/>
      <c r="AR9" s="774"/>
      <c r="AS9" s="774"/>
      <c r="AT9" s="774"/>
      <c r="AU9" s="775"/>
      <c r="AV9" s="775"/>
      <c r="AW9" s="775"/>
      <c r="AX9" s="775"/>
      <c r="AY9" s="776"/>
      <c r="AZ9" s="232"/>
      <c r="BA9" s="232"/>
      <c r="BB9" s="232"/>
      <c r="BC9" s="232"/>
      <c r="BD9" s="232"/>
      <c r="BE9" s="233"/>
      <c r="BF9" s="233"/>
      <c r="BG9" s="233"/>
      <c r="BH9" s="233"/>
      <c r="BI9" s="233"/>
      <c r="BJ9" s="233"/>
      <c r="BK9" s="233"/>
      <c r="BL9" s="233"/>
      <c r="BM9" s="233"/>
      <c r="BN9" s="233"/>
      <c r="BO9" s="233"/>
      <c r="BP9" s="233"/>
      <c r="BQ9" s="238">
        <v>3</v>
      </c>
      <c r="BR9" s="239"/>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77"/>
      <c r="DW9" s="778"/>
      <c r="DX9" s="778"/>
      <c r="DY9" s="778"/>
      <c r="DZ9" s="783"/>
      <c r="EA9" s="234"/>
    </row>
    <row r="10" spans="1:131" s="235" customFormat="1" ht="26.25" customHeight="1" x14ac:dyDescent="0.2">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3"/>
      <c r="AL10" s="774"/>
      <c r="AM10" s="774"/>
      <c r="AN10" s="774"/>
      <c r="AO10" s="774"/>
      <c r="AP10" s="774"/>
      <c r="AQ10" s="774"/>
      <c r="AR10" s="774"/>
      <c r="AS10" s="774"/>
      <c r="AT10" s="774"/>
      <c r="AU10" s="775"/>
      <c r="AV10" s="775"/>
      <c r="AW10" s="775"/>
      <c r="AX10" s="775"/>
      <c r="AY10" s="776"/>
      <c r="AZ10" s="232"/>
      <c r="BA10" s="232"/>
      <c r="BB10" s="232"/>
      <c r="BC10" s="232"/>
      <c r="BD10" s="232"/>
      <c r="BE10" s="233"/>
      <c r="BF10" s="233"/>
      <c r="BG10" s="233"/>
      <c r="BH10" s="233"/>
      <c r="BI10" s="233"/>
      <c r="BJ10" s="233"/>
      <c r="BK10" s="233"/>
      <c r="BL10" s="233"/>
      <c r="BM10" s="233"/>
      <c r="BN10" s="233"/>
      <c r="BO10" s="233"/>
      <c r="BP10" s="233"/>
      <c r="BQ10" s="238">
        <v>4</v>
      </c>
      <c r="BR10" s="239"/>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77"/>
      <c r="DW10" s="778"/>
      <c r="DX10" s="778"/>
      <c r="DY10" s="778"/>
      <c r="DZ10" s="783"/>
      <c r="EA10" s="234"/>
    </row>
    <row r="11" spans="1:131" s="235" customFormat="1" ht="26.25" customHeight="1" x14ac:dyDescent="0.2">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3"/>
      <c r="AL11" s="774"/>
      <c r="AM11" s="774"/>
      <c r="AN11" s="774"/>
      <c r="AO11" s="774"/>
      <c r="AP11" s="774"/>
      <c r="AQ11" s="774"/>
      <c r="AR11" s="774"/>
      <c r="AS11" s="774"/>
      <c r="AT11" s="774"/>
      <c r="AU11" s="775"/>
      <c r="AV11" s="775"/>
      <c r="AW11" s="775"/>
      <c r="AX11" s="775"/>
      <c r="AY11" s="776"/>
      <c r="AZ11" s="232"/>
      <c r="BA11" s="232"/>
      <c r="BB11" s="232"/>
      <c r="BC11" s="232"/>
      <c r="BD11" s="232"/>
      <c r="BE11" s="233"/>
      <c r="BF11" s="233"/>
      <c r="BG11" s="233"/>
      <c r="BH11" s="233"/>
      <c r="BI11" s="233"/>
      <c r="BJ11" s="233"/>
      <c r="BK11" s="233"/>
      <c r="BL11" s="233"/>
      <c r="BM11" s="233"/>
      <c r="BN11" s="233"/>
      <c r="BO11" s="233"/>
      <c r="BP11" s="233"/>
      <c r="BQ11" s="238">
        <v>5</v>
      </c>
      <c r="BR11" s="239"/>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77"/>
      <c r="DW11" s="778"/>
      <c r="DX11" s="778"/>
      <c r="DY11" s="778"/>
      <c r="DZ11" s="783"/>
      <c r="EA11" s="234"/>
    </row>
    <row r="12" spans="1:131" s="235" customFormat="1" ht="26.25" customHeight="1" x14ac:dyDescent="0.2">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3"/>
      <c r="AL12" s="774"/>
      <c r="AM12" s="774"/>
      <c r="AN12" s="774"/>
      <c r="AO12" s="774"/>
      <c r="AP12" s="774"/>
      <c r="AQ12" s="774"/>
      <c r="AR12" s="774"/>
      <c r="AS12" s="774"/>
      <c r="AT12" s="774"/>
      <c r="AU12" s="775"/>
      <c r="AV12" s="775"/>
      <c r="AW12" s="775"/>
      <c r="AX12" s="775"/>
      <c r="AY12" s="776"/>
      <c r="AZ12" s="232"/>
      <c r="BA12" s="232"/>
      <c r="BB12" s="232"/>
      <c r="BC12" s="232"/>
      <c r="BD12" s="232"/>
      <c r="BE12" s="233"/>
      <c r="BF12" s="233"/>
      <c r="BG12" s="233"/>
      <c r="BH12" s="233"/>
      <c r="BI12" s="233"/>
      <c r="BJ12" s="233"/>
      <c r="BK12" s="233"/>
      <c r="BL12" s="233"/>
      <c r="BM12" s="233"/>
      <c r="BN12" s="233"/>
      <c r="BO12" s="233"/>
      <c r="BP12" s="233"/>
      <c r="BQ12" s="238">
        <v>6</v>
      </c>
      <c r="BR12" s="239"/>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77"/>
      <c r="DW12" s="778"/>
      <c r="DX12" s="778"/>
      <c r="DY12" s="778"/>
      <c r="DZ12" s="783"/>
      <c r="EA12" s="234"/>
    </row>
    <row r="13" spans="1:131" s="235" customFormat="1" ht="26.25" customHeight="1" x14ac:dyDescent="0.2">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3"/>
      <c r="AL13" s="774"/>
      <c r="AM13" s="774"/>
      <c r="AN13" s="774"/>
      <c r="AO13" s="774"/>
      <c r="AP13" s="774"/>
      <c r="AQ13" s="774"/>
      <c r="AR13" s="774"/>
      <c r="AS13" s="774"/>
      <c r="AT13" s="774"/>
      <c r="AU13" s="775"/>
      <c r="AV13" s="775"/>
      <c r="AW13" s="775"/>
      <c r="AX13" s="775"/>
      <c r="AY13" s="776"/>
      <c r="AZ13" s="232"/>
      <c r="BA13" s="232"/>
      <c r="BB13" s="232"/>
      <c r="BC13" s="232"/>
      <c r="BD13" s="232"/>
      <c r="BE13" s="233"/>
      <c r="BF13" s="233"/>
      <c r="BG13" s="233"/>
      <c r="BH13" s="233"/>
      <c r="BI13" s="233"/>
      <c r="BJ13" s="233"/>
      <c r="BK13" s="233"/>
      <c r="BL13" s="233"/>
      <c r="BM13" s="233"/>
      <c r="BN13" s="233"/>
      <c r="BO13" s="233"/>
      <c r="BP13" s="233"/>
      <c r="BQ13" s="238">
        <v>7</v>
      </c>
      <c r="BR13" s="239"/>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77"/>
      <c r="DW13" s="778"/>
      <c r="DX13" s="778"/>
      <c r="DY13" s="778"/>
      <c r="DZ13" s="783"/>
      <c r="EA13" s="234"/>
    </row>
    <row r="14" spans="1:131" s="235" customFormat="1" ht="26.25" customHeight="1" x14ac:dyDescent="0.2">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3"/>
      <c r="AL14" s="774"/>
      <c r="AM14" s="774"/>
      <c r="AN14" s="774"/>
      <c r="AO14" s="774"/>
      <c r="AP14" s="774"/>
      <c r="AQ14" s="774"/>
      <c r="AR14" s="774"/>
      <c r="AS14" s="774"/>
      <c r="AT14" s="774"/>
      <c r="AU14" s="775"/>
      <c r="AV14" s="775"/>
      <c r="AW14" s="775"/>
      <c r="AX14" s="775"/>
      <c r="AY14" s="776"/>
      <c r="AZ14" s="232"/>
      <c r="BA14" s="232"/>
      <c r="BB14" s="232"/>
      <c r="BC14" s="232"/>
      <c r="BD14" s="232"/>
      <c r="BE14" s="233"/>
      <c r="BF14" s="233"/>
      <c r="BG14" s="233"/>
      <c r="BH14" s="233"/>
      <c r="BI14" s="233"/>
      <c r="BJ14" s="233"/>
      <c r="BK14" s="233"/>
      <c r="BL14" s="233"/>
      <c r="BM14" s="233"/>
      <c r="BN14" s="233"/>
      <c r="BO14" s="233"/>
      <c r="BP14" s="233"/>
      <c r="BQ14" s="238">
        <v>8</v>
      </c>
      <c r="BR14" s="239"/>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77"/>
      <c r="DW14" s="778"/>
      <c r="DX14" s="778"/>
      <c r="DY14" s="778"/>
      <c r="DZ14" s="783"/>
      <c r="EA14" s="234"/>
    </row>
    <row r="15" spans="1:131" s="235" customFormat="1" ht="26.25" customHeight="1" x14ac:dyDescent="0.2">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3"/>
      <c r="AL15" s="774"/>
      <c r="AM15" s="774"/>
      <c r="AN15" s="774"/>
      <c r="AO15" s="774"/>
      <c r="AP15" s="774"/>
      <c r="AQ15" s="774"/>
      <c r="AR15" s="774"/>
      <c r="AS15" s="774"/>
      <c r="AT15" s="774"/>
      <c r="AU15" s="775"/>
      <c r="AV15" s="775"/>
      <c r="AW15" s="775"/>
      <c r="AX15" s="775"/>
      <c r="AY15" s="776"/>
      <c r="AZ15" s="232"/>
      <c r="BA15" s="232"/>
      <c r="BB15" s="232"/>
      <c r="BC15" s="232"/>
      <c r="BD15" s="232"/>
      <c r="BE15" s="233"/>
      <c r="BF15" s="233"/>
      <c r="BG15" s="233"/>
      <c r="BH15" s="233"/>
      <c r="BI15" s="233"/>
      <c r="BJ15" s="233"/>
      <c r="BK15" s="233"/>
      <c r="BL15" s="233"/>
      <c r="BM15" s="233"/>
      <c r="BN15" s="233"/>
      <c r="BO15" s="233"/>
      <c r="BP15" s="233"/>
      <c r="BQ15" s="238">
        <v>9</v>
      </c>
      <c r="BR15" s="239"/>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77"/>
      <c r="DW15" s="778"/>
      <c r="DX15" s="778"/>
      <c r="DY15" s="778"/>
      <c r="DZ15" s="783"/>
      <c r="EA15" s="234"/>
    </row>
    <row r="16" spans="1:131" s="235" customFormat="1" ht="26.25" customHeight="1" x14ac:dyDescent="0.2">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3"/>
      <c r="AL16" s="774"/>
      <c r="AM16" s="774"/>
      <c r="AN16" s="774"/>
      <c r="AO16" s="774"/>
      <c r="AP16" s="774"/>
      <c r="AQ16" s="774"/>
      <c r="AR16" s="774"/>
      <c r="AS16" s="774"/>
      <c r="AT16" s="774"/>
      <c r="AU16" s="775"/>
      <c r="AV16" s="775"/>
      <c r="AW16" s="775"/>
      <c r="AX16" s="775"/>
      <c r="AY16" s="776"/>
      <c r="AZ16" s="232"/>
      <c r="BA16" s="232"/>
      <c r="BB16" s="232"/>
      <c r="BC16" s="232"/>
      <c r="BD16" s="232"/>
      <c r="BE16" s="233"/>
      <c r="BF16" s="233"/>
      <c r="BG16" s="233"/>
      <c r="BH16" s="233"/>
      <c r="BI16" s="233"/>
      <c r="BJ16" s="233"/>
      <c r="BK16" s="233"/>
      <c r="BL16" s="233"/>
      <c r="BM16" s="233"/>
      <c r="BN16" s="233"/>
      <c r="BO16" s="233"/>
      <c r="BP16" s="233"/>
      <c r="BQ16" s="238">
        <v>10</v>
      </c>
      <c r="BR16" s="239"/>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77"/>
      <c r="DW16" s="778"/>
      <c r="DX16" s="778"/>
      <c r="DY16" s="778"/>
      <c r="DZ16" s="783"/>
      <c r="EA16" s="234"/>
    </row>
    <row r="17" spans="1:131" s="235" customFormat="1" ht="26.25" customHeight="1" x14ac:dyDescent="0.2">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3"/>
      <c r="AL17" s="774"/>
      <c r="AM17" s="774"/>
      <c r="AN17" s="774"/>
      <c r="AO17" s="774"/>
      <c r="AP17" s="774"/>
      <c r="AQ17" s="774"/>
      <c r="AR17" s="774"/>
      <c r="AS17" s="774"/>
      <c r="AT17" s="774"/>
      <c r="AU17" s="775"/>
      <c r="AV17" s="775"/>
      <c r="AW17" s="775"/>
      <c r="AX17" s="775"/>
      <c r="AY17" s="776"/>
      <c r="AZ17" s="232"/>
      <c r="BA17" s="232"/>
      <c r="BB17" s="232"/>
      <c r="BC17" s="232"/>
      <c r="BD17" s="232"/>
      <c r="BE17" s="233"/>
      <c r="BF17" s="233"/>
      <c r="BG17" s="233"/>
      <c r="BH17" s="233"/>
      <c r="BI17" s="233"/>
      <c r="BJ17" s="233"/>
      <c r="BK17" s="233"/>
      <c r="BL17" s="233"/>
      <c r="BM17" s="233"/>
      <c r="BN17" s="233"/>
      <c r="BO17" s="233"/>
      <c r="BP17" s="233"/>
      <c r="BQ17" s="238">
        <v>11</v>
      </c>
      <c r="BR17" s="239"/>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77"/>
      <c r="DW17" s="778"/>
      <c r="DX17" s="778"/>
      <c r="DY17" s="778"/>
      <c r="DZ17" s="783"/>
      <c r="EA17" s="234"/>
    </row>
    <row r="18" spans="1:131" s="235" customFormat="1" ht="26.25" customHeight="1" x14ac:dyDescent="0.2">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3"/>
      <c r="AL18" s="774"/>
      <c r="AM18" s="774"/>
      <c r="AN18" s="774"/>
      <c r="AO18" s="774"/>
      <c r="AP18" s="774"/>
      <c r="AQ18" s="774"/>
      <c r="AR18" s="774"/>
      <c r="AS18" s="774"/>
      <c r="AT18" s="774"/>
      <c r="AU18" s="775"/>
      <c r="AV18" s="775"/>
      <c r="AW18" s="775"/>
      <c r="AX18" s="775"/>
      <c r="AY18" s="776"/>
      <c r="AZ18" s="232"/>
      <c r="BA18" s="232"/>
      <c r="BB18" s="232"/>
      <c r="BC18" s="232"/>
      <c r="BD18" s="232"/>
      <c r="BE18" s="233"/>
      <c r="BF18" s="233"/>
      <c r="BG18" s="233"/>
      <c r="BH18" s="233"/>
      <c r="BI18" s="233"/>
      <c r="BJ18" s="233"/>
      <c r="BK18" s="233"/>
      <c r="BL18" s="233"/>
      <c r="BM18" s="233"/>
      <c r="BN18" s="233"/>
      <c r="BO18" s="233"/>
      <c r="BP18" s="233"/>
      <c r="BQ18" s="238">
        <v>12</v>
      </c>
      <c r="BR18" s="239"/>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77"/>
      <c r="DW18" s="778"/>
      <c r="DX18" s="778"/>
      <c r="DY18" s="778"/>
      <c r="DZ18" s="783"/>
      <c r="EA18" s="234"/>
    </row>
    <row r="19" spans="1:131" s="235" customFormat="1" ht="26.25" customHeight="1" x14ac:dyDescent="0.2">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3"/>
      <c r="AL19" s="774"/>
      <c r="AM19" s="774"/>
      <c r="AN19" s="774"/>
      <c r="AO19" s="774"/>
      <c r="AP19" s="774"/>
      <c r="AQ19" s="774"/>
      <c r="AR19" s="774"/>
      <c r="AS19" s="774"/>
      <c r="AT19" s="774"/>
      <c r="AU19" s="775"/>
      <c r="AV19" s="775"/>
      <c r="AW19" s="775"/>
      <c r="AX19" s="775"/>
      <c r="AY19" s="776"/>
      <c r="AZ19" s="232"/>
      <c r="BA19" s="232"/>
      <c r="BB19" s="232"/>
      <c r="BC19" s="232"/>
      <c r="BD19" s="232"/>
      <c r="BE19" s="233"/>
      <c r="BF19" s="233"/>
      <c r="BG19" s="233"/>
      <c r="BH19" s="233"/>
      <c r="BI19" s="233"/>
      <c r="BJ19" s="233"/>
      <c r="BK19" s="233"/>
      <c r="BL19" s="233"/>
      <c r="BM19" s="233"/>
      <c r="BN19" s="233"/>
      <c r="BO19" s="233"/>
      <c r="BP19" s="233"/>
      <c r="BQ19" s="238">
        <v>13</v>
      </c>
      <c r="BR19" s="239"/>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77"/>
      <c r="DW19" s="778"/>
      <c r="DX19" s="778"/>
      <c r="DY19" s="778"/>
      <c r="DZ19" s="783"/>
      <c r="EA19" s="234"/>
    </row>
    <row r="20" spans="1:131" s="235" customFormat="1" ht="26.25" customHeight="1" x14ac:dyDescent="0.2">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2"/>
      <c r="BA20" s="232"/>
      <c r="BB20" s="232"/>
      <c r="BC20" s="232"/>
      <c r="BD20" s="232"/>
      <c r="BE20" s="233"/>
      <c r="BF20" s="233"/>
      <c r="BG20" s="233"/>
      <c r="BH20" s="233"/>
      <c r="BI20" s="233"/>
      <c r="BJ20" s="233"/>
      <c r="BK20" s="233"/>
      <c r="BL20" s="233"/>
      <c r="BM20" s="233"/>
      <c r="BN20" s="233"/>
      <c r="BO20" s="233"/>
      <c r="BP20" s="233"/>
      <c r="BQ20" s="238">
        <v>14</v>
      </c>
      <c r="BR20" s="239"/>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77"/>
      <c r="DW20" s="778"/>
      <c r="DX20" s="778"/>
      <c r="DY20" s="778"/>
      <c r="DZ20" s="783"/>
      <c r="EA20" s="234"/>
    </row>
    <row r="21" spans="1:131" s="235" customFormat="1" ht="26.25" customHeight="1" thickBot="1" x14ac:dyDescent="0.25">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2"/>
      <c r="BA21" s="232"/>
      <c r="BB21" s="232"/>
      <c r="BC21" s="232"/>
      <c r="BD21" s="232"/>
      <c r="BE21" s="233"/>
      <c r="BF21" s="233"/>
      <c r="BG21" s="233"/>
      <c r="BH21" s="233"/>
      <c r="BI21" s="233"/>
      <c r="BJ21" s="233"/>
      <c r="BK21" s="233"/>
      <c r="BL21" s="233"/>
      <c r="BM21" s="233"/>
      <c r="BN21" s="233"/>
      <c r="BO21" s="233"/>
      <c r="BP21" s="233"/>
      <c r="BQ21" s="238">
        <v>15</v>
      </c>
      <c r="BR21" s="239"/>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77"/>
      <c r="DW21" s="778"/>
      <c r="DX21" s="778"/>
      <c r="DY21" s="778"/>
      <c r="DZ21" s="783"/>
      <c r="EA21" s="234"/>
    </row>
    <row r="22" spans="1:131" s="235" customFormat="1" ht="26.25" customHeight="1" x14ac:dyDescent="0.2">
      <c r="A22" s="238">
        <v>16</v>
      </c>
      <c r="B22" s="784"/>
      <c r="C22" s="785"/>
      <c r="D22" s="785"/>
      <c r="E22" s="785"/>
      <c r="F22" s="785"/>
      <c r="G22" s="785"/>
      <c r="H22" s="785"/>
      <c r="I22" s="785"/>
      <c r="J22" s="785"/>
      <c r="K22" s="785"/>
      <c r="L22" s="785"/>
      <c r="M22" s="785"/>
      <c r="N22" s="785"/>
      <c r="O22" s="785"/>
      <c r="P22" s="786"/>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388</v>
      </c>
      <c r="BA22" s="810"/>
      <c r="BB22" s="810"/>
      <c r="BC22" s="810"/>
      <c r="BD22" s="811"/>
      <c r="BE22" s="233"/>
      <c r="BF22" s="233"/>
      <c r="BG22" s="233"/>
      <c r="BH22" s="233"/>
      <c r="BI22" s="233"/>
      <c r="BJ22" s="233"/>
      <c r="BK22" s="233"/>
      <c r="BL22" s="233"/>
      <c r="BM22" s="233"/>
      <c r="BN22" s="233"/>
      <c r="BO22" s="233"/>
      <c r="BP22" s="233"/>
      <c r="BQ22" s="238">
        <v>16</v>
      </c>
      <c r="BR22" s="239"/>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77"/>
      <c r="DW22" s="778"/>
      <c r="DX22" s="778"/>
      <c r="DY22" s="778"/>
      <c r="DZ22" s="783"/>
      <c r="EA22" s="234"/>
    </row>
    <row r="23" spans="1:131" s="235" customFormat="1" ht="26.25" customHeight="1" thickBot="1" x14ac:dyDescent="0.25">
      <c r="A23" s="240" t="s">
        <v>389</v>
      </c>
      <c r="B23" s="793" t="s">
        <v>390</v>
      </c>
      <c r="C23" s="794"/>
      <c r="D23" s="794"/>
      <c r="E23" s="794"/>
      <c r="F23" s="794"/>
      <c r="G23" s="794"/>
      <c r="H23" s="794"/>
      <c r="I23" s="794"/>
      <c r="J23" s="794"/>
      <c r="K23" s="794"/>
      <c r="L23" s="794"/>
      <c r="M23" s="794"/>
      <c r="N23" s="794"/>
      <c r="O23" s="794"/>
      <c r="P23" s="795"/>
      <c r="Q23" s="796">
        <v>1950</v>
      </c>
      <c r="R23" s="797"/>
      <c r="S23" s="797"/>
      <c r="T23" s="797"/>
      <c r="U23" s="797"/>
      <c r="V23" s="797">
        <v>1810</v>
      </c>
      <c r="W23" s="797"/>
      <c r="X23" s="797"/>
      <c r="Y23" s="797"/>
      <c r="Z23" s="797"/>
      <c r="AA23" s="797">
        <v>140</v>
      </c>
      <c r="AB23" s="797"/>
      <c r="AC23" s="797"/>
      <c r="AD23" s="797"/>
      <c r="AE23" s="798"/>
      <c r="AF23" s="799">
        <v>100</v>
      </c>
      <c r="AG23" s="797"/>
      <c r="AH23" s="797"/>
      <c r="AI23" s="797"/>
      <c r="AJ23" s="800"/>
      <c r="AK23" s="801"/>
      <c r="AL23" s="802"/>
      <c r="AM23" s="802"/>
      <c r="AN23" s="802"/>
      <c r="AO23" s="802"/>
      <c r="AP23" s="797">
        <v>496</v>
      </c>
      <c r="AQ23" s="797"/>
      <c r="AR23" s="797"/>
      <c r="AS23" s="797"/>
      <c r="AT23" s="797"/>
      <c r="AU23" s="813"/>
      <c r="AV23" s="813"/>
      <c r="AW23" s="813"/>
      <c r="AX23" s="813"/>
      <c r="AY23" s="814"/>
      <c r="AZ23" s="815" t="s">
        <v>144</v>
      </c>
      <c r="BA23" s="816"/>
      <c r="BB23" s="816"/>
      <c r="BC23" s="816"/>
      <c r="BD23" s="817"/>
      <c r="BE23" s="233"/>
      <c r="BF23" s="233"/>
      <c r="BG23" s="233"/>
      <c r="BH23" s="233"/>
      <c r="BI23" s="233"/>
      <c r="BJ23" s="233"/>
      <c r="BK23" s="233"/>
      <c r="BL23" s="233"/>
      <c r="BM23" s="233"/>
      <c r="BN23" s="233"/>
      <c r="BO23" s="233"/>
      <c r="BP23" s="233"/>
      <c r="BQ23" s="238">
        <v>17</v>
      </c>
      <c r="BR23" s="239"/>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77"/>
      <c r="DW23" s="778"/>
      <c r="DX23" s="778"/>
      <c r="DY23" s="778"/>
      <c r="DZ23" s="783"/>
      <c r="EA23" s="234"/>
    </row>
    <row r="24" spans="1:131" s="235" customFormat="1" ht="26.25" customHeight="1" x14ac:dyDescent="0.2">
      <c r="A24" s="812" t="s">
        <v>391</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77"/>
      <c r="DW24" s="778"/>
      <c r="DX24" s="778"/>
      <c r="DY24" s="778"/>
      <c r="DZ24" s="783"/>
      <c r="EA24" s="234"/>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77"/>
      <c r="DW25" s="778"/>
      <c r="DX25" s="778"/>
      <c r="DY25" s="778"/>
      <c r="DZ25" s="783"/>
      <c r="EA25" s="230"/>
    </row>
    <row r="26" spans="1:131" ht="26.25" customHeight="1" x14ac:dyDescent="0.2">
      <c r="A26" s="727" t="s">
        <v>368</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8" t="s">
        <v>396</v>
      </c>
      <c r="AG26" s="819"/>
      <c r="AH26" s="819"/>
      <c r="AI26" s="819"/>
      <c r="AJ26" s="820"/>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375</v>
      </c>
      <c r="BF26" s="734"/>
      <c r="BG26" s="734"/>
      <c r="BH26" s="734"/>
      <c r="BI26" s="740"/>
      <c r="BJ26" s="232"/>
      <c r="BK26" s="232"/>
      <c r="BL26" s="232"/>
      <c r="BM26" s="232"/>
      <c r="BN26" s="232"/>
      <c r="BO26" s="241"/>
      <c r="BP26" s="241"/>
      <c r="BQ26" s="238">
        <v>20</v>
      </c>
      <c r="BR26" s="239"/>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77"/>
      <c r="DW26" s="778"/>
      <c r="DX26" s="778"/>
      <c r="DY26" s="778"/>
      <c r="DZ26" s="783"/>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77"/>
      <c r="DW27" s="778"/>
      <c r="DX27" s="778"/>
      <c r="DY27" s="778"/>
      <c r="DZ27" s="783"/>
      <c r="EA27" s="230"/>
    </row>
    <row r="28" spans="1:131" ht="26.25" customHeight="1" thickTop="1" x14ac:dyDescent="0.2">
      <c r="A28" s="242">
        <v>1</v>
      </c>
      <c r="B28" s="753" t="s">
        <v>401</v>
      </c>
      <c r="C28" s="754"/>
      <c r="D28" s="754"/>
      <c r="E28" s="754"/>
      <c r="F28" s="754"/>
      <c r="G28" s="754"/>
      <c r="H28" s="754"/>
      <c r="I28" s="754"/>
      <c r="J28" s="754"/>
      <c r="K28" s="754"/>
      <c r="L28" s="754"/>
      <c r="M28" s="754"/>
      <c r="N28" s="754"/>
      <c r="O28" s="754"/>
      <c r="P28" s="755"/>
      <c r="Q28" s="826">
        <v>176</v>
      </c>
      <c r="R28" s="827"/>
      <c r="S28" s="827"/>
      <c r="T28" s="827"/>
      <c r="U28" s="827"/>
      <c r="V28" s="827">
        <v>168</v>
      </c>
      <c r="W28" s="827"/>
      <c r="X28" s="827"/>
      <c r="Y28" s="827"/>
      <c r="Z28" s="827"/>
      <c r="AA28" s="827">
        <v>8</v>
      </c>
      <c r="AB28" s="827"/>
      <c r="AC28" s="827"/>
      <c r="AD28" s="827"/>
      <c r="AE28" s="828"/>
      <c r="AF28" s="829">
        <v>8</v>
      </c>
      <c r="AG28" s="827"/>
      <c r="AH28" s="827"/>
      <c r="AI28" s="827"/>
      <c r="AJ28" s="830"/>
      <c r="AK28" s="831">
        <v>21</v>
      </c>
      <c r="AL28" s="832"/>
      <c r="AM28" s="832"/>
      <c r="AN28" s="832"/>
      <c r="AO28" s="832"/>
      <c r="AP28" s="832" t="s">
        <v>596</v>
      </c>
      <c r="AQ28" s="832"/>
      <c r="AR28" s="832"/>
      <c r="AS28" s="832"/>
      <c r="AT28" s="832"/>
      <c r="AU28" s="832" t="s">
        <v>600</v>
      </c>
      <c r="AV28" s="832"/>
      <c r="AW28" s="832"/>
      <c r="AX28" s="832"/>
      <c r="AY28" s="832"/>
      <c r="AZ28" s="833" t="s">
        <v>600</v>
      </c>
      <c r="BA28" s="833"/>
      <c r="BB28" s="833"/>
      <c r="BC28" s="833"/>
      <c r="BD28" s="833"/>
      <c r="BE28" s="824"/>
      <c r="BF28" s="824"/>
      <c r="BG28" s="824"/>
      <c r="BH28" s="824"/>
      <c r="BI28" s="825"/>
      <c r="BJ28" s="232"/>
      <c r="BK28" s="232"/>
      <c r="BL28" s="232"/>
      <c r="BM28" s="232"/>
      <c r="BN28" s="232"/>
      <c r="BO28" s="241"/>
      <c r="BP28" s="241"/>
      <c r="BQ28" s="238">
        <v>22</v>
      </c>
      <c r="BR28" s="239"/>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77"/>
      <c r="DW28" s="778"/>
      <c r="DX28" s="778"/>
      <c r="DY28" s="778"/>
      <c r="DZ28" s="783"/>
      <c r="EA28" s="230"/>
    </row>
    <row r="29" spans="1:131" ht="26.25" customHeight="1" x14ac:dyDescent="0.2">
      <c r="A29" s="242">
        <v>2</v>
      </c>
      <c r="B29" s="784" t="s">
        <v>402</v>
      </c>
      <c r="C29" s="785"/>
      <c r="D29" s="785"/>
      <c r="E29" s="785"/>
      <c r="F29" s="785"/>
      <c r="G29" s="785"/>
      <c r="H29" s="785"/>
      <c r="I29" s="785"/>
      <c r="J29" s="785"/>
      <c r="K29" s="785"/>
      <c r="L29" s="785"/>
      <c r="M29" s="785"/>
      <c r="N29" s="785"/>
      <c r="O29" s="785"/>
      <c r="P29" s="786"/>
      <c r="Q29" s="787">
        <v>13</v>
      </c>
      <c r="R29" s="788"/>
      <c r="S29" s="788"/>
      <c r="T29" s="788"/>
      <c r="U29" s="788"/>
      <c r="V29" s="788">
        <v>11</v>
      </c>
      <c r="W29" s="788"/>
      <c r="X29" s="788"/>
      <c r="Y29" s="788"/>
      <c r="Z29" s="788"/>
      <c r="AA29" s="788">
        <v>2</v>
      </c>
      <c r="AB29" s="788"/>
      <c r="AC29" s="788"/>
      <c r="AD29" s="788"/>
      <c r="AE29" s="789"/>
      <c r="AF29" s="790">
        <v>2</v>
      </c>
      <c r="AG29" s="791"/>
      <c r="AH29" s="791"/>
      <c r="AI29" s="791"/>
      <c r="AJ29" s="792"/>
      <c r="AK29" s="751">
        <v>4</v>
      </c>
      <c r="AL29" s="834"/>
      <c r="AM29" s="834"/>
      <c r="AN29" s="834"/>
      <c r="AO29" s="834"/>
      <c r="AP29" s="834" t="s">
        <v>599</v>
      </c>
      <c r="AQ29" s="834"/>
      <c r="AR29" s="834"/>
      <c r="AS29" s="834"/>
      <c r="AT29" s="834"/>
      <c r="AU29" s="834" t="s">
        <v>595</v>
      </c>
      <c r="AV29" s="834"/>
      <c r="AW29" s="834"/>
      <c r="AX29" s="834"/>
      <c r="AY29" s="834"/>
      <c r="AZ29" s="835" t="s">
        <v>600</v>
      </c>
      <c r="BA29" s="835"/>
      <c r="BB29" s="835"/>
      <c r="BC29" s="835"/>
      <c r="BD29" s="835"/>
      <c r="BE29" s="836"/>
      <c r="BF29" s="836"/>
      <c r="BG29" s="836"/>
      <c r="BH29" s="836"/>
      <c r="BI29" s="837"/>
      <c r="BJ29" s="232"/>
      <c r="BK29" s="232"/>
      <c r="BL29" s="232"/>
      <c r="BM29" s="232"/>
      <c r="BN29" s="232"/>
      <c r="BO29" s="241"/>
      <c r="BP29" s="241"/>
      <c r="BQ29" s="238">
        <v>23</v>
      </c>
      <c r="BR29" s="239"/>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77"/>
      <c r="DW29" s="778"/>
      <c r="DX29" s="778"/>
      <c r="DY29" s="778"/>
      <c r="DZ29" s="783"/>
      <c r="EA29" s="230"/>
    </row>
    <row r="30" spans="1:131" ht="26.25" customHeight="1" x14ac:dyDescent="0.2">
      <c r="A30" s="242">
        <v>3</v>
      </c>
      <c r="B30" s="784" t="s">
        <v>403</v>
      </c>
      <c r="C30" s="785"/>
      <c r="D30" s="785"/>
      <c r="E30" s="785"/>
      <c r="F30" s="785"/>
      <c r="G30" s="785"/>
      <c r="H30" s="785"/>
      <c r="I30" s="785"/>
      <c r="J30" s="785"/>
      <c r="K30" s="785"/>
      <c r="L30" s="785"/>
      <c r="M30" s="785"/>
      <c r="N30" s="785"/>
      <c r="O30" s="785"/>
      <c r="P30" s="786"/>
      <c r="Q30" s="787">
        <v>6</v>
      </c>
      <c r="R30" s="788"/>
      <c r="S30" s="788"/>
      <c r="T30" s="788"/>
      <c r="U30" s="788"/>
      <c r="V30" s="788">
        <v>5</v>
      </c>
      <c r="W30" s="788"/>
      <c r="X30" s="788"/>
      <c r="Y30" s="788"/>
      <c r="Z30" s="788"/>
      <c r="AA30" s="788">
        <v>1</v>
      </c>
      <c r="AB30" s="788"/>
      <c r="AC30" s="788"/>
      <c r="AD30" s="788"/>
      <c r="AE30" s="789"/>
      <c r="AF30" s="790">
        <v>1</v>
      </c>
      <c r="AG30" s="791"/>
      <c r="AH30" s="791"/>
      <c r="AI30" s="791"/>
      <c r="AJ30" s="792"/>
      <c r="AK30" s="751">
        <v>3</v>
      </c>
      <c r="AL30" s="834"/>
      <c r="AM30" s="834"/>
      <c r="AN30" s="834"/>
      <c r="AO30" s="834"/>
      <c r="AP30" s="834" t="s">
        <v>599</v>
      </c>
      <c r="AQ30" s="834"/>
      <c r="AR30" s="834"/>
      <c r="AS30" s="834"/>
      <c r="AT30" s="834"/>
      <c r="AU30" s="834" t="s">
        <v>600</v>
      </c>
      <c r="AV30" s="834"/>
      <c r="AW30" s="834"/>
      <c r="AX30" s="834"/>
      <c r="AY30" s="834"/>
      <c r="AZ30" s="835" t="s">
        <v>600</v>
      </c>
      <c r="BA30" s="835"/>
      <c r="BB30" s="835"/>
      <c r="BC30" s="835"/>
      <c r="BD30" s="835"/>
      <c r="BE30" s="836"/>
      <c r="BF30" s="836"/>
      <c r="BG30" s="836"/>
      <c r="BH30" s="836"/>
      <c r="BI30" s="837"/>
      <c r="BJ30" s="232"/>
      <c r="BK30" s="232"/>
      <c r="BL30" s="232"/>
      <c r="BM30" s="232"/>
      <c r="BN30" s="232"/>
      <c r="BO30" s="241"/>
      <c r="BP30" s="241"/>
      <c r="BQ30" s="238">
        <v>24</v>
      </c>
      <c r="BR30" s="239"/>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77"/>
      <c r="DW30" s="778"/>
      <c r="DX30" s="778"/>
      <c r="DY30" s="778"/>
      <c r="DZ30" s="783"/>
      <c r="EA30" s="230"/>
    </row>
    <row r="31" spans="1:131" ht="26.25" customHeight="1" x14ac:dyDescent="0.2">
      <c r="A31" s="242">
        <v>4</v>
      </c>
      <c r="B31" s="784" t="s">
        <v>404</v>
      </c>
      <c r="C31" s="785"/>
      <c r="D31" s="785"/>
      <c r="E31" s="785"/>
      <c r="F31" s="785"/>
      <c r="G31" s="785"/>
      <c r="H31" s="785"/>
      <c r="I31" s="785"/>
      <c r="J31" s="785"/>
      <c r="K31" s="785"/>
      <c r="L31" s="785"/>
      <c r="M31" s="785"/>
      <c r="N31" s="785"/>
      <c r="O31" s="785"/>
      <c r="P31" s="786"/>
      <c r="Q31" s="787">
        <v>0</v>
      </c>
      <c r="R31" s="788"/>
      <c r="S31" s="788"/>
      <c r="T31" s="788"/>
      <c r="U31" s="788"/>
      <c r="V31" s="788">
        <v>0</v>
      </c>
      <c r="W31" s="788"/>
      <c r="X31" s="788"/>
      <c r="Y31" s="788"/>
      <c r="Z31" s="788"/>
      <c r="AA31" s="788">
        <v>0</v>
      </c>
      <c r="AB31" s="788"/>
      <c r="AC31" s="788"/>
      <c r="AD31" s="788"/>
      <c r="AE31" s="789"/>
      <c r="AF31" s="790">
        <v>0</v>
      </c>
      <c r="AG31" s="791"/>
      <c r="AH31" s="791"/>
      <c r="AI31" s="791"/>
      <c r="AJ31" s="792"/>
      <c r="AK31" s="751">
        <v>0</v>
      </c>
      <c r="AL31" s="834"/>
      <c r="AM31" s="834"/>
      <c r="AN31" s="834"/>
      <c r="AO31" s="834"/>
      <c r="AP31" s="834" t="s">
        <v>600</v>
      </c>
      <c r="AQ31" s="834"/>
      <c r="AR31" s="834"/>
      <c r="AS31" s="834"/>
      <c r="AT31" s="834"/>
      <c r="AU31" s="834" t="s">
        <v>600</v>
      </c>
      <c r="AV31" s="834"/>
      <c r="AW31" s="834"/>
      <c r="AX31" s="834"/>
      <c r="AY31" s="834"/>
      <c r="AZ31" s="835" t="s">
        <v>600</v>
      </c>
      <c r="BA31" s="835"/>
      <c r="BB31" s="835"/>
      <c r="BC31" s="835"/>
      <c r="BD31" s="835"/>
      <c r="BE31" s="836"/>
      <c r="BF31" s="836"/>
      <c r="BG31" s="836"/>
      <c r="BH31" s="836"/>
      <c r="BI31" s="837"/>
      <c r="BJ31" s="232"/>
      <c r="BK31" s="232"/>
      <c r="BL31" s="232"/>
      <c r="BM31" s="232"/>
      <c r="BN31" s="232"/>
      <c r="BO31" s="241"/>
      <c r="BP31" s="241"/>
      <c r="BQ31" s="238">
        <v>25</v>
      </c>
      <c r="BR31" s="239"/>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77"/>
      <c r="DW31" s="778"/>
      <c r="DX31" s="778"/>
      <c r="DY31" s="778"/>
      <c r="DZ31" s="783"/>
      <c r="EA31" s="230"/>
    </row>
    <row r="32" spans="1:131" ht="26.25" customHeight="1" x14ac:dyDescent="0.2">
      <c r="A32" s="242">
        <v>5</v>
      </c>
      <c r="B32" s="784" t="s">
        <v>405</v>
      </c>
      <c r="C32" s="785"/>
      <c r="D32" s="785"/>
      <c r="E32" s="785"/>
      <c r="F32" s="785"/>
      <c r="G32" s="785"/>
      <c r="H32" s="785"/>
      <c r="I32" s="785"/>
      <c r="J32" s="785"/>
      <c r="K32" s="785"/>
      <c r="L32" s="785"/>
      <c r="M32" s="785"/>
      <c r="N32" s="785"/>
      <c r="O32" s="785"/>
      <c r="P32" s="786"/>
      <c r="Q32" s="787">
        <v>41</v>
      </c>
      <c r="R32" s="788"/>
      <c r="S32" s="788"/>
      <c r="T32" s="788"/>
      <c r="U32" s="788"/>
      <c r="V32" s="788">
        <v>37</v>
      </c>
      <c r="W32" s="788"/>
      <c r="X32" s="788"/>
      <c r="Y32" s="788"/>
      <c r="Z32" s="788"/>
      <c r="AA32" s="788">
        <v>4</v>
      </c>
      <c r="AB32" s="788"/>
      <c r="AC32" s="788"/>
      <c r="AD32" s="788"/>
      <c r="AE32" s="789"/>
      <c r="AF32" s="790">
        <v>4</v>
      </c>
      <c r="AG32" s="791"/>
      <c r="AH32" s="791"/>
      <c r="AI32" s="791"/>
      <c r="AJ32" s="792"/>
      <c r="AK32" s="751">
        <v>26</v>
      </c>
      <c r="AL32" s="834"/>
      <c r="AM32" s="834"/>
      <c r="AN32" s="834"/>
      <c r="AO32" s="834"/>
      <c r="AP32" s="834">
        <v>18</v>
      </c>
      <c r="AQ32" s="834"/>
      <c r="AR32" s="834"/>
      <c r="AS32" s="834"/>
      <c r="AT32" s="834"/>
      <c r="AU32" s="834">
        <v>14</v>
      </c>
      <c r="AV32" s="834"/>
      <c r="AW32" s="834"/>
      <c r="AX32" s="834"/>
      <c r="AY32" s="834"/>
      <c r="AZ32" s="835" t="s">
        <v>599</v>
      </c>
      <c r="BA32" s="835"/>
      <c r="BB32" s="835"/>
      <c r="BC32" s="835"/>
      <c r="BD32" s="835"/>
      <c r="BE32" s="836" t="s">
        <v>406</v>
      </c>
      <c r="BF32" s="836"/>
      <c r="BG32" s="836"/>
      <c r="BH32" s="836"/>
      <c r="BI32" s="837"/>
      <c r="BJ32" s="232"/>
      <c r="BK32" s="232"/>
      <c r="BL32" s="232"/>
      <c r="BM32" s="232"/>
      <c r="BN32" s="232"/>
      <c r="BO32" s="241"/>
      <c r="BP32" s="241"/>
      <c r="BQ32" s="238">
        <v>26</v>
      </c>
      <c r="BR32" s="239"/>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77"/>
      <c r="DW32" s="778"/>
      <c r="DX32" s="778"/>
      <c r="DY32" s="778"/>
      <c r="DZ32" s="783"/>
      <c r="EA32" s="230"/>
    </row>
    <row r="33" spans="1:131" ht="26.25" customHeight="1" x14ac:dyDescent="0.2">
      <c r="A33" s="242">
        <v>6</v>
      </c>
      <c r="B33" s="784" t="s">
        <v>407</v>
      </c>
      <c r="C33" s="785"/>
      <c r="D33" s="785"/>
      <c r="E33" s="785"/>
      <c r="F33" s="785"/>
      <c r="G33" s="785"/>
      <c r="H33" s="785"/>
      <c r="I33" s="785"/>
      <c r="J33" s="785"/>
      <c r="K33" s="785"/>
      <c r="L33" s="785"/>
      <c r="M33" s="785"/>
      <c r="N33" s="785"/>
      <c r="O33" s="785"/>
      <c r="P33" s="786"/>
      <c r="Q33" s="787">
        <v>79</v>
      </c>
      <c r="R33" s="788"/>
      <c r="S33" s="788"/>
      <c r="T33" s="788"/>
      <c r="U33" s="788"/>
      <c r="V33" s="788">
        <v>74</v>
      </c>
      <c r="W33" s="788"/>
      <c r="X33" s="788"/>
      <c r="Y33" s="788"/>
      <c r="Z33" s="788"/>
      <c r="AA33" s="788">
        <v>5</v>
      </c>
      <c r="AB33" s="788"/>
      <c r="AC33" s="788"/>
      <c r="AD33" s="788"/>
      <c r="AE33" s="789"/>
      <c r="AF33" s="790">
        <v>5</v>
      </c>
      <c r="AG33" s="791"/>
      <c r="AH33" s="791"/>
      <c r="AI33" s="791"/>
      <c r="AJ33" s="792"/>
      <c r="AK33" s="751">
        <v>34</v>
      </c>
      <c r="AL33" s="834"/>
      <c r="AM33" s="834"/>
      <c r="AN33" s="834"/>
      <c r="AO33" s="834"/>
      <c r="AP33" s="834" t="s">
        <v>600</v>
      </c>
      <c r="AQ33" s="834"/>
      <c r="AR33" s="834"/>
      <c r="AS33" s="834"/>
      <c r="AT33" s="834"/>
      <c r="AU33" s="834" t="s">
        <v>596</v>
      </c>
      <c r="AV33" s="834"/>
      <c r="AW33" s="834"/>
      <c r="AX33" s="834"/>
      <c r="AY33" s="834"/>
      <c r="AZ33" s="835" t="s">
        <v>596</v>
      </c>
      <c r="BA33" s="835"/>
      <c r="BB33" s="835"/>
      <c r="BC33" s="835"/>
      <c r="BD33" s="835"/>
      <c r="BE33" s="836" t="s">
        <v>406</v>
      </c>
      <c r="BF33" s="836"/>
      <c r="BG33" s="836"/>
      <c r="BH33" s="836"/>
      <c r="BI33" s="837"/>
      <c r="BJ33" s="232"/>
      <c r="BK33" s="232"/>
      <c r="BL33" s="232"/>
      <c r="BM33" s="232"/>
      <c r="BN33" s="232"/>
      <c r="BO33" s="241"/>
      <c r="BP33" s="241"/>
      <c r="BQ33" s="238">
        <v>27</v>
      </c>
      <c r="BR33" s="239"/>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77"/>
      <c r="DW33" s="778"/>
      <c r="DX33" s="778"/>
      <c r="DY33" s="778"/>
      <c r="DZ33" s="783"/>
      <c r="EA33" s="230"/>
    </row>
    <row r="34" spans="1:131" ht="26.25" customHeight="1" x14ac:dyDescent="0.2">
      <c r="A34" s="242">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751"/>
      <c r="AL34" s="834"/>
      <c r="AM34" s="834"/>
      <c r="AN34" s="834"/>
      <c r="AO34" s="834"/>
      <c r="AP34" s="834"/>
      <c r="AQ34" s="834"/>
      <c r="AR34" s="834"/>
      <c r="AS34" s="834"/>
      <c r="AT34" s="834"/>
      <c r="AU34" s="834"/>
      <c r="AV34" s="834"/>
      <c r="AW34" s="834"/>
      <c r="AX34" s="834"/>
      <c r="AY34" s="834"/>
      <c r="AZ34" s="835"/>
      <c r="BA34" s="835"/>
      <c r="BB34" s="835"/>
      <c r="BC34" s="835"/>
      <c r="BD34" s="835"/>
      <c r="BE34" s="836"/>
      <c r="BF34" s="836"/>
      <c r="BG34" s="836"/>
      <c r="BH34" s="836"/>
      <c r="BI34" s="837"/>
      <c r="BJ34" s="232"/>
      <c r="BK34" s="232"/>
      <c r="BL34" s="232"/>
      <c r="BM34" s="232"/>
      <c r="BN34" s="232"/>
      <c r="BO34" s="241"/>
      <c r="BP34" s="241"/>
      <c r="BQ34" s="238">
        <v>28</v>
      </c>
      <c r="BR34" s="239"/>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77"/>
      <c r="DW34" s="778"/>
      <c r="DX34" s="778"/>
      <c r="DY34" s="778"/>
      <c r="DZ34" s="783"/>
      <c r="EA34" s="230"/>
    </row>
    <row r="35" spans="1:131" ht="26.25" customHeight="1" x14ac:dyDescent="0.2">
      <c r="A35" s="242">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751"/>
      <c r="AL35" s="834"/>
      <c r="AM35" s="834"/>
      <c r="AN35" s="834"/>
      <c r="AO35" s="834"/>
      <c r="AP35" s="834"/>
      <c r="AQ35" s="834"/>
      <c r="AR35" s="834"/>
      <c r="AS35" s="834"/>
      <c r="AT35" s="834"/>
      <c r="AU35" s="834"/>
      <c r="AV35" s="834"/>
      <c r="AW35" s="834"/>
      <c r="AX35" s="834"/>
      <c r="AY35" s="834"/>
      <c r="AZ35" s="835"/>
      <c r="BA35" s="835"/>
      <c r="BB35" s="835"/>
      <c r="BC35" s="835"/>
      <c r="BD35" s="835"/>
      <c r="BE35" s="836"/>
      <c r="BF35" s="836"/>
      <c r="BG35" s="836"/>
      <c r="BH35" s="836"/>
      <c r="BI35" s="837"/>
      <c r="BJ35" s="232"/>
      <c r="BK35" s="232"/>
      <c r="BL35" s="232"/>
      <c r="BM35" s="232"/>
      <c r="BN35" s="232"/>
      <c r="BO35" s="241"/>
      <c r="BP35" s="241"/>
      <c r="BQ35" s="238">
        <v>29</v>
      </c>
      <c r="BR35" s="239"/>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77"/>
      <c r="DW35" s="778"/>
      <c r="DX35" s="778"/>
      <c r="DY35" s="778"/>
      <c r="DZ35" s="783"/>
      <c r="EA35" s="230"/>
    </row>
    <row r="36" spans="1:131" ht="26.25" customHeight="1" x14ac:dyDescent="0.2">
      <c r="A36" s="242">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751"/>
      <c r="AL36" s="834"/>
      <c r="AM36" s="834"/>
      <c r="AN36" s="834"/>
      <c r="AO36" s="834"/>
      <c r="AP36" s="834"/>
      <c r="AQ36" s="834"/>
      <c r="AR36" s="834"/>
      <c r="AS36" s="834"/>
      <c r="AT36" s="834"/>
      <c r="AU36" s="834"/>
      <c r="AV36" s="834"/>
      <c r="AW36" s="834"/>
      <c r="AX36" s="834"/>
      <c r="AY36" s="834"/>
      <c r="AZ36" s="835"/>
      <c r="BA36" s="835"/>
      <c r="BB36" s="835"/>
      <c r="BC36" s="835"/>
      <c r="BD36" s="835"/>
      <c r="BE36" s="836"/>
      <c r="BF36" s="836"/>
      <c r="BG36" s="836"/>
      <c r="BH36" s="836"/>
      <c r="BI36" s="837"/>
      <c r="BJ36" s="232"/>
      <c r="BK36" s="232"/>
      <c r="BL36" s="232"/>
      <c r="BM36" s="232"/>
      <c r="BN36" s="232"/>
      <c r="BO36" s="241"/>
      <c r="BP36" s="241"/>
      <c r="BQ36" s="238">
        <v>30</v>
      </c>
      <c r="BR36" s="239"/>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77"/>
      <c r="DW36" s="778"/>
      <c r="DX36" s="778"/>
      <c r="DY36" s="778"/>
      <c r="DZ36" s="783"/>
      <c r="EA36" s="230"/>
    </row>
    <row r="37" spans="1:131" ht="26.25" customHeight="1" x14ac:dyDescent="0.2">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751"/>
      <c r="AL37" s="834"/>
      <c r="AM37" s="834"/>
      <c r="AN37" s="834"/>
      <c r="AO37" s="834"/>
      <c r="AP37" s="834"/>
      <c r="AQ37" s="834"/>
      <c r="AR37" s="834"/>
      <c r="AS37" s="834"/>
      <c r="AT37" s="834"/>
      <c r="AU37" s="834"/>
      <c r="AV37" s="834"/>
      <c r="AW37" s="834"/>
      <c r="AX37" s="834"/>
      <c r="AY37" s="834"/>
      <c r="AZ37" s="835"/>
      <c r="BA37" s="835"/>
      <c r="BB37" s="835"/>
      <c r="BC37" s="835"/>
      <c r="BD37" s="835"/>
      <c r="BE37" s="836"/>
      <c r="BF37" s="836"/>
      <c r="BG37" s="836"/>
      <c r="BH37" s="836"/>
      <c r="BI37" s="837"/>
      <c r="BJ37" s="232"/>
      <c r="BK37" s="232"/>
      <c r="BL37" s="232"/>
      <c r="BM37" s="232"/>
      <c r="BN37" s="232"/>
      <c r="BO37" s="241"/>
      <c r="BP37" s="241"/>
      <c r="BQ37" s="238">
        <v>31</v>
      </c>
      <c r="BR37" s="239"/>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77"/>
      <c r="DW37" s="778"/>
      <c r="DX37" s="778"/>
      <c r="DY37" s="778"/>
      <c r="DZ37" s="783"/>
      <c r="EA37" s="230"/>
    </row>
    <row r="38" spans="1:131" ht="26.25" customHeight="1" x14ac:dyDescent="0.2">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751"/>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2"/>
      <c r="BK38" s="232"/>
      <c r="BL38" s="232"/>
      <c r="BM38" s="232"/>
      <c r="BN38" s="232"/>
      <c r="BO38" s="241"/>
      <c r="BP38" s="241"/>
      <c r="BQ38" s="238">
        <v>32</v>
      </c>
      <c r="BR38" s="239"/>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77"/>
      <c r="DW38" s="778"/>
      <c r="DX38" s="778"/>
      <c r="DY38" s="778"/>
      <c r="DZ38" s="783"/>
      <c r="EA38" s="230"/>
    </row>
    <row r="39" spans="1:131" ht="26.25" customHeight="1" x14ac:dyDescent="0.2">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751"/>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77"/>
      <c r="DW39" s="778"/>
      <c r="DX39" s="778"/>
      <c r="DY39" s="778"/>
      <c r="DZ39" s="783"/>
      <c r="EA39" s="230"/>
    </row>
    <row r="40" spans="1:131" ht="26.25" customHeight="1" x14ac:dyDescent="0.2">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751"/>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77"/>
      <c r="DW40" s="778"/>
      <c r="DX40" s="778"/>
      <c r="DY40" s="778"/>
      <c r="DZ40" s="783"/>
      <c r="EA40" s="230"/>
    </row>
    <row r="41" spans="1:131" ht="26.25" customHeight="1" x14ac:dyDescent="0.2">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751"/>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77"/>
      <c r="DW41" s="778"/>
      <c r="DX41" s="778"/>
      <c r="DY41" s="778"/>
      <c r="DZ41" s="783"/>
      <c r="EA41" s="230"/>
    </row>
    <row r="42" spans="1:131" ht="26.25" customHeight="1" x14ac:dyDescent="0.2">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751"/>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77"/>
      <c r="DW42" s="778"/>
      <c r="DX42" s="778"/>
      <c r="DY42" s="778"/>
      <c r="DZ42" s="783"/>
      <c r="EA42" s="230"/>
    </row>
    <row r="43" spans="1:131" ht="26.25" customHeight="1" x14ac:dyDescent="0.2">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751"/>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77"/>
      <c r="DW43" s="778"/>
      <c r="DX43" s="778"/>
      <c r="DY43" s="778"/>
      <c r="DZ43" s="783"/>
      <c r="EA43" s="230"/>
    </row>
    <row r="44" spans="1:131" ht="26.25" customHeight="1" x14ac:dyDescent="0.2">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751"/>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77"/>
      <c r="DW44" s="778"/>
      <c r="DX44" s="778"/>
      <c r="DY44" s="778"/>
      <c r="DZ44" s="783"/>
      <c r="EA44" s="230"/>
    </row>
    <row r="45" spans="1:131" ht="26.25" customHeight="1" x14ac:dyDescent="0.2">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751"/>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77"/>
      <c r="DW45" s="778"/>
      <c r="DX45" s="778"/>
      <c r="DY45" s="778"/>
      <c r="DZ45" s="783"/>
      <c r="EA45" s="230"/>
    </row>
    <row r="46" spans="1:131" ht="26.25" customHeight="1" x14ac:dyDescent="0.2">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751"/>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77"/>
      <c r="DW46" s="778"/>
      <c r="DX46" s="778"/>
      <c r="DY46" s="778"/>
      <c r="DZ46" s="783"/>
      <c r="EA46" s="230"/>
    </row>
    <row r="47" spans="1:131" ht="26.25" customHeight="1" x14ac:dyDescent="0.2">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751"/>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77"/>
      <c r="DW47" s="778"/>
      <c r="DX47" s="778"/>
      <c r="DY47" s="778"/>
      <c r="DZ47" s="783"/>
      <c r="EA47" s="230"/>
    </row>
    <row r="48" spans="1:131" ht="26.25" customHeight="1" x14ac:dyDescent="0.2">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751"/>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77"/>
      <c r="DW48" s="778"/>
      <c r="DX48" s="778"/>
      <c r="DY48" s="778"/>
      <c r="DZ48" s="783"/>
      <c r="EA48" s="230"/>
    </row>
    <row r="49" spans="1:131" ht="26.25" customHeight="1" x14ac:dyDescent="0.2">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751"/>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30"/>
    </row>
    <row r="50" spans="1:131" ht="26.25" customHeight="1" x14ac:dyDescent="0.2">
      <c r="A50" s="238">
        <v>23</v>
      </c>
      <c r="B50" s="784"/>
      <c r="C50" s="785"/>
      <c r="D50" s="785"/>
      <c r="E50" s="785"/>
      <c r="F50" s="785"/>
      <c r="G50" s="785"/>
      <c r="H50" s="785"/>
      <c r="I50" s="785"/>
      <c r="J50" s="785"/>
      <c r="K50" s="785"/>
      <c r="L50" s="785"/>
      <c r="M50" s="785"/>
      <c r="N50" s="785"/>
      <c r="O50" s="785"/>
      <c r="P50" s="786"/>
      <c r="Q50" s="838"/>
      <c r="R50" s="839"/>
      <c r="S50" s="839"/>
      <c r="T50" s="839"/>
      <c r="U50" s="839"/>
      <c r="V50" s="839"/>
      <c r="W50" s="839"/>
      <c r="X50" s="839"/>
      <c r="Y50" s="839"/>
      <c r="Z50" s="839"/>
      <c r="AA50" s="839"/>
      <c r="AB50" s="839"/>
      <c r="AC50" s="839"/>
      <c r="AD50" s="839"/>
      <c r="AE50" s="840"/>
      <c r="AF50" s="790"/>
      <c r="AG50" s="791"/>
      <c r="AH50" s="791"/>
      <c r="AI50" s="791"/>
      <c r="AJ50" s="792"/>
      <c r="AK50" s="842"/>
      <c r="AL50" s="839"/>
      <c r="AM50" s="839"/>
      <c r="AN50" s="839"/>
      <c r="AO50" s="839"/>
      <c r="AP50" s="839"/>
      <c r="AQ50" s="839"/>
      <c r="AR50" s="839"/>
      <c r="AS50" s="839"/>
      <c r="AT50" s="839"/>
      <c r="AU50" s="839"/>
      <c r="AV50" s="839"/>
      <c r="AW50" s="839"/>
      <c r="AX50" s="839"/>
      <c r="AY50" s="839"/>
      <c r="AZ50" s="841"/>
      <c r="BA50" s="841"/>
      <c r="BB50" s="841"/>
      <c r="BC50" s="841"/>
      <c r="BD50" s="841"/>
      <c r="BE50" s="836"/>
      <c r="BF50" s="836"/>
      <c r="BG50" s="836"/>
      <c r="BH50" s="836"/>
      <c r="BI50" s="837"/>
      <c r="BJ50" s="232"/>
      <c r="BK50" s="232"/>
      <c r="BL50" s="232"/>
      <c r="BM50" s="232"/>
      <c r="BN50" s="232"/>
      <c r="BO50" s="241"/>
      <c r="BP50" s="241"/>
      <c r="BQ50" s="238">
        <v>44</v>
      </c>
      <c r="BR50" s="239"/>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30"/>
    </row>
    <row r="51" spans="1:131" ht="26.25" customHeight="1" x14ac:dyDescent="0.2">
      <c r="A51" s="238">
        <v>24</v>
      </c>
      <c r="B51" s="784"/>
      <c r="C51" s="785"/>
      <c r="D51" s="785"/>
      <c r="E51" s="785"/>
      <c r="F51" s="785"/>
      <c r="G51" s="785"/>
      <c r="H51" s="785"/>
      <c r="I51" s="785"/>
      <c r="J51" s="785"/>
      <c r="K51" s="785"/>
      <c r="L51" s="785"/>
      <c r="M51" s="785"/>
      <c r="N51" s="785"/>
      <c r="O51" s="785"/>
      <c r="P51" s="786"/>
      <c r="Q51" s="838"/>
      <c r="R51" s="839"/>
      <c r="S51" s="839"/>
      <c r="T51" s="839"/>
      <c r="U51" s="839"/>
      <c r="V51" s="839"/>
      <c r="W51" s="839"/>
      <c r="X51" s="839"/>
      <c r="Y51" s="839"/>
      <c r="Z51" s="839"/>
      <c r="AA51" s="839"/>
      <c r="AB51" s="839"/>
      <c r="AC51" s="839"/>
      <c r="AD51" s="839"/>
      <c r="AE51" s="840"/>
      <c r="AF51" s="790"/>
      <c r="AG51" s="791"/>
      <c r="AH51" s="791"/>
      <c r="AI51" s="791"/>
      <c r="AJ51" s="792"/>
      <c r="AK51" s="842"/>
      <c r="AL51" s="839"/>
      <c r="AM51" s="839"/>
      <c r="AN51" s="839"/>
      <c r="AO51" s="839"/>
      <c r="AP51" s="839"/>
      <c r="AQ51" s="839"/>
      <c r="AR51" s="839"/>
      <c r="AS51" s="839"/>
      <c r="AT51" s="839"/>
      <c r="AU51" s="839"/>
      <c r="AV51" s="839"/>
      <c r="AW51" s="839"/>
      <c r="AX51" s="839"/>
      <c r="AY51" s="839"/>
      <c r="AZ51" s="841"/>
      <c r="BA51" s="841"/>
      <c r="BB51" s="841"/>
      <c r="BC51" s="841"/>
      <c r="BD51" s="841"/>
      <c r="BE51" s="836"/>
      <c r="BF51" s="836"/>
      <c r="BG51" s="836"/>
      <c r="BH51" s="836"/>
      <c r="BI51" s="837"/>
      <c r="BJ51" s="232"/>
      <c r="BK51" s="232"/>
      <c r="BL51" s="232"/>
      <c r="BM51" s="232"/>
      <c r="BN51" s="232"/>
      <c r="BO51" s="241"/>
      <c r="BP51" s="241"/>
      <c r="BQ51" s="238">
        <v>45</v>
      </c>
      <c r="BR51" s="239"/>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30"/>
    </row>
    <row r="52" spans="1:131" ht="26.25" customHeight="1" x14ac:dyDescent="0.2">
      <c r="A52" s="238">
        <v>25</v>
      </c>
      <c r="B52" s="784"/>
      <c r="C52" s="785"/>
      <c r="D52" s="785"/>
      <c r="E52" s="785"/>
      <c r="F52" s="785"/>
      <c r="G52" s="785"/>
      <c r="H52" s="785"/>
      <c r="I52" s="785"/>
      <c r="J52" s="785"/>
      <c r="K52" s="785"/>
      <c r="L52" s="785"/>
      <c r="M52" s="785"/>
      <c r="N52" s="785"/>
      <c r="O52" s="785"/>
      <c r="P52" s="786"/>
      <c r="Q52" s="838"/>
      <c r="R52" s="839"/>
      <c r="S52" s="839"/>
      <c r="T52" s="839"/>
      <c r="U52" s="839"/>
      <c r="V52" s="839"/>
      <c r="W52" s="839"/>
      <c r="X52" s="839"/>
      <c r="Y52" s="839"/>
      <c r="Z52" s="839"/>
      <c r="AA52" s="839"/>
      <c r="AB52" s="839"/>
      <c r="AC52" s="839"/>
      <c r="AD52" s="839"/>
      <c r="AE52" s="840"/>
      <c r="AF52" s="790"/>
      <c r="AG52" s="791"/>
      <c r="AH52" s="791"/>
      <c r="AI52" s="791"/>
      <c r="AJ52" s="792"/>
      <c r="AK52" s="842"/>
      <c r="AL52" s="839"/>
      <c r="AM52" s="839"/>
      <c r="AN52" s="839"/>
      <c r="AO52" s="839"/>
      <c r="AP52" s="839"/>
      <c r="AQ52" s="839"/>
      <c r="AR52" s="839"/>
      <c r="AS52" s="839"/>
      <c r="AT52" s="839"/>
      <c r="AU52" s="839"/>
      <c r="AV52" s="839"/>
      <c r="AW52" s="839"/>
      <c r="AX52" s="839"/>
      <c r="AY52" s="839"/>
      <c r="AZ52" s="841"/>
      <c r="BA52" s="841"/>
      <c r="BB52" s="841"/>
      <c r="BC52" s="841"/>
      <c r="BD52" s="841"/>
      <c r="BE52" s="836"/>
      <c r="BF52" s="836"/>
      <c r="BG52" s="836"/>
      <c r="BH52" s="836"/>
      <c r="BI52" s="837"/>
      <c r="BJ52" s="232"/>
      <c r="BK52" s="232"/>
      <c r="BL52" s="232"/>
      <c r="BM52" s="232"/>
      <c r="BN52" s="232"/>
      <c r="BO52" s="241"/>
      <c r="BP52" s="241"/>
      <c r="BQ52" s="238">
        <v>46</v>
      </c>
      <c r="BR52" s="239"/>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30"/>
    </row>
    <row r="53" spans="1:131" ht="26.25" customHeight="1" x14ac:dyDescent="0.2">
      <c r="A53" s="238">
        <v>26</v>
      </c>
      <c r="B53" s="784"/>
      <c r="C53" s="785"/>
      <c r="D53" s="785"/>
      <c r="E53" s="785"/>
      <c r="F53" s="785"/>
      <c r="G53" s="785"/>
      <c r="H53" s="785"/>
      <c r="I53" s="785"/>
      <c r="J53" s="785"/>
      <c r="K53" s="785"/>
      <c r="L53" s="785"/>
      <c r="M53" s="785"/>
      <c r="N53" s="785"/>
      <c r="O53" s="785"/>
      <c r="P53" s="786"/>
      <c r="Q53" s="838"/>
      <c r="R53" s="839"/>
      <c r="S53" s="839"/>
      <c r="T53" s="839"/>
      <c r="U53" s="839"/>
      <c r="V53" s="839"/>
      <c r="W53" s="839"/>
      <c r="X53" s="839"/>
      <c r="Y53" s="839"/>
      <c r="Z53" s="839"/>
      <c r="AA53" s="839"/>
      <c r="AB53" s="839"/>
      <c r="AC53" s="839"/>
      <c r="AD53" s="839"/>
      <c r="AE53" s="840"/>
      <c r="AF53" s="790"/>
      <c r="AG53" s="791"/>
      <c r="AH53" s="791"/>
      <c r="AI53" s="791"/>
      <c r="AJ53" s="792"/>
      <c r="AK53" s="842"/>
      <c r="AL53" s="839"/>
      <c r="AM53" s="839"/>
      <c r="AN53" s="839"/>
      <c r="AO53" s="839"/>
      <c r="AP53" s="839"/>
      <c r="AQ53" s="839"/>
      <c r="AR53" s="839"/>
      <c r="AS53" s="839"/>
      <c r="AT53" s="839"/>
      <c r="AU53" s="839"/>
      <c r="AV53" s="839"/>
      <c r="AW53" s="839"/>
      <c r="AX53" s="839"/>
      <c r="AY53" s="839"/>
      <c r="AZ53" s="841"/>
      <c r="BA53" s="841"/>
      <c r="BB53" s="841"/>
      <c r="BC53" s="841"/>
      <c r="BD53" s="841"/>
      <c r="BE53" s="836"/>
      <c r="BF53" s="836"/>
      <c r="BG53" s="836"/>
      <c r="BH53" s="836"/>
      <c r="BI53" s="837"/>
      <c r="BJ53" s="232"/>
      <c r="BK53" s="232"/>
      <c r="BL53" s="232"/>
      <c r="BM53" s="232"/>
      <c r="BN53" s="232"/>
      <c r="BO53" s="241"/>
      <c r="BP53" s="241"/>
      <c r="BQ53" s="238">
        <v>47</v>
      </c>
      <c r="BR53" s="239"/>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30"/>
    </row>
    <row r="54" spans="1:131" ht="26.25" customHeight="1" x14ac:dyDescent="0.2">
      <c r="A54" s="238">
        <v>27</v>
      </c>
      <c r="B54" s="784"/>
      <c r="C54" s="785"/>
      <c r="D54" s="785"/>
      <c r="E54" s="785"/>
      <c r="F54" s="785"/>
      <c r="G54" s="785"/>
      <c r="H54" s="785"/>
      <c r="I54" s="785"/>
      <c r="J54" s="785"/>
      <c r="K54" s="785"/>
      <c r="L54" s="785"/>
      <c r="M54" s="785"/>
      <c r="N54" s="785"/>
      <c r="O54" s="785"/>
      <c r="P54" s="786"/>
      <c r="Q54" s="838"/>
      <c r="R54" s="839"/>
      <c r="S54" s="839"/>
      <c r="T54" s="839"/>
      <c r="U54" s="839"/>
      <c r="V54" s="839"/>
      <c r="W54" s="839"/>
      <c r="X54" s="839"/>
      <c r="Y54" s="839"/>
      <c r="Z54" s="839"/>
      <c r="AA54" s="839"/>
      <c r="AB54" s="839"/>
      <c r="AC54" s="839"/>
      <c r="AD54" s="839"/>
      <c r="AE54" s="840"/>
      <c r="AF54" s="790"/>
      <c r="AG54" s="791"/>
      <c r="AH54" s="791"/>
      <c r="AI54" s="791"/>
      <c r="AJ54" s="792"/>
      <c r="AK54" s="842"/>
      <c r="AL54" s="839"/>
      <c r="AM54" s="839"/>
      <c r="AN54" s="839"/>
      <c r="AO54" s="839"/>
      <c r="AP54" s="839"/>
      <c r="AQ54" s="839"/>
      <c r="AR54" s="839"/>
      <c r="AS54" s="839"/>
      <c r="AT54" s="839"/>
      <c r="AU54" s="839"/>
      <c r="AV54" s="839"/>
      <c r="AW54" s="839"/>
      <c r="AX54" s="839"/>
      <c r="AY54" s="839"/>
      <c r="AZ54" s="841"/>
      <c r="BA54" s="841"/>
      <c r="BB54" s="841"/>
      <c r="BC54" s="841"/>
      <c r="BD54" s="841"/>
      <c r="BE54" s="836"/>
      <c r="BF54" s="836"/>
      <c r="BG54" s="836"/>
      <c r="BH54" s="836"/>
      <c r="BI54" s="837"/>
      <c r="BJ54" s="232"/>
      <c r="BK54" s="232"/>
      <c r="BL54" s="232"/>
      <c r="BM54" s="232"/>
      <c r="BN54" s="232"/>
      <c r="BO54" s="241"/>
      <c r="BP54" s="241"/>
      <c r="BQ54" s="238">
        <v>48</v>
      </c>
      <c r="BR54" s="239"/>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30"/>
    </row>
    <row r="55" spans="1:131" ht="26.25" customHeight="1" x14ac:dyDescent="0.2">
      <c r="A55" s="238">
        <v>28</v>
      </c>
      <c r="B55" s="784"/>
      <c r="C55" s="785"/>
      <c r="D55" s="785"/>
      <c r="E55" s="785"/>
      <c r="F55" s="785"/>
      <c r="G55" s="785"/>
      <c r="H55" s="785"/>
      <c r="I55" s="785"/>
      <c r="J55" s="785"/>
      <c r="K55" s="785"/>
      <c r="L55" s="785"/>
      <c r="M55" s="785"/>
      <c r="N55" s="785"/>
      <c r="O55" s="785"/>
      <c r="P55" s="786"/>
      <c r="Q55" s="838"/>
      <c r="R55" s="839"/>
      <c r="S55" s="839"/>
      <c r="T55" s="839"/>
      <c r="U55" s="839"/>
      <c r="V55" s="839"/>
      <c r="W55" s="839"/>
      <c r="X55" s="839"/>
      <c r="Y55" s="839"/>
      <c r="Z55" s="839"/>
      <c r="AA55" s="839"/>
      <c r="AB55" s="839"/>
      <c r="AC55" s="839"/>
      <c r="AD55" s="839"/>
      <c r="AE55" s="840"/>
      <c r="AF55" s="790"/>
      <c r="AG55" s="791"/>
      <c r="AH55" s="791"/>
      <c r="AI55" s="791"/>
      <c r="AJ55" s="792"/>
      <c r="AK55" s="842"/>
      <c r="AL55" s="839"/>
      <c r="AM55" s="839"/>
      <c r="AN55" s="839"/>
      <c r="AO55" s="839"/>
      <c r="AP55" s="839"/>
      <c r="AQ55" s="839"/>
      <c r="AR55" s="839"/>
      <c r="AS55" s="839"/>
      <c r="AT55" s="839"/>
      <c r="AU55" s="839"/>
      <c r="AV55" s="839"/>
      <c r="AW55" s="839"/>
      <c r="AX55" s="839"/>
      <c r="AY55" s="839"/>
      <c r="AZ55" s="841"/>
      <c r="BA55" s="841"/>
      <c r="BB55" s="841"/>
      <c r="BC55" s="841"/>
      <c r="BD55" s="841"/>
      <c r="BE55" s="836"/>
      <c r="BF55" s="836"/>
      <c r="BG55" s="836"/>
      <c r="BH55" s="836"/>
      <c r="BI55" s="837"/>
      <c r="BJ55" s="232"/>
      <c r="BK55" s="232"/>
      <c r="BL55" s="232"/>
      <c r="BM55" s="232"/>
      <c r="BN55" s="232"/>
      <c r="BO55" s="241"/>
      <c r="BP55" s="241"/>
      <c r="BQ55" s="238">
        <v>49</v>
      </c>
      <c r="BR55" s="239"/>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30"/>
    </row>
    <row r="56" spans="1:131" ht="26.25" customHeight="1" x14ac:dyDescent="0.2">
      <c r="A56" s="238">
        <v>29</v>
      </c>
      <c r="B56" s="784"/>
      <c r="C56" s="785"/>
      <c r="D56" s="785"/>
      <c r="E56" s="785"/>
      <c r="F56" s="785"/>
      <c r="G56" s="785"/>
      <c r="H56" s="785"/>
      <c r="I56" s="785"/>
      <c r="J56" s="785"/>
      <c r="K56" s="785"/>
      <c r="L56" s="785"/>
      <c r="M56" s="785"/>
      <c r="N56" s="785"/>
      <c r="O56" s="785"/>
      <c r="P56" s="786"/>
      <c r="Q56" s="838"/>
      <c r="R56" s="839"/>
      <c r="S56" s="839"/>
      <c r="T56" s="839"/>
      <c r="U56" s="839"/>
      <c r="V56" s="839"/>
      <c r="W56" s="839"/>
      <c r="X56" s="839"/>
      <c r="Y56" s="839"/>
      <c r="Z56" s="839"/>
      <c r="AA56" s="839"/>
      <c r="AB56" s="839"/>
      <c r="AC56" s="839"/>
      <c r="AD56" s="839"/>
      <c r="AE56" s="840"/>
      <c r="AF56" s="790"/>
      <c r="AG56" s="791"/>
      <c r="AH56" s="791"/>
      <c r="AI56" s="791"/>
      <c r="AJ56" s="792"/>
      <c r="AK56" s="842"/>
      <c r="AL56" s="839"/>
      <c r="AM56" s="839"/>
      <c r="AN56" s="839"/>
      <c r="AO56" s="839"/>
      <c r="AP56" s="839"/>
      <c r="AQ56" s="839"/>
      <c r="AR56" s="839"/>
      <c r="AS56" s="839"/>
      <c r="AT56" s="839"/>
      <c r="AU56" s="839"/>
      <c r="AV56" s="839"/>
      <c r="AW56" s="839"/>
      <c r="AX56" s="839"/>
      <c r="AY56" s="839"/>
      <c r="AZ56" s="841"/>
      <c r="BA56" s="841"/>
      <c r="BB56" s="841"/>
      <c r="BC56" s="841"/>
      <c r="BD56" s="841"/>
      <c r="BE56" s="836"/>
      <c r="BF56" s="836"/>
      <c r="BG56" s="836"/>
      <c r="BH56" s="836"/>
      <c r="BI56" s="837"/>
      <c r="BJ56" s="232"/>
      <c r="BK56" s="232"/>
      <c r="BL56" s="232"/>
      <c r="BM56" s="232"/>
      <c r="BN56" s="232"/>
      <c r="BO56" s="241"/>
      <c r="BP56" s="241"/>
      <c r="BQ56" s="238">
        <v>50</v>
      </c>
      <c r="BR56" s="239"/>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30"/>
    </row>
    <row r="57" spans="1:131" ht="26.25" customHeight="1" x14ac:dyDescent="0.2">
      <c r="A57" s="238">
        <v>30</v>
      </c>
      <c r="B57" s="784"/>
      <c r="C57" s="785"/>
      <c r="D57" s="785"/>
      <c r="E57" s="785"/>
      <c r="F57" s="785"/>
      <c r="G57" s="785"/>
      <c r="H57" s="785"/>
      <c r="I57" s="785"/>
      <c r="J57" s="785"/>
      <c r="K57" s="785"/>
      <c r="L57" s="785"/>
      <c r="M57" s="785"/>
      <c r="N57" s="785"/>
      <c r="O57" s="785"/>
      <c r="P57" s="786"/>
      <c r="Q57" s="838"/>
      <c r="R57" s="839"/>
      <c r="S57" s="839"/>
      <c r="T57" s="839"/>
      <c r="U57" s="839"/>
      <c r="V57" s="839"/>
      <c r="W57" s="839"/>
      <c r="X57" s="839"/>
      <c r="Y57" s="839"/>
      <c r="Z57" s="839"/>
      <c r="AA57" s="839"/>
      <c r="AB57" s="839"/>
      <c r="AC57" s="839"/>
      <c r="AD57" s="839"/>
      <c r="AE57" s="840"/>
      <c r="AF57" s="790"/>
      <c r="AG57" s="791"/>
      <c r="AH57" s="791"/>
      <c r="AI57" s="791"/>
      <c r="AJ57" s="792"/>
      <c r="AK57" s="842"/>
      <c r="AL57" s="839"/>
      <c r="AM57" s="839"/>
      <c r="AN57" s="839"/>
      <c r="AO57" s="839"/>
      <c r="AP57" s="839"/>
      <c r="AQ57" s="839"/>
      <c r="AR57" s="839"/>
      <c r="AS57" s="839"/>
      <c r="AT57" s="839"/>
      <c r="AU57" s="839"/>
      <c r="AV57" s="839"/>
      <c r="AW57" s="839"/>
      <c r="AX57" s="839"/>
      <c r="AY57" s="839"/>
      <c r="AZ57" s="841"/>
      <c r="BA57" s="841"/>
      <c r="BB57" s="841"/>
      <c r="BC57" s="841"/>
      <c r="BD57" s="841"/>
      <c r="BE57" s="836"/>
      <c r="BF57" s="836"/>
      <c r="BG57" s="836"/>
      <c r="BH57" s="836"/>
      <c r="BI57" s="837"/>
      <c r="BJ57" s="232"/>
      <c r="BK57" s="232"/>
      <c r="BL57" s="232"/>
      <c r="BM57" s="232"/>
      <c r="BN57" s="232"/>
      <c r="BO57" s="241"/>
      <c r="BP57" s="241"/>
      <c r="BQ57" s="238">
        <v>51</v>
      </c>
      <c r="BR57" s="239"/>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30"/>
    </row>
    <row r="58" spans="1:131" ht="26.25" customHeight="1" x14ac:dyDescent="0.2">
      <c r="A58" s="238">
        <v>31</v>
      </c>
      <c r="B58" s="784"/>
      <c r="C58" s="785"/>
      <c r="D58" s="785"/>
      <c r="E58" s="785"/>
      <c r="F58" s="785"/>
      <c r="G58" s="785"/>
      <c r="H58" s="785"/>
      <c r="I58" s="785"/>
      <c r="J58" s="785"/>
      <c r="K58" s="785"/>
      <c r="L58" s="785"/>
      <c r="M58" s="785"/>
      <c r="N58" s="785"/>
      <c r="O58" s="785"/>
      <c r="P58" s="786"/>
      <c r="Q58" s="838"/>
      <c r="R58" s="839"/>
      <c r="S58" s="839"/>
      <c r="T58" s="839"/>
      <c r="U58" s="839"/>
      <c r="V58" s="839"/>
      <c r="W58" s="839"/>
      <c r="X58" s="839"/>
      <c r="Y58" s="839"/>
      <c r="Z58" s="839"/>
      <c r="AA58" s="839"/>
      <c r="AB58" s="839"/>
      <c r="AC58" s="839"/>
      <c r="AD58" s="839"/>
      <c r="AE58" s="840"/>
      <c r="AF58" s="790"/>
      <c r="AG58" s="791"/>
      <c r="AH58" s="791"/>
      <c r="AI58" s="791"/>
      <c r="AJ58" s="792"/>
      <c r="AK58" s="842"/>
      <c r="AL58" s="839"/>
      <c r="AM58" s="839"/>
      <c r="AN58" s="839"/>
      <c r="AO58" s="839"/>
      <c r="AP58" s="839"/>
      <c r="AQ58" s="839"/>
      <c r="AR58" s="839"/>
      <c r="AS58" s="839"/>
      <c r="AT58" s="839"/>
      <c r="AU58" s="839"/>
      <c r="AV58" s="839"/>
      <c r="AW58" s="839"/>
      <c r="AX58" s="839"/>
      <c r="AY58" s="839"/>
      <c r="AZ58" s="841"/>
      <c r="BA58" s="841"/>
      <c r="BB58" s="841"/>
      <c r="BC58" s="841"/>
      <c r="BD58" s="841"/>
      <c r="BE58" s="836"/>
      <c r="BF58" s="836"/>
      <c r="BG58" s="836"/>
      <c r="BH58" s="836"/>
      <c r="BI58" s="837"/>
      <c r="BJ58" s="232"/>
      <c r="BK58" s="232"/>
      <c r="BL58" s="232"/>
      <c r="BM58" s="232"/>
      <c r="BN58" s="232"/>
      <c r="BO58" s="241"/>
      <c r="BP58" s="241"/>
      <c r="BQ58" s="238">
        <v>52</v>
      </c>
      <c r="BR58" s="239"/>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30"/>
    </row>
    <row r="59" spans="1:131" ht="26.25" customHeight="1" x14ac:dyDescent="0.2">
      <c r="A59" s="238">
        <v>32</v>
      </c>
      <c r="B59" s="784"/>
      <c r="C59" s="785"/>
      <c r="D59" s="785"/>
      <c r="E59" s="785"/>
      <c r="F59" s="785"/>
      <c r="G59" s="785"/>
      <c r="H59" s="785"/>
      <c r="I59" s="785"/>
      <c r="J59" s="785"/>
      <c r="K59" s="785"/>
      <c r="L59" s="785"/>
      <c r="M59" s="785"/>
      <c r="N59" s="785"/>
      <c r="O59" s="785"/>
      <c r="P59" s="786"/>
      <c r="Q59" s="838"/>
      <c r="R59" s="839"/>
      <c r="S59" s="839"/>
      <c r="T59" s="839"/>
      <c r="U59" s="839"/>
      <c r="V59" s="839"/>
      <c r="W59" s="839"/>
      <c r="X59" s="839"/>
      <c r="Y59" s="839"/>
      <c r="Z59" s="839"/>
      <c r="AA59" s="839"/>
      <c r="AB59" s="839"/>
      <c r="AC59" s="839"/>
      <c r="AD59" s="839"/>
      <c r="AE59" s="840"/>
      <c r="AF59" s="790"/>
      <c r="AG59" s="791"/>
      <c r="AH59" s="791"/>
      <c r="AI59" s="791"/>
      <c r="AJ59" s="792"/>
      <c r="AK59" s="842"/>
      <c r="AL59" s="839"/>
      <c r="AM59" s="839"/>
      <c r="AN59" s="839"/>
      <c r="AO59" s="839"/>
      <c r="AP59" s="839"/>
      <c r="AQ59" s="839"/>
      <c r="AR59" s="839"/>
      <c r="AS59" s="839"/>
      <c r="AT59" s="839"/>
      <c r="AU59" s="839"/>
      <c r="AV59" s="839"/>
      <c r="AW59" s="839"/>
      <c r="AX59" s="839"/>
      <c r="AY59" s="839"/>
      <c r="AZ59" s="841"/>
      <c r="BA59" s="841"/>
      <c r="BB59" s="841"/>
      <c r="BC59" s="841"/>
      <c r="BD59" s="841"/>
      <c r="BE59" s="836"/>
      <c r="BF59" s="836"/>
      <c r="BG59" s="836"/>
      <c r="BH59" s="836"/>
      <c r="BI59" s="837"/>
      <c r="BJ59" s="232"/>
      <c r="BK59" s="232"/>
      <c r="BL59" s="232"/>
      <c r="BM59" s="232"/>
      <c r="BN59" s="232"/>
      <c r="BO59" s="241"/>
      <c r="BP59" s="241"/>
      <c r="BQ59" s="238">
        <v>53</v>
      </c>
      <c r="BR59" s="239"/>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30"/>
    </row>
    <row r="60" spans="1:131" ht="26.25" customHeight="1" x14ac:dyDescent="0.2">
      <c r="A60" s="238">
        <v>33</v>
      </c>
      <c r="B60" s="784"/>
      <c r="C60" s="785"/>
      <c r="D60" s="785"/>
      <c r="E60" s="785"/>
      <c r="F60" s="785"/>
      <c r="G60" s="785"/>
      <c r="H60" s="785"/>
      <c r="I60" s="785"/>
      <c r="J60" s="785"/>
      <c r="K60" s="785"/>
      <c r="L60" s="785"/>
      <c r="M60" s="785"/>
      <c r="N60" s="785"/>
      <c r="O60" s="785"/>
      <c r="P60" s="786"/>
      <c r="Q60" s="838"/>
      <c r="R60" s="839"/>
      <c r="S60" s="839"/>
      <c r="T60" s="839"/>
      <c r="U60" s="839"/>
      <c r="V60" s="839"/>
      <c r="W60" s="839"/>
      <c r="X60" s="839"/>
      <c r="Y60" s="839"/>
      <c r="Z60" s="839"/>
      <c r="AA60" s="839"/>
      <c r="AB60" s="839"/>
      <c r="AC60" s="839"/>
      <c r="AD60" s="839"/>
      <c r="AE60" s="840"/>
      <c r="AF60" s="790"/>
      <c r="AG60" s="791"/>
      <c r="AH60" s="791"/>
      <c r="AI60" s="791"/>
      <c r="AJ60" s="792"/>
      <c r="AK60" s="842"/>
      <c r="AL60" s="839"/>
      <c r="AM60" s="839"/>
      <c r="AN60" s="839"/>
      <c r="AO60" s="839"/>
      <c r="AP60" s="839"/>
      <c r="AQ60" s="839"/>
      <c r="AR60" s="839"/>
      <c r="AS60" s="839"/>
      <c r="AT60" s="839"/>
      <c r="AU60" s="839"/>
      <c r="AV60" s="839"/>
      <c r="AW60" s="839"/>
      <c r="AX60" s="839"/>
      <c r="AY60" s="839"/>
      <c r="AZ60" s="841"/>
      <c r="BA60" s="841"/>
      <c r="BB60" s="841"/>
      <c r="BC60" s="841"/>
      <c r="BD60" s="841"/>
      <c r="BE60" s="836"/>
      <c r="BF60" s="836"/>
      <c r="BG60" s="836"/>
      <c r="BH60" s="836"/>
      <c r="BI60" s="837"/>
      <c r="BJ60" s="232"/>
      <c r="BK60" s="232"/>
      <c r="BL60" s="232"/>
      <c r="BM60" s="232"/>
      <c r="BN60" s="232"/>
      <c r="BO60" s="241"/>
      <c r="BP60" s="241"/>
      <c r="BQ60" s="238">
        <v>54</v>
      </c>
      <c r="BR60" s="239"/>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30"/>
    </row>
    <row r="61" spans="1:131" ht="26.25" customHeight="1" thickBot="1" x14ac:dyDescent="0.25">
      <c r="A61" s="238">
        <v>34</v>
      </c>
      <c r="B61" s="784"/>
      <c r="C61" s="785"/>
      <c r="D61" s="785"/>
      <c r="E61" s="785"/>
      <c r="F61" s="785"/>
      <c r="G61" s="785"/>
      <c r="H61" s="785"/>
      <c r="I61" s="785"/>
      <c r="J61" s="785"/>
      <c r="K61" s="785"/>
      <c r="L61" s="785"/>
      <c r="M61" s="785"/>
      <c r="N61" s="785"/>
      <c r="O61" s="785"/>
      <c r="P61" s="786"/>
      <c r="Q61" s="838"/>
      <c r="R61" s="839"/>
      <c r="S61" s="839"/>
      <c r="T61" s="839"/>
      <c r="U61" s="839"/>
      <c r="V61" s="839"/>
      <c r="W61" s="839"/>
      <c r="X61" s="839"/>
      <c r="Y61" s="839"/>
      <c r="Z61" s="839"/>
      <c r="AA61" s="839"/>
      <c r="AB61" s="839"/>
      <c r="AC61" s="839"/>
      <c r="AD61" s="839"/>
      <c r="AE61" s="840"/>
      <c r="AF61" s="790"/>
      <c r="AG61" s="791"/>
      <c r="AH61" s="791"/>
      <c r="AI61" s="791"/>
      <c r="AJ61" s="792"/>
      <c r="AK61" s="842"/>
      <c r="AL61" s="839"/>
      <c r="AM61" s="839"/>
      <c r="AN61" s="839"/>
      <c r="AO61" s="839"/>
      <c r="AP61" s="839"/>
      <c r="AQ61" s="839"/>
      <c r="AR61" s="839"/>
      <c r="AS61" s="839"/>
      <c r="AT61" s="839"/>
      <c r="AU61" s="839"/>
      <c r="AV61" s="839"/>
      <c r="AW61" s="839"/>
      <c r="AX61" s="839"/>
      <c r="AY61" s="839"/>
      <c r="AZ61" s="841"/>
      <c r="BA61" s="841"/>
      <c r="BB61" s="841"/>
      <c r="BC61" s="841"/>
      <c r="BD61" s="841"/>
      <c r="BE61" s="836"/>
      <c r="BF61" s="836"/>
      <c r="BG61" s="836"/>
      <c r="BH61" s="836"/>
      <c r="BI61" s="837"/>
      <c r="BJ61" s="232"/>
      <c r="BK61" s="232"/>
      <c r="BL61" s="232"/>
      <c r="BM61" s="232"/>
      <c r="BN61" s="232"/>
      <c r="BO61" s="241"/>
      <c r="BP61" s="241"/>
      <c r="BQ61" s="238">
        <v>55</v>
      </c>
      <c r="BR61" s="239"/>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30"/>
    </row>
    <row r="62" spans="1:131" ht="26.25" customHeight="1" x14ac:dyDescent="0.2">
      <c r="A62" s="238">
        <v>35</v>
      </c>
      <c r="B62" s="784"/>
      <c r="C62" s="785"/>
      <c r="D62" s="785"/>
      <c r="E62" s="785"/>
      <c r="F62" s="785"/>
      <c r="G62" s="785"/>
      <c r="H62" s="785"/>
      <c r="I62" s="785"/>
      <c r="J62" s="785"/>
      <c r="K62" s="785"/>
      <c r="L62" s="785"/>
      <c r="M62" s="785"/>
      <c r="N62" s="785"/>
      <c r="O62" s="785"/>
      <c r="P62" s="786"/>
      <c r="Q62" s="838"/>
      <c r="R62" s="839"/>
      <c r="S62" s="839"/>
      <c r="T62" s="839"/>
      <c r="U62" s="839"/>
      <c r="V62" s="839"/>
      <c r="W62" s="839"/>
      <c r="X62" s="839"/>
      <c r="Y62" s="839"/>
      <c r="Z62" s="839"/>
      <c r="AA62" s="839"/>
      <c r="AB62" s="839"/>
      <c r="AC62" s="839"/>
      <c r="AD62" s="839"/>
      <c r="AE62" s="840"/>
      <c r="AF62" s="790"/>
      <c r="AG62" s="791"/>
      <c r="AH62" s="791"/>
      <c r="AI62" s="791"/>
      <c r="AJ62" s="792"/>
      <c r="AK62" s="842"/>
      <c r="AL62" s="839"/>
      <c r="AM62" s="839"/>
      <c r="AN62" s="839"/>
      <c r="AO62" s="839"/>
      <c r="AP62" s="839"/>
      <c r="AQ62" s="839"/>
      <c r="AR62" s="839"/>
      <c r="AS62" s="839"/>
      <c r="AT62" s="839"/>
      <c r="AU62" s="839"/>
      <c r="AV62" s="839"/>
      <c r="AW62" s="839"/>
      <c r="AX62" s="839"/>
      <c r="AY62" s="839"/>
      <c r="AZ62" s="841"/>
      <c r="BA62" s="841"/>
      <c r="BB62" s="841"/>
      <c r="BC62" s="841"/>
      <c r="BD62" s="841"/>
      <c r="BE62" s="836"/>
      <c r="BF62" s="836"/>
      <c r="BG62" s="836"/>
      <c r="BH62" s="836"/>
      <c r="BI62" s="837"/>
      <c r="BJ62" s="850" t="s">
        <v>408</v>
      </c>
      <c r="BK62" s="810"/>
      <c r="BL62" s="810"/>
      <c r="BM62" s="810"/>
      <c r="BN62" s="811"/>
      <c r="BO62" s="241"/>
      <c r="BP62" s="241"/>
      <c r="BQ62" s="238">
        <v>56</v>
      </c>
      <c r="BR62" s="239"/>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30"/>
    </row>
    <row r="63" spans="1:131" ht="26.25" customHeight="1" thickBot="1" x14ac:dyDescent="0.25">
      <c r="A63" s="240" t="s">
        <v>389</v>
      </c>
      <c r="B63" s="793" t="s">
        <v>409</v>
      </c>
      <c r="C63" s="794"/>
      <c r="D63" s="794"/>
      <c r="E63" s="794"/>
      <c r="F63" s="794"/>
      <c r="G63" s="794"/>
      <c r="H63" s="794"/>
      <c r="I63" s="794"/>
      <c r="J63" s="794"/>
      <c r="K63" s="794"/>
      <c r="L63" s="794"/>
      <c r="M63" s="794"/>
      <c r="N63" s="794"/>
      <c r="O63" s="794"/>
      <c r="P63" s="795"/>
      <c r="Q63" s="843"/>
      <c r="R63" s="844"/>
      <c r="S63" s="844"/>
      <c r="T63" s="844"/>
      <c r="U63" s="844"/>
      <c r="V63" s="844"/>
      <c r="W63" s="844"/>
      <c r="X63" s="844"/>
      <c r="Y63" s="844"/>
      <c r="Z63" s="844"/>
      <c r="AA63" s="844"/>
      <c r="AB63" s="844"/>
      <c r="AC63" s="844"/>
      <c r="AD63" s="844"/>
      <c r="AE63" s="845"/>
      <c r="AF63" s="846">
        <v>20</v>
      </c>
      <c r="AG63" s="847"/>
      <c r="AH63" s="847"/>
      <c r="AI63" s="847"/>
      <c r="AJ63" s="848"/>
      <c r="AK63" s="849"/>
      <c r="AL63" s="844"/>
      <c r="AM63" s="844"/>
      <c r="AN63" s="844"/>
      <c r="AO63" s="844"/>
      <c r="AP63" s="847">
        <v>18</v>
      </c>
      <c r="AQ63" s="847"/>
      <c r="AR63" s="847"/>
      <c r="AS63" s="847"/>
      <c r="AT63" s="847"/>
      <c r="AU63" s="847">
        <v>18</v>
      </c>
      <c r="AV63" s="847"/>
      <c r="AW63" s="847"/>
      <c r="AX63" s="847"/>
      <c r="AY63" s="847"/>
      <c r="AZ63" s="851"/>
      <c r="BA63" s="851"/>
      <c r="BB63" s="851"/>
      <c r="BC63" s="851"/>
      <c r="BD63" s="851"/>
      <c r="BE63" s="852"/>
      <c r="BF63" s="852"/>
      <c r="BG63" s="852"/>
      <c r="BH63" s="852"/>
      <c r="BI63" s="853"/>
      <c r="BJ63" s="854" t="s">
        <v>144</v>
      </c>
      <c r="BK63" s="855"/>
      <c r="BL63" s="855"/>
      <c r="BM63" s="855"/>
      <c r="BN63" s="856"/>
      <c r="BO63" s="241"/>
      <c r="BP63" s="241"/>
      <c r="BQ63" s="238">
        <v>57</v>
      </c>
      <c r="BR63" s="239"/>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412</v>
      </c>
      <c r="R66" s="734"/>
      <c r="S66" s="734"/>
      <c r="T66" s="734"/>
      <c r="U66" s="735"/>
      <c r="V66" s="733" t="s">
        <v>413</v>
      </c>
      <c r="W66" s="734"/>
      <c r="X66" s="734"/>
      <c r="Y66" s="734"/>
      <c r="Z66" s="735"/>
      <c r="AA66" s="733" t="s">
        <v>414</v>
      </c>
      <c r="AB66" s="734"/>
      <c r="AC66" s="734"/>
      <c r="AD66" s="734"/>
      <c r="AE66" s="735"/>
      <c r="AF66" s="857" t="s">
        <v>415</v>
      </c>
      <c r="AG66" s="819"/>
      <c r="AH66" s="819"/>
      <c r="AI66" s="819"/>
      <c r="AJ66" s="858"/>
      <c r="AK66" s="733" t="s">
        <v>416</v>
      </c>
      <c r="AL66" s="728"/>
      <c r="AM66" s="728"/>
      <c r="AN66" s="728"/>
      <c r="AO66" s="729"/>
      <c r="AP66" s="733" t="s">
        <v>398</v>
      </c>
      <c r="AQ66" s="734"/>
      <c r="AR66" s="734"/>
      <c r="AS66" s="734"/>
      <c r="AT66" s="735"/>
      <c r="AU66" s="733" t="s">
        <v>417</v>
      </c>
      <c r="AV66" s="734"/>
      <c r="AW66" s="734"/>
      <c r="AX66" s="734"/>
      <c r="AY66" s="735"/>
      <c r="AZ66" s="733" t="s">
        <v>375</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2"/>
      <c r="AH67" s="822"/>
      <c r="AI67" s="822"/>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588</v>
      </c>
      <c r="C68" s="873"/>
      <c r="D68" s="873"/>
      <c r="E68" s="873"/>
      <c r="F68" s="873"/>
      <c r="G68" s="873"/>
      <c r="H68" s="873"/>
      <c r="I68" s="873"/>
      <c r="J68" s="873"/>
      <c r="K68" s="873"/>
      <c r="L68" s="873"/>
      <c r="M68" s="873"/>
      <c r="N68" s="873"/>
      <c r="O68" s="873"/>
      <c r="P68" s="874"/>
      <c r="Q68" s="875">
        <v>552</v>
      </c>
      <c r="R68" s="869"/>
      <c r="S68" s="869"/>
      <c r="T68" s="869"/>
      <c r="U68" s="869"/>
      <c r="V68" s="869">
        <v>547</v>
      </c>
      <c r="W68" s="869"/>
      <c r="X68" s="869"/>
      <c r="Y68" s="869"/>
      <c r="Z68" s="869"/>
      <c r="AA68" s="869">
        <v>5</v>
      </c>
      <c r="AB68" s="869"/>
      <c r="AC68" s="869"/>
      <c r="AD68" s="869"/>
      <c r="AE68" s="869"/>
      <c r="AF68" s="869">
        <v>5</v>
      </c>
      <c r="AG68" s="869"/>
      <c r="AH68" s="869"/>
      <c r="AI68" s="869"/>
      <c r="AJ68" s="869"/>
      <c r="AK68" s="869" t="s">
        <v>595</v>
      </c>
      <c r="AL68" s="869"/>
      <c r="AM68" s="869"/>
      <c r="AN68" s="869"/>
      <c r="AO68" s="869"/>
      <c r="AP68" s="869">
        <v>453</v>
      </c>
      <c r="AQ68" s="869"/>
      <c r="AR68" s="869"/>
      <c r="AS68" s="869"/>
      <c r="AT68" s="869"/>
      <c r="AU68" s="869">
        <v>17</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589</v>
      </c>
      <c r="C69" s="877"/>
      <c r="D69" s="877"/>
      <c r="E69" s="877"/>
      <c r="F69" s="877"/>
      <c r="G69" s="877"/>
      <c r="H69" s="877"/>
      <c r="I69" s="877"/>
      <c r="J69" s="877"/>
      <c r="K69" s="877"/>
      <c r="L69" s="877"/>
      <c r="M69" s="877"/>
      <c r="N69" s="877"/>
      <c r="O69" s="877"/>
      <c r="P69" s="878"/>
      <c r="Q69" s="879">
        <v>925</v>
      </c>
      <c r="R69" s="834"/>
      <c r="S69" s="834"/>
      <c r="T69" s="834"/>
      <c r="U69" s="834"/>
      <c r="V69" s="834">
        <v>905</v>
      </c>
      <c r="W69" s="834"/>
      <c r="X69" s="834"/>
      <c r="Y69" s="834"/>
      <c r="Z69" s="834"/>
      <c r="AA69" s="834">
        <v>20</v>
      </c>
      <c r="AB69" s="834"/>
      <c r="AC69" s="834"/>
      <c r="AD69" s="834"/>
      <c r="AE69" s="834"/>
      <c r="AF69" s="834">
        <v>20</v>
      </c>
      <c r="AG69" s="834"/>
      <c r="AH69" s="834"/>
      <c r="AI69" s="834"/>
      <c r="AJ69" s="834"/>
      <c r="AK69" s="834">
        <v>45</v>
      </c>
      <c r="AL69" s="834"/>
      <c r="AM69" s="834"/>
      <c r="AN69" s="834"/>
      <c r="AO69" s="834"/>
      <c r="AP69" s="834" t="s">
        <v>599</v>
      </c>
      <c r="AQ69" s="834"/>
      <c r="AR69" s="834"/>
      <c r="AS69" s="834"/>
      <c r="AT69" s="834"/>
      <c r="AU69" s="834" t="s">
        <v>600</v>
      </c>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590</v>
      </c>
      <c r="C70" s="877"/>
      <c r="D70" s="877"/>
      <c r="E70" s="877"/>
      <c r="F70" s="877"/>
      <c r="G70" s="877"/>
      <c r="H70" s="877"/>
      <c r="I70" s="877"/>
      <c r="J70" s="877"/>
      <c r="K70" s="877"/>
      <c r="L70" s="877"/>
      <c r="M70" s="877"/>
      <c r="N70" s="877"/>
      <c r="O70" s="877"/>
      <c r="P70" s="878"/>
      <c r="Q70" s="879">
        <v>267</v>
      </c>
      <c r="R70" s="834"/>
      <c r="S70" s="834"/>
      <c r="T70" s="834"/>
      <c r="U70" s="834"/>
      <c r="V70" s="834">
        <v>178</v>
      </c>
      <c r="W70" s="834"/>
      <c r="X70" s="834"/>
      <c r="Y70" s="834"/>
      <c r="Z70" s="834"/>
      <c r="AA70" s="834">
        <v>89</v>
      </c>
      <c r="AB70" s="834"/>
      <c r="AC70" s="834"/>
      <c r="AD70" s="834"/>
      <c r="AE70" s="834"/>
      <c r="AF70" s="834">
        <v>89</v>
      </c>
      <c r="AG70" s="834"/>
      <c r="AH70" s="834"/>
      <c r="AI70" s="834"/>
      <c r="AJ70" s="834"/>
      <c r="AK70" s="834">
        <v>13</v>
      </c>
      <c r="AL70" s="834"/>
      <c r="AM70" s="834"/>
      <c r="AN70" s="834"/>
      <c r="AO70" s="834"/>
      <c r="AP70" s="834" t="s">
        <v>595</v>
      </c>
      <c r="AQ70" s="834"/>
      <c r="AR70" s="834"/>
      <c r="AS70" s="834"/>
      <c r="AT70" s="834"/>
      <c r="AU70" s="834" t="s">
        <v>602</v>
      </c>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591</v>
      </c>
      <c r="C71" s="877"/>
      <c r="D71" s="877"/>
      <c r="E71" s="877"/>
      <c r="F71" s="877"/>
      <c r="G71" s="877"/>
      <c r="H71" s="877"/>
      <c r="I71" s="877"/>
      <c r="J71" s="877"/>
      <c r="K71" s="877"/>
      <c r="L71" s="877"/>
      <c r="M71" s="877"/>
      <c r="N71" s="877"/>
      <c r="O71" s="877"/>
      <c r="P71" s="878"/>
      <c r="Q71" s="749">
        <v>7352</v>
      </c>
      <c r="R71" s="750"/>
      <c r="S71" s="750"/>
      <c r="T71" s="750"/>
      <c r="U71" s="751"/>
      <c r="V71" s="752">
        <v>7276</v>
      </c>
      <c r="W71" s="750"/>
      <c r="X71" s="750"/>
      <c r="Y71" s="750"/>
      <c r="Z71" s="751"/>
      <c r="AA71" s="752">
        <v>76</v>
      </c>
      <c r="AB71" s="750"/>
      <c r="AC71" s="750"/>
      <c r="AD71" s="750"/>
      <c r="AE71" s="751"/>
      <c r="AF71" s="752">
        <v>76</v>
      </c>
      <c r="AG71" s="750"/>
      <c r="AH71" s="750"/>
      <c r="AI71" s="750"/>
      <c r="AJ71" s="751"/>
      <c r="AK71" s="752">
        <v>3086</v>
      </c>
      <c r="AL71" s="750"/>
      <c r="AM71" s="750"/>
      <c r="AN71" s="750"/>
      <c r="AO71" s="751"/>
      <c r="AP71" s="752" t="s">
        <v>601</v>
      </c>
      <c r="AQ71" s="750"/>
      <c r="AR71" s="750"/>
      <c r="AS71" s="750"/>
      <c r="AT71" s="751"/>
      <c r="AU71" s="752" t="s">
        <v>595</v>
      </c>
      <c r="AV71" s="750"/>
      <c r="AW71" s="750"/>
      <c r="AX71" s="750"/>
      <c r="AY71" s="751"/>
      <c r="AZ71" s="836"/>
      <c r="BA71" s="836"/>
      <c r="BB71" s="836"/>
      <c r="BC71" s="836"/>
      <c r="BD71" s="837"/>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592</v>
      </c>
      <c r="C72" s="877"/>
      <c r="D72" s="877"/>
      <c r="E72" s="877"/>
      <c r="F72" s="877"/>
      <c r="G72" s="877"/>
      <c r="H72" s="877"/>
      <c r="I72" s="877"/>
      <c r="J72" s="877"/>
      <c r="K72" s="877"/>
      <c r="L72" s="877"/>
      <c r="M72" s="877"/>
      <c r="N72" s="877"/>
      <c r="O72" s="877"/>
      <c r="P72" s="878"/>
      <c r="Q72" s="749">
        <v>1524702</v>
      </c>
      <c r="R72" s="750"/>
      <c r="S72" s="750"/>
      <c r="T72" s="750"/>
      <c r="U72" s="751"/>
      <c r="V72" s="752">
        <v>1496148</v>
      </c>
      <c r="W72" s="750"/>
      <c r="X72" s="750"/>
      <c r="Y72" s="750"/>
      <c r="Z72" s="751"/>
      <c r="AA72" s="752">
        <v>28554</v>
      </c>
      <c r="AB72" s="750"/>
      <c r="AC72" s="750"/>
      <c r="AD72" s="750"/>
      <c r="AE72" s="751"/>
      <c r="AF72" s="752">
        <v>28554</v>
      </c>
      <c r="AG72" s="750"/>
      <c r="AH72" s="750"/>
      <c r="AI72" s="750"/>
      <c r="AJ72" s="751"/>
      <c r="AK72" s="752">
        <v>15234</v>
      </c>
      <c r="AL72" s="750"/>
      <c r="AM72" s="750"/>
      <c r="AN72" s="750"/>
      <c r="AO72" s="751"/>
      <c r="AP72" s="752" t="s">
        <v>600</v>
      </c>
      <c r="AQ72" s="750"/>
      <c r="AR72" s="750"/>
      <c r="AS72" s="750"/>
      <c r="AT72" s="751"/>
      <c r="AU72" s="752" t="s">
        <v>596</v>
      </c>
      <c r="AV72" s="750"/>
      <c r="AW72" s="750"/>
      <c r="AX72" s="750"/>
      <c r="AY72" s="751"/>
      <c r="AZ72" s="836"/>
      <c r="BA72" s="836"/>
      <c r="BB72" s="836"/>
      <c r="BC72" s="836"/>
      <c r="BD72" s="837"/>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593</v>
      </c>
      <c r="C73" s="877"/>
      <c r="D73" s="877"/>
      <c r="E73" s="877"/>
      <c r="F73" s="877"/>
      <c r="G73" s="877"/>
      <c r="H73" s="877"/>
      <c r="I73" s="877"/>
      <c r="J73" s="877"/>
      <c r="K73" s="877"/>
      <c r="L73" s="877"/>
      <c r="M73" s="877"/>
      <c r="N73" s="877"/>
      <c r="O73" s="877"/>
      <c r="P73" s="878"/>
      <c r="Q73" s="879">
        <v>4818</v>
      </c>
      <c r="R73" s="834"/>
      <c r="S73" s="834"/>
      <c r="T73" s="834"/>
      <c r="U73" s="834"/>
      <c r="V73" s="834">
        <v>4560</v>
      </c>
      <c r="W73" s="834"/>
      <c r="X73" s="834"/>
      <c r="Y73" s="834"/>
      <c r="Z73" s="834"/>
      <c r="AA73" s="834">
        <v>258</v>
      </c>
      <c r="AB73" s="834"/>
      <c r="AC73" s="834"/>
      <c r="AD73" s="834"/>
      <c r="AE73" s="834"/>
      <c r="AF73" s="834">
        <v>258</v>
      </c>
      <c r="AG73" s="834"/>
      <c r="AH73" s="834"/>
      <c r="AI73" s="834"/>
      <c r="AJ73" s="834"/>
      <c r="AK73" s="834">
        <v>179</v>
      </c>
      <c r="AL73" s="834"/>
      <c r="AM73" s="834"/>
      <c r="AN73" s="834"/>
      <c r="AO73" s="834"/>
      <c r="AP73" s="834" t="s">
        <v>597</v>
      </c>
      <c r="AQ73" s="834"/>
      <c r="AR73" s="834"/>
      <c r="AS73" s="834"/>
      <c r="AT73" s="834"/>
      <c r="AU73" s="834" t="s">
        <v>599</v>
      </c>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t="s">
        <v>594</v>
      </c>
      <c r="C74" s="877"/>
      <c r="D74" s="877"/>
      <c r="E74" s="877"/>
      <c r="F74" s="877"/>
      <c r="G74" s="877"/>
      <c r="H74" s="877"/>
      <c r="I74" s="877"/>
      <c r="J74" s="877"/>
      <c r="K74" s="877"/>
      <c r="L74" s="877"/>
      <c r="M74" s="877"/>
      <c r="N74" s="877"/>
      <c r="O74" s="877"/>
      <c r="P74" s="878"/>
      <c r="Q74" s="879">
        <v>4</v>
      </c>
      <c r="R74" s="834"/>
      <c r="S74" s="834"/>
      <c r="T74" s="834"/>
      <c r="U74" s="834"/>
      <c r="V74" s="834">
        <v>3</v>
      </c>
      <c r="W74" s="834"/>
      <c r="X74" s="834"/>
      <c r="Y74" s="834"/>
      <c r="Z74" s="834"/>
      <c r="AA74" s="834">
        <v>1</v>
      </c>
      <c r="AB74" s="834"/>
      <c r="AC74" s="834"/>
      <c r="AD74" s="834"/>
      <c r="AE74" s="834"/>
      <c r="AF74" s="834">
        <v>1</v>
      </c>
      <c r="AG74" s="834"/>
      <c r="AH74" s="834"/>
      <c r="AI74" s="834"/>
      <c r="AJ74" s="834"/>
      <c r="AK74" s="834" t="s">
        <v>600</v>
      </c>
      <c r="AL74" s="834"/>
      <c r="AM74" s="834"/>
      <c r="AN74" s="834"/>
      <c r="AO74" s="834"/>
      <c r="AP74" s="834" t="s">
        <v>599</v>
      </c>
      <c r="AQ74" s="834"/>
      <c r="AR74" s="834"/>
      <c r="AS74" s="834"/>
      <c r="AT74" s="834"/>
      <c r="AU74" s="834" t="s">
        <v>600</v>
      </c>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749"/>
      <c r="R75" s="750"/>
      <c r="S75" s="750"/>
      <c r="T75" s="750"/>
      <c r="U75" s="751"/>
      <c r="V75" s="752"/>
      <c r="W75" s="750"/>
      <c r="X75" s="750"/>
      <c r="Y75" s="750"/>
      <c r="Z75" s="751"/>
      <c r="AA75" s="752"/>
      <c r="AB75" s="750"/>
      <c r="AC75" s="750"/>
      <c r="AD75" s="750"/>
      <c r="AE75" s="751"/>
      <c r="AF75" s="752"/>
      <c r="AG75" s="750"/>
      <c r="AH75" s="750"/>
      <c r="AI75" s="750"/>
      <c r="AJ75" s="751"/>
      <c r="AK75" s="752"/>
      <c r="AL75" s="750"/>
      <c r="AM75" s="750"/>
      <c r="AN75" s="750"/>
      <c r="AO75" s="751"/>
      <c r="AP75" s="752"/>
      <c r="AQ75" s="750"/>
      <c r="AR75" s="750"/>
      <c r="AS75" s="750"/>
      <c r="AT75" s="751"/>
      <c r="AU75" s="752"/>
      <c r="AV75" s="750"/>
      <c r="AW75" s="750"/>
      <c r="AX75" s="750"/>
      <c r="AY75" s="751"/>
      <c r="AZ75" s="836"/>
      <c r="BA75" s="836"/>
      <c r="BB75" s="836"/>
      <c r="BC75" s="836"/>
      <c r="BD75" s="837"/>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749"/>
      <c r="R76" s="750"/>
      <c r="S76" s="750"/>
      <c r="T76" s="750"/>
      <c r="U76" s="751"/>
      <c r="V76" s="752"/>
      <c r="W76" s="750"/>
      <c r="X76" s="750"/>
      <c r="Y76" s="750"/>
      <c r="Z76" s="751"/>
      <c r="AA76" s="752"/>
      <c r="AB76" s="750"/>
      <c r="AC76" s="750"/>
      <c r="AD76" s="750"/>
      <c r="AE76" s="751"/>
      <c r="AF76" s="752"/>
      <c r="AG76" s="750"/>
      <c r="AH76" s="750"/>
      <c r="AI76" s="750"/>
      <c r="AJ76" s="751"/>
      <c r="AK76" s="752"/>
      <c r="AL76" s="750"/>
      <c r="AM76" s="750"/>
      <c r="AN76" s="750"/>
      <c r="AO76" s="751"/>
      <c r="AP76" s="752"/>
      <c r="AQ76" s="750"/>
      <c r="AR76" s="750"/>
      <c r="AS76" s="750"/>
      <c r="AT76" s="751"/>
      <c r="AU76" s="752"/>
      <c r="AV76" s="750"/>
      <c r="AW76" s="750"/>
      <c r="AX76" s="750"/>
      <c r="AY76" s="751"/>
      <c r="AZ76" s="836"/>
      <c r="BA76" s="836"/>
      <c r="BB76" s="836"/>
      <c r="BC76" s="836"/>
      <c r="BD76" s="837"/>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749"/>
      <c r="R77" s="750"/>
      <c r="S77" s="750"/>
      <c r="T77" s="750"/>
      <c r="U77" s="751"/>
      <c r="V77" s="752"/>
      <c r="W77" s="750"/>
      <c r="X77" s="750"/>
      <c r="Y77" s="750"/>
      <c r="Z77" s="751"/>
      <c r="AA77" s="752"/>
      <c r="AB77" s="750"/>
      <c r="AC77" s="750"/>
      <c r="AD77" s="750"/>
      <c r="AE77" s="751"/>
      <c r="AF77" s="752"/>
      <c r="AG77" s="750"/>
      <c r="AH77" s="750"/>
      <c r="AI77" s="750"/>
      <c r="AJ77" s="751"/>
      <c r="AK77" s="752"/>
      <c r="AL77" s="750"/>
      <c r="AM77" s="750"/>
      <c r="AN77" s="750"/>
      <c r="AO77" s="751"/>
      <c r="AP77" s="752"/>
      <c r="AQ77" s="750"/>
      <c r="AR77" s="750"/>
      <c r="AS77" s="750"/>
      <c r="AT77" s="751"/>
      <c r="AU77" s="752"/>
      <c r="AV77" s="750"/>
      <c r="AW77" s="750"/>
      <c r="AX77" s="750"/>
      <c r="AY77" s="751"/>
      <c r="AZ77" s="836"/>
      <c r="BA77" s="836"/>
      <c r="BB77" s="836"/>
      <c r="BC77" s="836"/>
      <c r="BD77" s="837"/>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389</v>
      </c>
      <c r="B88" s="793" t="s">
        <v>418</v>
      </c>
      <c r="C88" s="794"/>
      <c r="D88" s="794"/>
      <c r="E88" s="794"/>
      <c r="F88" s="794"/>
      <c r="G88" s="794"/>
      <c r="H88" s="794"/>
      <c r="I88" s="794"/>
      <c r="J88" s="794"/>
      <c r="K88" s="794"/>
      <c r="L88" s="794"/>
      <c r="M88" s="794"/>
      <c r="N88" s="794"/>
      <c r="O88" s="794"/>
      <c r="P88" s="795"/>
      <c r="Q88" s="843"/>
      <c r="R88" s="844"/>
      <c r="S88" s="844"/>
      <c r="T88" s="844"/>
      <c r="U88" s="844"/>
      <c r="V88" s="844"/>
      <c r="W88" s="844"/>
      <c r="X88" s="844"/>
      <c r="Y88" s="844"/>
      <c r="Z88" s="844"/>
      <c r="AA88" s="844"/>
      <c r="AB88" s="844"/>
      <c r="AC88" s="844"/>
      <c r="AD88" s="844"/>
      <c r="AE88" s="844"/>
      <c r="AF88" s="847">
        <v>29003</v>
      </c>
      <c r="AG88" s="847"/>
      <c r="AH88" s="847"/>
      <c r="AI88" s="847"/>
      <c r="AJ88" s="847"/>
      <c r="AK88" s="844"/>
      <c r="AL88" s="844"/>
      <c r="AM88" s="844"/>
      <c r="AN88" s="844"/>
      <c r="AO88" s="844"/>
      <c r="AP88" s="847">
        <v>453</v>
      </c>
      <c r="AQ88" s="847"/>
      <c r="AR88" s="847"/>
      <c r="AS88" s="847"/>
      <c r="AT88" s="847"/>
      <c r="AU88" s="847">
        <v>49</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93" t="s">
        <v>419</v>
      </c>
      <c r="BS102" s="794"/>
      <c r="BT102" s="794"/>
      <c r="BU102" s="794"/>
      <c r="BV102" s="794"/>
      <c r="BW102" s="794"/>
      <c r="BX102" s="794"/>
      <c r="BY102" s="794"/>
      <c r="BZ102" s="794"/>
      <c r="CA102" s="794"/>
      <c r="CB102" s="794"/>
      <c r="CC102" s="794"/>
      <c r="CD102" s="794"/>
      <c r="CE102" s="794"/>
      <c r="CF102" s="794"/>
      <c r="CG102" s="795"/>
      <c r="CH102" s="887"/>
      <c r="CI102" s="888"/>
      <c r="CJ102" s="888"/>
      <c r="CK102" s="888"/>
      <c r="CL102" s="889"/>
      <c r="CM102" s="887"/>
      <c r="CN102" s="888"/>
      <c r="CO102" s="888"/>
      <c r="CP102" s="888"/>
      <c r="CQ102" s="889"/>
      <c r="CR102" s="890" t="s">
        <v>608</v>
      </c>
      <c r="CS102" s="855"/>
      <c r="CT102" s="855"/>
      <c r="CU102" s="855"/>
      <c r="CV102" s="891"/>
      <c r="CW102" s="890" t="s">
        <v>608</v>
      </c>
      <c r="CX102" s="855"/>
      <c r="CY102" s="855"/>
      <c r="CZ102" s="855"/>
      <c r="DA102" s="891"/>
      <c r="DB102" s="890" t="s">
        <v>608</v>
      </c>
      <c r="DC102" s="855"/>
      <c r="DD102" s="855"/>
      <c r="DE102" s="855"/>
      <c r="DF102" s="891"/>
      <c r="DG102" s="890" t="s">
        <v>608</v>
      </c>
      <c r="DH102" s="855"/>
      <c r="DI102" s="855"/>
      <c r="DJ102" s="855"/>
      <c r="DK102" s="891"/>
      <c r="DL102" s="890" t="s">
        <v>608</v>
      </c>
      <c r="DM102" s="855"/>
      <c r="DN102" s="855"/>
      <c r="DO102" s="855"/>
      <c r="DP102" s="891"/>
      <c r="DQ102" s="890" t="s">
        <v>608</v>
      </c>
      <c r="DR102" s="855"/>
      <c r="DS102" s="855"/>
      <c r="DT102" s="855"/>
      <c r="DU102" s="891"/>
      <c r="DV102" s="793"/>
      <c r="DW102" s="794"/>
      <c r="DX102" s="794"/>
      <c r="DY102" s="794"/>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305</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305</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305</v>
      </c>
      <c r="DR109" s="893"/>
      <c r="DS109" s="893"/>
      <c r="DT109" s="893"/>
      <c r="DU109" s="894"/>
      <c r="DV109" s="892" t="s">
        <v>429</v>
      </c>
      <c r="DW109" s="893"/>
      <c r="DX109" s="893"/>
      <c r="DY109" s="893"/>
      <c r="DZ109" s="895"/>
    </row>
    <row r="110" spans="1:131" s="230" customFormat="1" ht="26.25" customHeight="1" x14ac:dyDescent="0.2">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66388</v>
      </c>
      <c r="AB110" s="900"/>
      <c r="AC110" s="900"/>
      <c r="AD110" s="900"/>
      <c r="AE110" s="901"/>
      <c r="AF110" s="902">
        <v>67064</v>
      </c>
      <c r="AG110" s="900"/>
      <c r="AH110" s="900"/>
      <c r="AI110" s="900"/>
      <c r="AJ110" s="901"/>
      <c r="AK110" s="902">
        <v>66268</v>
      </c>
      <c r="AL110" s="900"/>
      <c r="AM110" s="900"/>
      <c r="AN110" s="900"/>
      <c r="AO110" s="901"/>
      <c r="AP110" s="903">
        <v>16.899999999999999</v>
      </c>
      <c r="AQ110" s="904"/>
      <c r="AR110" s="904"/>
      <c r="AS110" s="904"/>
      <c r="AT110" s="905"/>
      <c r="AU110" s="906" t="s">
        <v>74</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610001</v>
      </c>
      <c r="BR110" s="931"/>
      <c r="BS110" s="931"/>
      <c r="BT110" s="931"/>
      <c r="BU110" s="931"/>
      <c r="BV110" s="931">
        <v>557973</v>
      </c>
      <c r="BW110" s="931"/>
      <c r="BX110" s="931"/>
      <c r="BY110" s="931"/>
      <c r="BZ110" s="931"/>
      <c r="CA110" s="931">
        <v>496176</v>
      </c>
      <c r="CB110" s="931"/>
      <c r="CC110" s="931"/>
      <c r="CD110" s="931"/>
      <c r="CE110" s="931"/>
      <c r="CF110" s="944">
        <v>126.8</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435</v>
      </c>
      <c r="DH110" s="931"/>
      <c r="DI110" s="931"/>
      <c r="DJ110" s="931"/>
      <c r="DK110" s="931"/>
      <c r="DL110" s="931" t="s">
        <v>436</v>
      </c>
      <c r="DM110" s="931"/>
      <c r="DN110" s="931"/>
      <c r="DO110" s="931"/>
      <c r="DP110" s="931"/>
      <c r="DQ110" s="931" t="s">
        <v>436</v>
      </c>
      <c r="DR110" s="931"/>
      <c r="DS110" s="931"/>
      <c r="DT110" s="931"/>
      <c r="DU110" s="931"/>
      <c r="DV110" s="932" t="s">
        <v>144</v>
      </c>
      <c r="DW110" s="932"/>
      <c r="DX110" s="932"/>
      <c r="DY110" s="932"/>
      <c r="DZ110" s="933"/>
    </row>
    <row r="111" spans="1:131" s="230" customFormat="1" ht="26.25" customHeight="1" x14ac:dyDescent="0.2">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435</v>
      </c>
      <c r="AB111" s="938"/>
      <c r="AC111" s="938"/>
      <c r="AD111" s="938"/>
      <c r="AE111" s="939"/>
      <c r="AF111" s="940" t="s">
        <v>435</v>
      </c>
      <c r="AG111" s="938"/>
      <c r="AH111" s="938"/>
      <c r="AI111" s="938"/>
      <c r="AJ111" s="939"/>
      <c r="AK111" s="940" t="s">
        <v>438</v>
      </c>
      <c r="AL111" s="938"/>
      <c r="AM111" s="938"/>
      <c r="AN111" s="938"/>
      <c r="AO111" s="939"/>
      <c r="AP111" s="941" t="s">
        <v>144</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435</v>
      </c>
      <c r="BR111" s="926"/>
      <c r="BS111" s="926"/>
      <c r="BT111" s="926"/>
      <c r="BU111" s="926"/>
      <c r="BV111" s="926" t="s">
        <v>435</v>
      </c>
      <c r="BW111" s="926"/>
      <c r="BX111" s="926"/>
      <c r="BY111" s="926"/>
      <c r="BZ111" s="926"/>
      <c r="CA111" s="926" t="s">
        <v>144</v>
      </c>
      <c r="CB111" s="926"/>
      <c r="CC111" s="926"/>
      <c r="CD111" s="926"/>
      <c r="CE111" s="926"/>
      <c r="CF111" s="920" t="s">
        <v>144</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441</v>
      </c>
      <c r="DW111" s="927"/>
      <c r="DX111" s="927"/>
      <c r="DY111" s="927"/>
      <c r="DZ111" s="928"/>
    </row>
    <row r="112" spans="1:131" s="230" customFormat="1" ht="26.25" customHeight="1" x14ac:dyDescent="0.2">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435</v>
      </c>
      <c r="AG112" s="959"/>
      <c r="AH112" s="959"/>
      <c r="AI112" s="959"/>
      <c r="AJ112" s="960"/>
      <c r="AK112" s="961" t="s">
        <v>444</v>
      </c>
      <c r="AL112" s="959"/>
      <c r="AM112" s="959"/>
      <c r="AN112" s="959"/>
      <c r="AO112" s="960"/>
      <c r="AP112" s="962" t="s">
        <v>435</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16585</v>
      </c>
      <c r="BR112" s="926"/>
      <c r="BS112" s="926"/>
      <c r="BT112" s="926"/>
      <c r="BU112" s="926"/>
      <c r="BV112" s="926">
        <v>15169</v>
      </c>
      <c r="BW112" s="926"/>
      <c r="BX112" s="926"/>
      <c r="BY112" s="926"/>
      <c r="BZ112" s="926"/>
      <c r="CA112" s="926">
        <v>14154</v>
      </c>
      <c r="CB112" s="926"/>
      <c r="CC112" s="926"/>
      <c r="CD112" s="926"/>
      <c r="CE112" s="926"/>
      <c r="CF112" s="920">
        <v>3.6</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144</v>
      </c>
      <c r="DM112" s="926"/>
      <c r="DN112" s="926"/>
      <c r="DO112" s="926"/>
      <c r="DP112" s="926"/>
      <c r="DQ112" s="926" t="s">
        <v>144</v>
      </c>
      <c r="DR112" s="926"/>
      <c r="DS112" s="926"/>
      <c r="DT112" s="926"/>
      <c r="DU112" s="926"/>
      <c r="DV112" s="927" t="s">
        <v>447</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2507</v>
      </c>
      <c r="AB113" s="938"/>
      <c r="AC113" s="938"/>
      <c r="AD113" s="938"/>
      <c r="AE113" s="939"/>
      <c r="AF113" s="940">
        <v>2384</v>
      </c>
      <c r="AG113" s="938"/>
      <c r="AH113" s="938"/>
      <c r="AI113" s="938"/>
      <c r="AJ113" s="939"/>
      <c r="AK113" s="940">
        <v>2172</v>
      </c>
      <c r="AL113" s="938"/>
      <c r="AM113" s="938"/>
      <c r="AN113" s="938"/>
      <c r="AO113" s="939"/>
      <c r="AP113" s="941">
        <v>0.6</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23839</v>
      </c>
      <c r="BR113" s="926"/>
      <c r="BS113" s="926"/>
      <c r="BT113" s="926"/>
      <c r="BU113" s="926"/>
      <c r="BV113" s="926">
        <v>20096</v>
      </c>
      <c r="BW113" s="926"/>
      <c r="BX113" s="926"/>
      <c r="BY113" s="926"/>
      <c r="BZ113" s="926"/>
      <c r="CA113" s="926">
        <v>16771</v>
      </c>
      <c r="CB113" s="926"/>
      <c r="CC113" s="926"/>
      <c r="CD113" s="926"/>
      <c r="CE113" s="926"/>
      <c r="CF113" s="920">
        <v>4.3</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436</v>
      </c>
      <c r="DH113" s="959"/>
      <c r="DI113" s="959"/>
      <c r="DJ113" s="959"/>
      <c r="DK113" s="960"/>
      <c r="DL113" s="961" t="s">
        <v>451</v>
      </c>
      <c r="DM113" s="959"/>
      <c r="DN113" s="959"/>
      <c r="DO113" s="959"/>
      <c r="DP113" s="960"/>
      <c r="DQ113" s="961" t="s">
        <v>435</v>
      </c>
      <c r="DR113" s="959"/>
      <c r="DS113" s="959"/>
      <c r="DT113" s="959"/>
      <c r="DU113" s="960"/>
      <c r="DV113" s="962" t="s">
        <v>441</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6322</v>
      </c>
      <c r="AB114" s="959"/>
      <c r="AC114" s="959"/>
      <c r="AD114" s="959"/>
      <c r="AE114" s="960"/>
      <c r="AF114" s="961">
        <v>3953</v>
      </c>
      <c r="AG114" s="959"/>
      <c r="AH114" s="959"/>
      <c r="AI114" s="959"/>
      <c r="AJ114" s="960"/>
      <c r="AK114" s="961">
        <v>4063</v>
      </c>
      <c r="AL114" s="959"/>
      <c r="AM114" s="959"/>
      <c r="AN114" s="959"/>
      <c r="AO114" s="960"/>
      <c r="AP114" s="962">
        <v>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t="s">
        <v>144</v>
      </c>
      <c r="BR114" s="926"/>
      <c r="BS114" s="926"/>
      <c r="BT114" s="926"/>
      <c r="BU114" s="926"/>
      <c r="BV114" s="926" t="s">
        <v>435</v>
      </c>
      <c r="BW114" s="926"/>
      <c r="BX114" s="926"/>
      <c r="BY114" s="926"/>
      <c r="BZ114" s="926"/>
      <c r="CA114" s="926" t="s">
        <v>441</v>
      </c>
      <c r="CB114" s="926"/>
      <c r="CC114" s="926"/>
      <c r="CD114" s="926"/>
      <c r="CE114" s="926"/>
      <c r="CF114" s="920" t="s">
        <v>441</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144</v>
      </c>
      <c r="DH114" s="959"/>
      <c r="DI114" s="959"/>
      <c r="DJ114" s="959"/>
      <c r="DK114" s="960"/>
      <c r="DL114" s="961" t="s">
        <v>435</v>
      </c>
      <c r="DM114" s="959"/>
      <c r="DN114" s="959"/>
      <c r="DO114" s="959"/>
      <c r="DP114" s="960"/>
      <c r="DQ114" s="961" t="s">
        <v>438</v>
      </c>
      <c r="DR114" s="959"/>
      <c r="DS114" s="959"/>
      <c r="DT114" s="959"/>
      <c r="DU114" s="960"/>
      <c r="DV114" s="962" t="s">
        <v>436</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435</v>
      </c>
      <c r="AB115" s="938"/>
      <c r="AC115" s="938"/>
      <c r="AD115" s="938"/>
      <c r="AE115" s="939"/>
      <c r="AF115" s="940" t="s">
        <v>447</v>
      </c>
      <c r="AG115" s="938"/>
      <c r="AH115" s="938"/>
      <c r="AI115" s="938"/>
      <c r="AJ115" s="939"/>
      <c r="AK115" s="940" t="s">
        <v>435</v>
      </c>
      <c r="AL115" s="938"/>
      <c r="AM115" s="938"/>
      <c r="AN115" s="938"/>
      <c r="AO115" s="939"/>
      <c r="AP115" s="941" t="s">
        <v>435</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447</v>
      </c>
      <c r="BR115" s="926"/>
      <c r="BS115" s="926"/>
      <c r="BT115" s="926"/>
      <c r="BU115" s="926"/>
      <c r="BV115" s="926" t="s">
        <v>435</v>
      </c>
      <c r="BW115" s="926"/>
      <c r="BX115" s="926"/>
      <c r="BY115" s="926"/>
      <c r="BZ115" s="926"/>
      <c r="CA115" s="926" t="s">
        <v>435</v>
      </c>
      <c r="CB115" s="926"/>
      <c r="CC115" s="926"/>
      <c r="CD115" s="926"/>
      <c r="CE115" s="926"/>
      <c r="CF115" s="920" t="s">
        <v>435</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435</v>
      </c>
      <c r="DH115" s="959"/>
      <c r="DI115" s="959"/>
      <c r="DJ115" s="959"/>
      <c r="DK115" s="960"/>
      <c r="DL115" s="961" t="s">
        <v>144</v>
      </c>
      <c r="DM115" s="959"/>
      <c r="DN115" s="959"/>
      <c r="DO115" s="959"/>
      <c r="DP115" s="960"/>
      <c r="DQ115" s="961" t="s">
        <v>441</v>
      </c>
      <c r="DR115" s="959"/>
      <c r="DS115" s="959"/>
      <c r="DT115" s="959"/>
      <c r="DU115" s="960"/>
      <c r="DV115" s="962" t="s">
        <v>435</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435</v>
      </c>
      <c r="AB116" s="959"/>
      <c r="AC116" s="959"/>
      <c r="AD116" s="959"/>
      <c r="AE116" s="960"/>
      <c r="AF116" s="961" t="s">
        <v>435</v>
      </c>
      <c r="AG116" s="959"/>
      <c r="AH116" s="959"/>
      <c r="AI116" s="959"/>
      <c r="AJ116" s="960"/>
      <c r="AK116" s="961" t="s">
        <v>441</v>
      </c>
      <c r="AL116" s="959"/>
      <c r="AM116" s="959"/>
      <c r="AN116" s="959"/>
      <c r="AO116" s="960"/>
      <c r="AP116" s="962" t="s">
        <v>435</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144</v>
      </c>
      <c r="BR116" s="926"/>
      <c r="BS116" s="926"/>
      <c r="BT116" s="926"/>
      <c r="BU116" s="926"/>
      <c r="BV116" s="926" t="s">
        <v>435</v>
      </c>
      <c r="BW116" s="926"/>
      <c r="BX116" s="926"/>
      <c r="BY116" s="926"/>
      <c r="BZ116" s="926"/>
      <c r="CA116" s="926" t="s">
        <v>444</v>
      </c>
      <c r="CB116" s="926"/>
      <c r="CC116" s="926"/>
      <c r="CD116" s="926"/>
      <c r="CE116" s="926"/>
      <c r="CF116" s="920" t="s">
        <v>144</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436</v>
      </c>
      <c r="DH116" s="959"/>
      <c r="DI116" s="959"/>
      <c r="DJ116" s="959"/>
      <c r="DK116" s="960"/>
      <c r="DL116" s="961" t="s">
        <v>436</v>
      </c>
      <c r="DM116" s="959"/>
      <c r="DN116" s="959"/>
      <c r="DO116" s="959"/>
      <c r="DP116" s="960"/>
      <c r="DQ116" s="961" t="s">
        <v>441</v>
      </c>
      <c r="DR116" s="959"/>
      <c r="DS116" s="959"/>
      <c r="DT116" s="959"/>
      <c r="DU116" s="960"/>
      <c r="DV116" s="962" t="s">
        <v>144</v>
      </c>
      <c r="DW116" s="963"/>
      <c r="DX116" s="963"/>
      <c r="DY116" s="963"/>
      <c r="DZ116" s="964"/>
    </row>
    <row r="117" spans="1:130" s="230" customFormat="1" ht="26.25" customHeight="1" x14ac:dyDescent="0.2">
      <c r="A117" s="912" t="s">
        <v>185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75217</v>
      </c>
      <c r="AB117" s="979"/>
      <c r="AC117" s="979"/>
      <c r="AD117" s="979"/>
      <c r="AE117" s="980"/>
      <c r="AF117" s="981">
        <v>73401</v>
      </c>
      <c r="AG117" s="979"/>
      <c r="AH117" s="979"/>
      <c r="AI117" s="979"/>
      <c r="AJ117" s="980"/>
      <c r="AK117" s="981">
        <v>72503</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435</v>
      </c>
      <c r="BR117" s="926"/>
      <c r="BS117" s="926"/>
      <c r="BT117" s="926"/>
      <c r="BU117" s="926"/>
      <c r="BV117" s="926" t="s">
        <v>436</v>
      </c>
      <c r="BW117" s="926"/>
      <c r="BX117" s="926"/>
      <c r="BY117" s="926"/>
      <c r="BZ117" s="926"/>
      <c r="CA117" s="926" t="s">
        <v>436</v>
      </c>
      <c r="CB117" s="926"/>
      <c r="CC117" s="926"/>
      <c r="CD117" s="926"/>
      <c r="CE117" s="926"/>
      <c r="CF117" s="920" t="s">
        <v>144</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436</v>
      </c>
      <c r="DH117" s="959"/>
      <c r="DI117" s="959"/>
      <c r="DJ117" s="959"/>
      <c r="DK117" s="960"/>
      <c r="DL117" s="961" t="s">
        <v>144</v>
      </c>
      <c r="DM117" s="959"/>
      <c r="DN117" s="959"/>
      <c r="DO117" s="959"/>
      <c r="DP117" s="960"/>
      <c r="DQ117" s="961" t="s">
        <v>438</v>
      </c>
      <c r="DR117" s="959"/>
      <c r="DS117" s="959"/>
      <c r="DT117" s="959"/>
      <c r="DU117" s="960"/>
      <c r="DV117" s="962" t="s">
        <v>436</v>
      </c>
      <c r="DW117" s="963"/>
      <c r="DX117" s="963"/>
      <c r="DY117" s="963"/>
      <c r="DZ117" s="964"/>
    </row>
    <row r="118" spans="1:130" s="230" customFormat="1" ht="26.25" customHeight="1" x14ac:dyDescent="0.2">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305</v>
      </c>
      <c r="AL118" s="893"/>
      <c r="AM118" s="893"/>
      <c r="AN118" s="893"/>
      <c r="AO118" s="894"/>
      <c r="AP118" s="970" t="s">
        <v>429</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435</v>
      </c>
      <c r="BR118" s="1000"/>
      <c r="BS118" s="1000"/>
      <c r="BT118" s="1000"/>
      <c r="BU118" s="1000"/>
      <c r="BV118" s="1000" t="s">
        <v>435</v>
      </c>
      <c r="BW118" s="1000"/>
      <c r="BX118" s="1000"/>
      <c r="BY118" s="1000"/>
      <c r="BZ118" s="1000"/>
      <c r="CA118" s="1000" t="s">
        <v>435</v>
      </c>
      <c r="CB118" s="1000"/>
      <c r="CC118" s="1000"/>
      <c r="CD118" s="1000"/>
      <c r="CE118" s="1000"/>
      <c r="CF118" s="920" t="s">
        <v>436</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436</v>
      </c>
      <c r="DH118" s="959"/>
      <c r="DI118" s="959"/>
      <c r="DJ118" s="959"/>
      <c r="DK118" s="960"/>
      <c r="DL118" s="961" t="s">
        <v>436</v>
      </c>
      <c r="DM118" s="959"/>
      <c r="DN118" s="959"/>
      <c r="DO118" s="959"/>
      <c r="DP118" s="960"/>
      <c r="DQ118" s="961" t="s">
        <v>435</v>
      </c>
      <c r="DR118" s="959"/>
      <c r="DS118" s="959"/>
      <c r="DT118" s="959"/>
      <c r="DU118" s="960"/>
      <c r="DV118" s="962" t="s">
        <v>435</v>
      </c>
      <c r="DW118" s="963"/>
      <c r="DX118" s="963"/>
      <c r="DY118" s="963"/>
      <c r="DZ118" s="964"/>
    </row>
    <row r="119" spans="1:130" s="230" customFormat="1" ht="26.25" customHeight="1" x14ac:dyDescent="0.2">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144</v>
      </c>
      <c r="AG119" s="900"/>
      <c r="AH119" s="900"/>
      <c r="AI119" s="900"/>
      <c r="AJ119" s="901"/>
      <c r="AK119" s="902" t="s">
        <v>436</v>
      </c>
      <c r="AL119" s="900"/>
      <c r="AM119" s="900"/>
      <c r="AN119" s="900"/>
      <c r="AO119" s="901"/>
      <c r="AP119" s="903" t="s">
        <v>144</v>
      </c>
      <c r="AQ119" s="904"/>
      <c r="AR119" s="904"/>
      <c r="AS119" s="904"/>
      <c r="AT119" s="905"/>
      <c r="AU119" s="910"/>
      <c r="AV119" s="911"/>
      <c r="AW119" s="911"/>
      <c r="AX119" s="911"/>
      <c r="AY119" s="911"/>
      <c r="AZ119" s="251" t="s">
        <v>185</v>
      </c>
      <c r="BA119" s="251"/>
      <c r="BB119" s="251"/>
      <c r="BC119" s="251"/>
      <c r="BD119" s="251"/>
      <c r="BE119" s="251"/>
      <c r="BF119" s="251"/>
      <c r="BG119" s="251"/>
      <c r="BH119" s="251"/>
      <c r="BI119" s="251"/>
      <c r="BJ119" s="251"/>
      <c r="BK119" s="251"/>
      <c r="BL119" s="251"/>
      <c r="BM119" s="251"/>
      <c r="BN119" s="251"/>
      <c r="BO119" s="977" t="s">
        <v>466</v>
      </c>
      <c r="BP119" s="1005"/>
      <c r="BQ119" s="999">
        <v>650425</v>
      </c>
      <c r="BR119" s="1000"/>
      <c r="BS119" s="1000"/>
      <c r="BT119" s="1000"/>
      <c r="BU119" s="1000"/>
      <c r="BV119" s="1000">
        <v>593238</v>
      </c>
      <c r="BW119" s="1000"/>
      <c r="BX119" s="1000"/>
      <c r="BY119" s="1000"/>
      <c r="BZ119" s="1000"/>
      <c r="CA119" s="1000">
        <v>527101</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436</v>
      </c>
      <c r="DM119" s="986"/>
      <c r="DN119" s="986"/>
      <c r="DO119" s="986"/>
      <c r="DP119" s="987"/>
      <c r="DQ119" s="985" t="s">
        <v>436</v>
      </c>
      <c r="DR119" s="986"/>
      <c r="DS119" s="986"/>
      <c r="DT119" s="986"/>
      <c r="DU119" s="987"/>
      <c r="DV119" s="988" t="s">
        <v>435</v>
      </c>
      <c r="DW119" s="989"/>
      <c r="DX119" s="989"/>
      <c r="DY119" s="989"/>
      <c r="DZ119" s="990"/>
    </row>
    <row r="120" spans="1:130" s="230" customFormat="1" ht="26.25" customHeight="1" x14ac:dyDescent="0.2">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144</v>
      </c>
      <c r="AB120" s="959"/>
      <c r="AC120" s="959"/>
      <c r="AD120" s="959"/>
      <c r="AE120" s="960"/>
      <c r="AF120" s="961" t="s">
        <v>144</v>
      </c>
      <c r="AG120" s="959"/>
      <c r="AH120" s="959"/>
      <c r="AI120" s="959"/>
      <c r="AJ120" s="960"/>
      <c r="AK120" s="961" t="s">
        <v>436</v>
      </c>
      <c r="AL120" s="959"/>
      <c r="AM120" s="959"/>
      <c r="AN120" s="959"/>
      <c r="AO120" s="960"/>
      <c r="AP120" s="962" t="s">
        <v>438</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2450197</v>
      </c>
      <c r="BR120" s="931"/>
      <c r="BS120" s="931"/>
      <c r="BT120" s="931"/>
      <c r="BU120" s="931"/>
      <c r="BV120" s="931">
        <v>2365011</v>
      </c>
      <c r="BW120" s="931"/>
      <c r="BX120" s="931"/>
      <c r="BY120" s="931"/>
      <c r="BZ120" s="931"/>
      <c r="CA120" s="931">
        <v>2495062</v>
      </c>
      <c r="CB120" s="931"/>
      <c r="CC120" s="931"/>
      <c r="CD120" s="931"/>
      <c r="CE120" s="931"/>
      <c r="CF120" s="944">
        <v>637.70000000000005</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16585</v>
      </c>
      <c r="DH120" s="931"/>
      <c r="DI120" s="931"/>
      <c r="DJ120" s="931"/>
      <c r="DK120" s="931"/>
      <c r="DL120" s="931">
        <v>15169</v>
      </c>
      <c r="DM120" s="931"/>
      <c r="DN120" s="931"/>
      <c r="DO120" s="931"/>
      <c r="DP120" s="931"/>
      <c r="DQ120" s="931">
        <v>14154</v>
      </c>
      <c r="DR120" s="931"/>
      <c r="DS120" s="931"/>
      <c r="DT120" s="931"/>
      <c r="DU120" s="931"/>
      <c r="DV120" s="932">
        <v>3.6</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438</v>
      </c>
      <c r="AG121" s="959"/>
      <c r="AH121" s="959"/>
      <c r="AI121" s="959"/>
      <c r="AJ121" s="960"/>
      <c r="AK121" s="961" t="s">
        <v>435</v>
      </c>
      <c r="AL121" s="959"/>
      <c r="AM121" s="959"/>
      <c r="AN121" s="959"/>
      <c r="AO121" s="960"/>
      <c r="AP121" s="962" t="s">
        <v>436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9786</v>
      </c>
      <c r="BR121" s="926"/>
      <c r="BS121" s="926"/>
      <c r="BT121" s="926"/>
      <c r="BU121" s="926"/>
      <c r="BV121" s="926">
        <v>7898</v>
      </c>
      <c r="BW121" s="926"/>
      <c r="BX121" s="926"/>
      <c r="BY121" s="926"/>
      <c r="BZ121" s="926"/>
      <c r="CA121" s="926">
        <v>5976</v>
      </c>
      <c r="CB121" s="926"/>
      <c r="CC121" s="926"/>
      <c r="CD121" s="926"/>
      <c r="CE121" s="926"/>
      <c r="CF121" s="920">
        <v>1.5</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436</v>
      </c>
      <c r="DH121" s="926"/>
      <c r="DI121" s="926"/>
      <c r="DJ121" s="926"/>
      <c r="DK121" s="926"/>
      <c r="DL121" s="926" t="s">
        <v>435</v>
      </c>
      <c r="DM121" s="926"/>
      <c r="DN121" s="926"/>
      <c r="DO121" s="926"/>
      <c r="DP121" s="926"/>
      <c r="DQ121" s="926" t="s">
        <v>144</v>
      </c>
      <c r="DR121" s="926"/>
      <c r="DS121" s="926"/>
      <c r="DT121" s="926"/>
      <c r="DU121" s="926"/>
      <c r="DV121" s="927" t="s">
        <v>144</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144</v>
      </c>
      <c r="AB122" s="959"/>
      <c r="AC122" s="959"/>
      <c r="AD122" s="959"/>
      <c r="AE122" s="960"/>
      <c r="AF122" s="961" t="s">
        <v>435</v>
      </c>
      <c r="AG122" s="959"/>
      <c r="AH122" s="959"/>
      <c r="AI122" s="959"/>
      <c r="AJ122" s="960"/>
      <c r="AK122" s="961" t="s">
        <v>435</v>
      </c>
      <c r="AL122" s="959"/>
      <c r="AM122" s="959"/>
      <c r="AN122" s="959"/>
      <c r="AO122" s="960"/>
      <c r="AP122" s="962" t="s">
        <v>438</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498592</v>
      </c>
      <c r="BR122" s="1000"/>
      <c r="BS122" s="1000"/>
      <c r="BT122" s="1000"/>
      <c r="BU122" s="1000"/>
      <c r="BV122" s="1000">
        <v>461550</v>
      </c>
      <c r="BW122" s="1000"/>
      <c r="BX122" s="1000"/>
      <c r="BY122" s="1000"/>
      <c r="BZ122" s="1000"/>
      <c r="CA122" s="1000">
        <v>416357</v>
      </c>
      <c r="CB122" s="1000"/>
      <c r="CC122" s="1000"/>
      <c r="CD122" s="1000"/>
      <c r="CE122" s="1000"/>
      <c r="CF122" s="1017">
        <v>106.4</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435</v>
      </c>
      <c r="DH122" s="926"/>
      <c r="DI122" s="926"/>
      <c r="DJ122" s="926"/>
      <c r="DK122" s="926"/>
      <c r="DL122" s="926" t="s">
        <v>438</v>
      </c>
      <c r="DM122" s="926"/>
      <c r="DN122" s="926"/>
      <c r="DO122" s="926"/>
      <c r="DP122" s="926"/>
      <c r="DQ122" s="926" t="s">
        <v>435</v>
      </c>
      <c r="DR122" s="926"/>
      <c r="DS122" s="926"/>
      <c r="DT122" s="926"/>
      <c r="DU122" s="926"/>
      <c r="DV122" s="927" t="s">
        <v>435</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435</v>
      </c>
      <c r="AB123" s="959"/>
      <c r="AC123" s="959"/>
      <c r="AD123" s="959"/>
      <c r="AE123" s="960"/>
      <c r="AF123" s="961" t="s">
        <v>435</v>
      </c>
      <c r="AG123" s="959"/>
      <c r="AH123" s="959"/>
      <c r="AI123" s="959"/>
      <c r="AJ123" s="960"/>
      <c r="AK123" s="961" t="s">
        <v>435</v>
      </c>
      <c r="AL123" s="959"/>
      <c r="AM123" s="959"/>
      <c r="AN123" s="959"/>
      <c r="AO123" s="960"/>
      <c r="AP123" s="962" t="s">
        <v>435</v>
      </c>
      <c r="AQ123" s="963"/>
      <c r="AR123" s="963"/>
      <c r="AS123" s="963"/>
      <c r="AT123" s="964"/>
      <c r="AU123" s="997"/>
      <c r="AV123" s="998"/>
      <c r="AW123" s="998"/>
      <c r="AX123" s="998"/>
      <c r="AY123" s="998"/>
      <c r="AZ123" s="251" t="s">
        <v>185</v>
      </c>
      <c r="BA123" s="251"/>
      <c r="BB123" s="251"/>
      <c r="BC123" s="251"/>
      <c r="BD123" s="251"/>
      <c r="BE123" s="251"/>
      <c r="BF123" s="251"/>
      <c r="BG123" s="251"/>
      <c r="BH123" s="251"/>
      <c r="BI123" s="251"/>
      <c r="BJ123" s="251"/>
      <c r="BK123" s="251"/>
      <c r="BL123" s="251"/>
      <c r="BM123" s="251"/>
      <c r="BN123" s="251"/>
      <c r="BO123" s="977" t="s">
        <v>477</v>
      </c>
      <c r="BP123" s="1005"/>
      <c r="BQ123" s="1063">
        <v>2958575</v>
      </c>
      <c r="BR123" s="1064"/>
      <c r="BS123" s="1064"/>
      <c r="BT123" s="1064"/>
      <c r="BU123" s="1064"/>
      <c r="BV123" s="1064">
        <v>2834459</v>
      </c>
      <c r="BW123" s="1064"/>
      <c r="BX123" s="1064"/>
      <c r="BY123" s="1064"/>
      <c r="BZ123" s="1064"/>
      <c r="CA123" s="1064">
        <v>2917395</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144</v>
      </c>
      <c r="DH123" s="959"/>
      <c r="DI123" s="959"/>
      <c r="DJ123" s="959"/>
      <c r="DK123" s="960"/>
      <c r="DL123" s="961" t="s">
        <v>438</v>
      </c>
      <c r="DM123" s="959"/>
      <c r="DN123" s="959"/>
      <c r="DO123" s="959"/>
      <c r="DP123" s="960"/>
      <c r="DQ123" s="961" t="s">
        <v>438</v>
      </c>
      <c r="DR123" s="959"/>
      <c r="DS123" s="959"/>
      <c r="DT123" s="959"/>
      <c r="DU123" s="960"/>
      <c r="DV123" s="962" t="s">
        <v>438</v>
      </c>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438</v>
      </c>
      <c r="AB124" s="959"/>
      <c r="AC124" s="959"/>
      <c r="AD124" s="959"/>
      <c r="AE124" s="960"/>
      <c r="AF124" s="961" t="s">
        <v>144</v>
      </c>
      <c r="AG124" s="959"/>
      <c r="AH124" s="959"/>
      <c r="AI124" s="959"/>
      <c r="AJ124" s="960"/>
      <c r="AK124" s="961" t="s">
        <v>438</v>
      </c>
      <c r="AL124" s="959"/>
      <c r="AM124" s="959"/>
      <c r="AN124" s="959"/>
      <c r="AO124" s="960"/>
      <c r="AP124" s="962" t="s">
        <v>438</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438</v>
      </c>
      <c r="BR124" s="1027"/>
      <c r="BS124" s="1027"/>
      <c r="BT124" s="1027"/>
      <c r="BU124" s="1027"/>
      <c r="BV124" s="1027" t="s">
        <v>438</v>
      </c>
      <c r="BW124" s="1027"/>
      <c r="BX124" s="1027"/>
      <c r="BY124" s="1027"/>
      <c r="BZ124" s="1027"/>
      <c r="CA124" s="1027" t="s">
        <v>144</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144</v>
      </c>
      <c r="DH124" s="986"/>
      <c r="DI124" s="986"/>
      <c r="DJ124" s="986"/>
      <c r="DK124" s="987"/>
      <c r="DL124" s="985" t="s">
        <v>481</v>
      </c>
      <c r="DM124" s="986"/>
      <c r="DN124" s="986"/>
      <c r="DO124" s="986"/>
      <c r="DP124" s="987"/>
      <c r="DQ124" s="985" t="s">
        <v>482</v>
      </c>
      <c r="DR124" s="986"/>
      <c r="DS124" s="986"/>
      <c r="DT124" s="986"/>
      <c r="DU124" s="987"/>
      <c r="DV124" s="988" t="s">
        <v>482</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482</v>
      </c>
      <c r="AB125" s="959"/>
      <c r="AC125" s="959"/>
      <c r="AD125" s="959"/>
      <c r="AE125" s="960"/>
      <c r="AF125" s="961" t="s">
        <v>483</v>
      </c>
      <c r="AG125" s="959"/>
      <c r="AH125" s="959"/>
      <c r="AI125" s="959"/>
      <c r="AJ125" s="960"/>
      <c r="AK125" s="961" t="s">
        <v>451</v>
      </c>
      <c r="AL125" s="959"/>
      <c r="AM125" s="959"/>
      <c r="AN125" s="959"/>
      <c r="AO125" s="960"/>
      <c r="AP125" s="962" t="s">
        <v>482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482</v>
      </c>
      <c r="DH125" s="931"/>
      <c r="DI125" s="931"/>
      <c r="DJ125" s="931"/>
      <c r="DK125" s="931"/>
      <c r="DL125" s="931" t="s">
        <v>482</v>
      </c>
      <c r="DM125" s="931"/>
      <c r="DN125" s="931"/>
      <c r="DO125" s="931"/>
      <c r="DP125" s="931"/>
      <c r="DQ125" s="931" t="s">
        <v>482</v>
      </c>
      <c r="DR125" s="931"/>
      <c r="DS125" s="931"/>
      <c r="DT125" s="931"/>
      <c r="DU125" s="931"/>
      <c r="DV125" s="932" t="s">
        <v>486</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487</v>
      </c>
      <c r="AB126" s="959"/>
      <c r="AC126" s="959"/>
      <c r="AD126" s="959"/>
      <c r="AE126" s="960"/>
      <c r="AF126" s="961" t="s">
        <v>487</v>
      </c>
      <c r="AG126" s="959"/>
      <c r="AH126" s="959"/>
      <c r="AI126" s="959"/>
      <c r="AJ126" s="960"/>
      <c r="AK126" s="961" t="s">
        <v>482</v>
      </c>
      <c r="AL126" s="959"/>
      <c r="AM126" s="959"/>
      <c r="AN126" s="959"/>
      <c r="AO126" s="960"/>
      <c r="AP126" s="962" t="s">
        <v>451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482</v>
      </c>
      <c r="DH126" s="926"/>
      <c r="DI126" s="926"/>
      <c r="DJ126" s="926"/>
      <c r="DK126" s="926"/>
      <c r="DL126" s="926" t="s">
        <v>451</v>
      </c>
      <c r="DM126" s="926"/>
      <c r="DN126" s="926"/>
      <c r="DO126" s="926"/>
      <c r="DP126" s="926"/>
      <c r="DQ126" s="926" t="s">
        <v>482</v>
      </c>
      <c r="DR126" s="926"/>
      <c r="DS126" s="926"/>
      <c r="DT126" s="926"/>
      <c r="DU126" s="926"/>
      <c r="DV126" s="927" t="s">
        <v>489</v>
      </c>
      <c r="DW126" s="927"/>
      <c r="DX126" s="927"/>
      <c r="DY126" s="927"/>
      <c r="DZ126" s="928"/>
    </row>
    <row r="127" spans="1:130" s="230" customFormat="1" ht="26.25" customHeight="1" x14ac:dyDescent="0.2">
      <c r="A127" s="1058"/>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482</v>
      </c>
      <c r="AB127" s="959"/>
      <c r="AC127" s="959"/>
      <c r="AD127" s="959"/>
      <c r="AE127" s="960"/>
      <c r="AF127" s="961" t="s">
        <v>482</v>
      </c>
      <c r="AG127" s="959"/>
      <c r="AH127" s="959"/>
      <c r="AI127" s="959"/>
      <c r="AJ127" s="960"/>
      <c r="AK127" s="961" t="s">
        <v>481</v>
      </c>
      <c r="AL127" s="959"/>
      <c r="AM127" s="959"/>
      <c r="AN127" s="959"/>
      <c r="AO127" s="960"/>
      <c r="AP127" s="962" t="s">
        <v>491</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489</v>
      </c>
      <c r="DH127" s="926"/>
      <c r="DI127" s="926"/>
      <c r="DJ127" s="926"/>
      <c r="DK127" s="926"/>
      <c r="DL127" s="926" t="s">
        <v>482</v>
      </c>
      <c r="DM127" s="926"/>
      <c r="DN127" s="926"/>
      <c r="DO127" s="926"/>
      <c r="DP127" s="926"/>
      <c r="DQ127" s="926" t="s">
        <v>482</v>
      </c>
      <c r="DR127" s="926"/>
      <c r="DS127" s="926"/>
      <c r="DT127" s="926"/>
      <c r="DU127" s="926"/>
      <c r="DV127" s="927" t="s">
        <v>497</v>
      </c>
      <c r="DW127" s="927"/>
      <c r="DX127" s="927"/>
      <c r="DY127" s="927"/>
      <c r="DZ127" s="928"/>
    </row>
    <row r="128" spans="1:130" s="230" customFormat="1" ht="26.25" customHeight="1" thickBot="1" x14ac:dyDescent="0.25">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2064</v>
      </c>
      <c r="AB128" s="1046"/>
      <c r="AC128" s="1046"/>
      <c r="AD128" s="1046"/>
      <c r="AE128" s="1047"/>
      <c r="AF128" s="1048">
        <v>2064</v>
      </c>
      <c r="AG128" s="1046"/>
      <c r="AH128" s="1046"/>
      <c r="AI128" s="1046"/>
      <c r="AJ128" s="1047"/>
      <c r="AK128" s="1048">
        <v>2064</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144</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144</v>
      </c>
      <c r="DH128" s="1038"/>
      <c r="DI128" s="1038"/>
      <c r="DJ128" s="1038"/>
      <c r="DK128" s="1038"/>
      <c r="DL128" s="1038" t="s">
        <v>144</v>
      </c>
      <c r="DM128" s="1038"/>
      <c r="DN128" s="1038"/>
      <c r="DO128" s="1038"/>
      <c r="DP128" s="1038"/>
      <c r="DQ128" s="1038" t="s">
        <v>144</v>
      </c>
      <c r="DR128" s="1038"/>
      <c r="DS128" s="1038"/>
      <c r="DT128" s="1038"/>
      <c r="DU128" s="1038"/>
      <c r="DV128" s="1039" t="s">
        <v>144</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382662</v>
      </c>
      <c r="AB129" s="959"/>
      <c r="AC129" s="959"/>
      <c r="AD129" s="959"/>
      <c r="AE129" s="960"/>
      <c r="AF129" s="961">
        <v>444494</v>
      </c>
      <c r="AG129" s="959"/>
      <c r="AH129" s="959"/>
      <c r="AI129" s="959"/>
      <c r="AJ129" s="960"/>
      <c r="AK129" s="961">
        <v>442109</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144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49254</v>
      </c>
      <c r="AB130" s="959"/>
      <c r="AC130" s="959"/>
      <c r="AD130" s="959"/>
      <c r="AE130" s="960"/>
      <c r="AF130" s="961">
        <v>49602</v>
      </c>
      <c r="AG130" s="959"/>
      <c r="AH130" s="959"/>
      <c r="AI130" s="959"/>
      <c r="AJ130" s="960"/>
      <c r="AK130" s="961">
        <v>50870</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333408</v>
      </c>
      <c r="AB131" s="986"/>
      <c r="AC131" s="986"/>
      <c r="AD131" s="986"/>
      <c r="AE131" s="987"/>
      <c r="AF131" s="985">
        <v>394892</v>
      </c>
      <c r="AG131" s="986"/>
      <c r="AH131" s="986"/>
      <c r="AI131" s="986"/>
      <c r="AJ131" s="987"/>
      <c r="AK131" s="985">
        <v>391239</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144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7.1680943470000003</v>
      </c>
      <c r="AB132" s="1097"/>
      <c r="AC132" s="1097"/>
      <c r="AD132" s="1097"/>
      <c r="AE132" s="1098"/>
      <c r="AF132" s="1099">
        <v>5.5040365470000001</v>
      </c>
      <c r="AG132" s="1097"/>
      <c r="AH132" s="1097"/>
      <c r="AI132" s="1097"/>
      <c r="AJ132" s="1098"/>
      <c r="AK132" s="1099">
        <v>5.0018019679999997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4.8</v>
      </c>
      <c r="AB133" s="1080"/>
      <c r="AC133" s="1080"/>
      <c r="AD133" s="1080"/>
      <c r="AE133" s="1081"/>
      <c r="AF133" s="1079">
        <v>5.6</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cs+2MVMNYe9V1cqV+qCEXYJUzkVHodirs0LQTUxLaBCx4MmhiWlvnM316uiwj2WI9zBu4oCBsi8LucsqDtSGw==" saltValue="PPvl9jr1NRrqQ76ABK1F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3:AJ73"/>
    <mergeCell ref="AK73:AO73"/>
    <mergeCell ref="AP73:AT73"/>
    <mergeCell ref="AU73:AY73"/>
    <mergeCell ref="AZ73:BD73"/>
    <mergeCell ref="CR72:CV72"/>
    <mergeCell ref="CW72:DA72"/>
    <mergeCell ref="DB72:DF72"/>
    <mergeCell ref="DG72:DK72"/>
    <mergeCell ref="DL72:DP72"/>
    <mergeCell ref="DQ72:DU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AZ72:BD72"/>
    <mergeCell ref="BS72:CG72"/>
    <mergeCell ref="CH72:CL72"/>
    <mergeCell ref="CM72:CQ72"/>
    <mergeCell ref="DG71:DK71"/>
    <mergeCell ref="DL71:DP71"/>
    <mergeCell ref="DQ71:DU71"/>
    <mergeCell ref="DV71:DZ71"/>
    <mergeCell ref="B72:P72"/>
    <mergeCell ref="BS71:CG71"/>
    <mergeCell ref="CH71:CL71"/>
    <mergeCell ref="CM71:CQ71"/>
    <mergeCell ref="CR71:CV71"/>
    <mergeCell ref="CW71:DA71"/>
    <mergeCell ref="DB71:DF71"/>
    <mergeCell ref="DG73:DK73"/>
    <mergeCell ref="DL73:DP73"/>
    <mergeCell ref="DQ73:DU73"/>
    <mergeCell ref="DV73:DZ73"/>
    <mergeCell ref="AU72:AY72"/>
    <mergeCell ref="BS73:CG73"/>
    <mergeCell ref="CH73:CL73"/>
    <mergeCell ref="CM73:CQ73"/>
    <mergeCell ref="CR73:CV73"/>
    <mergeCell ref="CW73:DA73"/>
    <mergeCell ref="DB73:DF73"/>
    <mergeCell ref="DV72:DZ72"/>
    <mergeCell ref="B73:P73"/>
    <mergeCell ref="Q73:U73"/>
    <mergeCell ref="V73:Z73"/>
    <mergeCell ref="AA73:AE73"/>
    <mergeCell ref="CW68:DA68"/>
    <mergeCell ref="DB68:DF68"/>
    <mergeCell ref="DG68:DK68"/>
    <mergeCell ref="DL68:DP68"/>
    <mergeCell ref="DQ68:DU68"/>
    <mergeCell ref="DV70:DZ70"/>
    <mergeCell ref="B71:P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1:AT71"/>
    <mergeCell ref="AU71:AY71"/>
    <mergeCell ref="Q71:U71"/>
    <mergeCell ref="V71:Z71"/>
    <mergeCell ref="AA71:AE71"/>
    <mergeCell ref="AF71:AJ71"/>
    <mergeCell ref="AK71:AO71"/>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Q72:U72"/>
    <mergeCell ref="V72:Z72"/>
    <mergeCell ref="AA72:AE72"/>
    <mergeCell ref="AF72:AJ72"/>
    <mergeCell ref="AK72:AO72"/>
    <mergeCell ref="AP72:AT72"/>
    <mergeCell ref="CH7:CL7"/>
    <mergeCell ref="CM7:CQ7"/>
    <mergeCell ref="CR7:CV7"/>
    <mergeCell ref="CW7:DA7"/>
    <mergeCell ref="DB7:DF7"/>
    <mergeCell ref="DG7:DK7"/>
    <mergeCell ref="DV5:DZ6"/>
    <mergeCell ref="B7:P7"/>
    <mergeCell ref="Q7:U7"/>
    <mergeCell ref="V7:Z7"/>
    <mergeCell ref="AA7:AE7"/>
    <mergeCell ref="AF7:AJ7"/>
    <mergeCell ref="AK7:AO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6ba4oKTqJf9VCM7LeGmj1luA7sNJq1ESNL2h6jdd2e43YKtd8uWJPuuVQgekUFVf07x1D8wTEcI99dMv2UgKQ==" saltValue="/SxPkyhA7IGLCTk+7nPs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U9EY+pYgvScVslQntBsj3hsXfG1oeTif7v6ntvw2H/buG3Awlk2g4kkkxcjE/TcNE+I7Fgd82gAfX0x75J4LQ==" saltValue="SKRDzItRxyo766BVTk5G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140264</v>
      </c>
      <c r="AP9" s="281">
        <v>480356</v>
      </c>
      <c r="AQ9" s="282">
        <v>255467</v>
      </c>
      <c r="AR9" s="283">
        <v>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1817</v>
      </c>
      <c r="AP10" s="284">
        <v>6223</v>
      </c>
      <c r="AQ10" s="285">
        <v>29275</v>
      </c>
      <c r="AR10" s="286">
        <v>-78.7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t="s">
        <v>523</v>
      </c>
      <c r="AP11" s="284" t="s">
        <v>523</v>
      </c>
      <c r="AQ11" s="285">
        <v>3959</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t="s">
        <v>523</v>
      </c>
      <c r="AP12" s="284" t="s">
        <v>523</v>
      </c>
      <c r="AQ12" s="285" t="s">
        <v>523</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6755</v>
      </c>
      <c r="AP13" s="284">
        <v>23134</v>
      </c>
      <c r="AQ13" s="285">
        <v>9349</v>
      </c>
      <c r="AR13" s="286">
        <v>147.4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13908</v>
      </c>
      <c r="AP14" s="284">
        <v>47630</v>
      </c>
      <c r="AQ14" s="285">
        <v>4659</v>
      </c>
      <c r="AR14" s="286">
        <v>922.3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-9796</v>
      </c>
      <c r="AP15" s="284">
        <v>-33548</v>
      </c>
      <c r="AQ15" s="285">
        <v>-18111</v>
      </c>
      <c r="AR15" s="286">
        <v>85.2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185</v>
      </c>
      <c r="AL16" s="1120"/>
      <c r="AM16" s="1120"/>
      <c r="AN16" s="1121"/>
      <c r="AO16" s="284">
        <v>152948</v>
      </c>
      <c r="AP16" s="284">
        <v>523795</v>
      </c>
      <c r="AQ16" s="285">
        <v>284598</v>
      </c>
      <c r="AR16" s="286">
        <v>84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47.95</v>
      </c>
      <c r="AP21" s="298">
        <v>25.07</v>
      </c>
      <c r="AQ21" s="299">
        <v>22.88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83.7</v>
      </c>
      <c r="AP22" s="303">
        <v>94.5</v>
      </c>
      <c r="AQ22" s="304">
        <v>-10.8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66268</v>
      </c>
      <c r="AP32" s="312">
        <v>226945</v>
      </c>
      <c r="AQ32" s="313">
        <v>156764</v>
      </c>
      <c r="AR32" s="314">
        <v>44.8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523</v>
      </c>
      <c r="AP34" s="312" t="s">
        <v>523</v>
      </c>
      <c r="AQ34" s="313" t="s">
        <v>523</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2172</v>
      </c>
      <c r="AP35" s="312">
        <v>7438</v>
      </c>
      <c r="AQ35" s="313">
        <v>30923</v>
      </c>
      <c r="AR35" s="314">
        <v>-75.900000000000006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4063</v>
      </c>
      <c r="AP36" s="312">
        <v>13914</v>
      </c>
      <c r="AQ36" s="313">
        <v>4657</v>
      </c>
      <c r="AR36" s="314">
        <v>198.8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523</v>
      </c>
      <c r="AP37" s="312" t="s">
        <v>523</v>
      </c>
      <c r="AQ37" s="313">
        <v>888</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523</v>
      </c>
      <c r="AP38" s="315" t="s">
        <v>523</v>
      </c>
      <c r="AQ38" s="316">
        <v>21</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-2064</v>
      </c>
      <c r="AP39" s="312">
        <v>-7068</v>
      </c>
      <c r="AQ39" s="313">
        <v>-6724</v>
      </c>
      <c r="AR39" s="314">
        <v>5.0999999999999996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-50870</v>
      </c>
      <c r="AP40" s="312">
        <v>-174212</v>
      </c>
      <c r="AQ40" s="313">
        <v>-136123</v>
      </c>
      <c r="AR40" s="314">
        <v>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298</v>
      </c>
      <c r="AL41" s="1137"/>
      <c r="AM41" s="1137"/>
      <c r="AN41" s="1138"/>
      <c r="AO41" s="312">
        <v>19569</v>
      </c>
      <c r="AP41" s="312">
        <v>67017</v>
      </c>
      <c r="AQ41" s="313">
        <v>50405</v>
      </c>
      <c r="AR41" s="314">
        <v>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386322</v>
      </c>
      <c r="AN51" s="334">
        <v>1218681</v>
      </c>
      <c r="AO51" s="335">
        <v>0.2</v>
      </c>
      <c r="AP51" s="336">
        <v>289738</v>
      </c>
      <c r="AQ51" s="337">
        <v>-8.6999999999999993</v>
      </c>
      <c r="AR51" s="338">
        <v>8.9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114462</v>
      </c>
      <c r="AN52" s="342">
        <v>361079</v>
      </c>
      <c r="AO52" s="343">
        <v>-65.5</v>
      </c>
      <c r="AP52" s="344">
        <v>156238</v>
      </c>
      <c r="AQ52" s="345">
        <v>-4.9000000000000004</v>
      </c>
      <c r="AR52" s="346">
        <v>-60.6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254635</v>
      </c>
      <c r="AN53" s="334">
        <v>800739</v>
      </c>
      <c r="AO53" s="335">
        <v>-34.299999999999997</v>
      </c>
      <c r="AP53" s="336">
        <v>316937</v>
      </c>
      <c r="AQ53" s="337">
        <v>9.4</v>
      </c>
      <c r="AR53" s="338">
        <v>-43.7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240885</v>
      </c>
      <c r="AN54" s="342">
        <v>757500</v>
      </c>
      <c r="AO54" s="343">
        <v>109.8</v>
      </c>
      <c r="AP54" s="344">
        <v>199150</v>
      </c>
      <c r="AQ54" s="345">
        <v>27.5</v>
      </c>
      <c r="AR54" s="346">
        <v>82.3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509358</v>
      </c>
      <c r="AN55" s="334">
        <v>1659147</v>
      </c>
      <c r="AO55" s="335">
        <v>107.2</v>
      </c>
      <c r="AP55" s="336">
        <v>332350</v>
      </c>
      <c r="AQ55" s="337">
        <v>4.9000000000000004</v>
      </c>
      <c r="AR55" s="338">
        <v>102.3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481924</v>
      </c>
      <c r="AN56" s="342">
        <v>1569785</v>
      </c>
      <c r="AO56" s="343">
        <v>107.2</v>
      </c>
      <c r="AP56" s="344">
        <v>200453</v>
      </c>
      <c r="AQ56" s="345">
        <v>0.7</v>
      </c>
      <c r="AR56" s="346">
        <v>106.5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231075</v>
      </c>
      <c r="AN57" s="334">
        <v>772826</v>
      </c>
      <c r="AO57" s="335">
        <v>-53.4</v>
      </c>
      <c r="AP57" s="336">
        <v>362690</v>
      </c>
      <c r="AQ57" s="337">
        <v>9.1</v>
      </c>
      <c r="AR57" s="338">
        <v>-62.5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140366</v>
      </c>
      <c r="AN58" s="342">
        <v>469452</v>
      </c>
      <c r="AO58" s="343">
        <v>-70.099999999999994</v>
      </c>
      <c r="AP58" s="344">
        <v>172580</v>
      </c>
      <c r="AQ58" s="345">
        <v>-13.9</v>
      </c>
      <c r="AR58" s="346">
        <v>-56.2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413994</v>
      </c>
      <c r="AN59" s="334">
        <v>1417788</v>
      </c>
      <c r="AO59" s="335">
        <v>83.5</v>
      </c>
      <c r="AP59" s="336">
        <v>296093</v>
      </c>
      <c r="AQ59" s="337">
        <v>-18.399999999999999</v>
      </c>
      <c r="AR59" s="338">
        <v>101.9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159789</v>
      </c>
      <c r="AN60" s="342">
        <v>547223</v>
      </c>
      <c r="AO60" s="343">
        <v>16.600000000000001</v>
      </c>
      <c r="AP60" s="344">
        <v>140545</v>
      </c>
      <c r="AQ60" s="345">
        <v>-18.600000000000001</v>
      </c>
      <c r="AR60" s="346">
        <v>35.200000000000003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359077</v>
      </c>
      <c r="AN61" s="349">
        <v>1173836</v>
      </c>
      <c r="AO61" s="350">
        <v>20.6</v>
      </c>
      <c r="AP61" s="351">
        <v>319562</v>
      </c>
      <c r="AQ61" s="352">
        <v>-0.7</v>
      </c>
      <c r="AR61" s="338">
        <v>21.3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227485</v>
      </c>
      <c r="AN62" s="342">
        <v>741008</v>
      </c>
      <c r="AO62" s="343">
        <v>19.600000000000001</v>
      </c>
      <c r="AP62" s="344">
        <v>173793</v>
      </c>
      <c r="AQ62" s="345">
        <v>-1.8</v>
      </c>
      <c r="AR62" s="346">
        <v>21.4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6fFZAsbxtNck6ZJ2MAaCwoiDPT+MP+jMMZQxQGRPOKiUlg1SkPmwYkoCPQzarK9MC6M6W+tO8TaPZGDTVOyYw==" saltValue="/EEAR5RH0FV8Yy6hRHpr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0" spans="125:125" ht="13.5" hidden="1" customHeight="1" x14ac:dyDescent="0.2"/>
    <row r="121" spans="125:125" ht="13.5" hidden="1" customHeight="1" x14ac:dyDescent="0.2">
      <c r="DU121" s="259"/>
    </row>
  </sheetData>
  <sheetProtection algorithmName="SHA-512" hashValue="8ETcvALN+rBKiJ8H261pKjLIVN0PqJ7i3jsTsSrggDyq4p0wYY7dGPCc0x50lfLkuQ37DGmRLRLVpnBgwxfQYg==" saltValue="3kv0oASDpeShFbzk4Yc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v6h+uwTE97dBuEaNc1UIIUkvvYdTSU4QLTUU6KYq5rQjGeTWHwWHtBcjolPBSZUHvxmdNrUIdlJxmLV6lTyL7Q==" saltValue="zAG+U3L60QUdAjb3Ydg7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327.52</v>
      </c>
      <c r="G47" s="12">
        <v>416.45</v>
      </c>
      <c r="H47" s="12">
        <v>309.06</v>
      </c>
      <c r="I47" s="12">
        <v>227.83</v>
      </c>
      <c r="J47" s="13">
        <v>235.1</v>
      </c>
    </row>
    <row r="48" spans="2:10" ht="57.75" customHeight="1" x14ac:dyDescent="0.2">
      <c r="B48" s="14"/>
      <c r="C48" s="1141" t="s">
        <v>4</v>
      </c>
      <c r="D48" s="1141"/>
      <c r="E48" s="1142"/>
      <c r="F48" s="15">
        <v>10.83</v>
      </c>
      <c r="G48" s="16">
        <v>14.82</v>
      </c>
      <c r="H48" s="16">
        <v>5.43</v>
      </c>
      <c r="I48" s="16">
        <v>27.89</v>
      </c>
      <c r="J48" s="17">
        <v>22.54</v>
      </c>
    </row>
    <row r="49" spans="2:10" ht="57.75" customHeight="1" thickBot="1" x14ac:dyDescent="0.25">
      <c r="B49" s="18"/>
      <c r="C49" s="1143" t="s">
        <v>5</v>
      </c>
      <c r="D49" s="1143"/>
      <c r="E49" s="1144"/>
      <c r="F49" s="19">
        <v>44.35</v>
      </c>
      <c r="G49" s="20">
        <v>93.91</v>
      </c>
      <c r="H49" s="20" t="s">
        <v>570</v>
      </c>
      <c r="I49" s="20" t="s">
        <v>571</v>
      </c>
      <c r="J49" s="21">
        <v>0.54</v>
      </c>
    </row>
    <row r="50" spans="2:10" ht="13.2" x14ac:dyDescent="0.2"/>
  </sheetData>
  <sheetProtection algorithmName="SHA-512" hashValue="C8cQr7vWBmoJBL4RBaBiquyJzI87ZFrLNcb153i5F7Gys0w5NSDHXqR0VY+DtVe0xtNByLEIJcpxH4L8zodPvA==" saltValue="lB2rLDQpZh3hTuorjiDi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572</v>
      </c>
      <c r="D34" s="1151"/>
      <c r="E34" s="1152"/>
      <c r="F34" s="32">
        <v>10.63</v>
      </c>
      <c r="G34" s="33">
        <v>14.07</v>
      </c>
      <c r="H34" s="33">
        <v>4.49</v>
      </c>
      <c r="I34" s="33">
        <v>27.28</v>
      </c>
      <c r="J34" s="34">
        <v>22.18</v>
      </c>
      <c r="K34" s="22"/>
      <c r="L34" s="22"/>
      <c r="M34" s="22"/>
      <c r="N34" s="22"/>
      <c r="O34" s="22"/>
      <c r="P34" s="22"/>
    </row>
    <row r="35" spans="1:16" ht="39" customHeight="1" x14ac:dyDescent="0.2">
      <c r="A35" s="22"/>
      <c r="B35" s="35"/>
      <c r="C35" s="1145" t="s">
        <v>573</v>
      </c>
      <c r="D35" s="1146"/>
      <c r="E35" s="1147"/>
      <c r="F35" s="36">
        <v>3.87</v>
      </c>
      <c r="G35" s="37">
        <v>3.91</v>
      </c>
      <c r="H35" s="37">
        <v>2.75</v>
      </c>
      <c r="I35" s="37">
        <v>1.82</v>
      </c>
      <c r="J35" s="38">
        <v>1.72</v>
      </c>
      <c r="K35" s="22"/>
      <c r="L35" s="22"/>
      <c r="M35" s="22"/>
      <c r="N35" s="22"/>
      <c r="O35" s="22"/>
      <c r="P35" s="22"/>
    </row>
    <row r="36" spans="1:16" ht="39" customHeight="1" x14ac:dyDescent="0.2">
      <c r="A36" s="22"/>
      <c r="B36" s="35"/>
      <c r="C36" s="1145" t="s">
        <v>574</v>
      </c>
      <c r="D36" s="1146"/>
      <c r="E36" s="1147"/>
      <c r="F36" s="36">
        <v>0.56999999999999995</v>
      </c>
      <c r="G36" s="37">
        <v>0.76</v>
      </c>
      <c r="H36" s="37">
        <v>1.03</v>
      </c>
      <c r="I36" s="37">
        <v>0.83</v>
      </c>
      <c r="J36" s="38">
        <v>1.03</v>
      </c>
      <c r="K36" s="22"/>
      <c r="L36" s="22"/>
      <c r="M36" s="22"/>
      <c r="N36" s="22"/>
      <c r="O36" s="22"/>
      <c r="P36" s="22"/>
    </row>
    <row r="37" spans="1:16" ht="39" customHeight="1" x14ac:dyDescent="0.2">
      <c r="A37" s="22"/>
      <c r="B37" s="35"/>
      <c r="C37" s="1145" t="s">
        <v>575</v>
      </c>
      <c r="D37" s="1146"/>
      <c r="E37" s="1147"/>
      <c r="F37" s="36">
        <v>0.13</v>
      </c>
      <c r="G37" s="37">
        <v>0.08</v>
      </c>
      <c r="H37" s="37">
        <v>0.17</v>
      </c>
      <c r="I37" s="37">
        <v>0.23</v>
      </c>
      <c r="J37" s="38">
        <v>0.91</v>
      </c>
      <c r="K37" s="22"/>
      <c r="L37" s="22"/>
      <c r="M37" s="22"/>
      <c r="N37" s="22"/>
      <c r="O37" s="22"/>
      <c r="P37" s="22"/>
    </row>
    <row r="38" spans="1:16" ht="39" customHeight="1" x14ac:dyDescent="0.2">
      <c r="A38" s="22"/>
      <c r="B38" s="35"/>
      <c r="C38" s="1145" t="s">
        <v>576</v>
      </c>
      <c r="D38" s="1146"/>
      <c r="E38" s="1147"/>
      <c r="F38" s="36">
        <v>1.41</v>
      </c>
      <c r="G38" s="37">
        <v>0.22</v>
      </c>
      <c r="H38" s="37">
        <v>0.38</v>
      </c>
      <c r="I38" s="37">
        <v>0.22</v>
      </c>
      <c r="J38" s="38">
        <v>0.5</v>
      </c>
      <c r="K38" s="22"/>
      <c r="L38" s="22"/>
      <c r="M38" s="22"/>
      <c r="N38" s="22"/>
      <c r="O38" s="22"/>
      <c r="P38" s="22"/>
    </row>
    <row r="39" spans="1:16" ht="39" customHeight="1" x14ac:dyDescent="0.2">
      <c r="A39" s="22"/>
      <c r="B39" s="35"/>
      <c r="C39" s="1145" t="s">
        <v>577</v>
      </c>
      <c r="D39" s="1146"/>
      <c r="E39" s="1147"/>
      <c r="F39" s="36">
        <v>0.08</v>
      </c>
      <c r="G39" s="37">
        <v>0.15</v>
      </c>
      <c r="H39" s="37">
        <v>0.61</v>
      </c>
      <c r="I39" s="37">
        <v>0.56999999999999995</v>
      </c>
      <c r="J39" s="38">
        <v>0.32</v>
      </c>
      <c r="K39" s="22"/>
      <c r="L39" s="22"/>
      <c r="M39" s="22"/>
      <c r="N39" s="22"/>
      <c r="O39" s="22"/>
      <c r="P39" s="22"/>
    </row>
    <row r="40" spans="1:16" ht="39" customHeight="1" x14ac:dyDescent="0.2">
      <c r="A40" s="22"/>
      <c r="B40" s="35"/>
      <c r="C40" s="1145" t="s">
        <v>578</v>
      </c>
      <c r="D40" s="1146"/>
      <c r="E40" s="1147"/>
      <c r="F40" s="36">
        <v>0.08</v>
      </c>
      <c r="G40" s="37">
        <v>0</v>
      </c>
      <c r="H40" s="37">
        <v>0.15</v>
      </c>
      <c r="I40" s="37">
        <v>0.41</v>
      </c>
      <c r="J40" s="38">
        <v>0.32</v>
      </c>
      <c r="K40" s="22"/>
      <c r="L40" s="22"/>
      <c r="M40" s="22"/>
      <c r="N40" s="22"/>
      <c r="O40" s="22"/>
      <c r="P40" s="22"/>
    </row>
    <row r="41" spans="1:16" ht="39" customHeight="1" x14ac:dyDescent="0.2">
      <c r="A41" s="22"/>
      <c r="B41" s="35"/>
      <c r="C41" s="1145" t="s">
        <v>579</v>
      </c>
      <c r="D41" s="1146"/>
      <c r="E41" s="1147"/>
      <c r="F41" s="36">
        <v>0.11</v>
      </c>
      <c r="G41" s="37">
        <v>0.57999999999999996</v>
      </c>
      <c r="H41" s="37">
        <v>0.32</v>
      </c>
      <c r="I41" s="37">
        <v>0.02</v>
      </c>
      <c r="J41" s="38">
        <v>0.03</v>
      </c>
      <c r="K41" s="22"/>
      <c r="L41" s="22"/>
      <c r="M41" s="22"/>
      <c r="N41" s="22"/>
      <c r="O41" s="22"/>
      <c r="P41" s="22"/>
    </row>
    <row r="42" spans="1:16" ht="39" customHeight="1" x14ac:dyDescent="0.2">
      <c r="A42" s="22"/>
      <c r="B42" s="39"/>
      <c r="C42" s="1145" t="s">
        <v>580</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581</v>
      </c>
      <c r="D43" s="1149"/>
      <c r="E43" s="1150"/>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ccwnmY6Ro/e2oEX3lzdSX1IEOZZbdeUyVx8U5MPboJqXiCnwLMtxSuOHfcW+2g8fpzeb13wDHzOQyikWtGzLA==" saltValue="GXb7h8Fphdv9I0c16xxd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47</v>
      </c>
      <c r="L45" s="60">
        <v>53</v>
      </c>
      <c r="M45" s="60">
        <v>66</v>
      </c>
      <c r="N45" s="60">
        <v>67</v>
      </c>
      <c r="O45" s="61">
        <v>66</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2">
      <c r="A48" s="48"/>
      <c r="B48" s="1155"/>
      <c r="C48" s="1156"/>
      <c r="D48" s="62"/>
      <c r="E48" s="1161" t="s">
        <v>14</v>
      </c>
      <c r="F48" s="1161"/>
      <c r="G48" s="1161"/>
      <c r="H48" s="1161"/>
      <c r="I48" s="1161"/>
      <c r="J48" s="1162"/>
      <c r="K48" s="63">
        <v>3</v>
      </c>
      <c r="L48" s="64">
        <v>3</v>
      </c>
      <c r="M48" s="64">
        <v>3</v>
      </c>
      <c r="N48" s="64">
        <v>2</v>
      </c>
      <c r="O48" s="65">
        <v>2</v>
      </c>
      <c r="P48" s="48"/>
      <c r="Q48" s="48"/>
      <c r="R48" s="48"/>
      <c r="S48" s="48"/>
      <c r="T48" s="48"/>
      <c r="U48" s="48"/>
    </row>
    <row r="49" spans="1:21" ht="30.75" customHeight="1" x14ac:dyDescent="0.2">
      <c r="A49" s="48"/>
      <c r="B49" s="1155"/>
      <c r="C49" s="1156"/>
      <c r="D49" s="62"/>
      <c r="E49" s="1161" t="s">
        <v>15</v>
      </c>
      <c r="F49" s="1161"/>
      <c r="G49" s="1161"/>
      <c r="H49" s="1161"/>
      <c r="I49" s="1161"/>
      <c r="J49" s="1162"/>
      <c r="K49" s="63">
        <v>7</v>
      </c>
      <c r="L49" s="64">
        <v>7</v>
      </c>
      <c r="M49" s="64">
        <v>6</v>
      </c>
      <c r="N49" s="64">
        <v>4</v>
      </c>
      <c r="O49" s="65">
        <v>4</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523</v>
      </c>
      <c r="L50" s="64" t="s">
        <v>523</v>
      </c>
      <c r="M50" s="64" t="s">
        <v>523</v>
      </c>
      <c r="N50" s="64" t="s">
        <v>523</v>
      </c>
      <c r="O50" s="65" t="s">
        <v>523</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47</v>
      </c>
      <c r="L52" s="64">
        <v>50</v>
      </c>
      <c r="M52" s="64">
        <v>52</v>
      </c>
      <c r="N52" s="64">
        <v>52</v>
      </c>
      <c r="O52" s="65">
        <v>53</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10</v>
      </c>
      <c r="L53" s="69">
        <v>13</v>
      </c>
      <c r="M53" s="69">
        <v>23</v>
      </c>
      <c r="N53" s="69">
        <v>21</v>
      </c>
      <c r="O53" s="70">
        <v>19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cS2Y6Pumf5JFJJA7Fblfmp9czvTkvJtw9JutZmnEbrDukrK7TNGyWjBofKX7hTlElI73Jp2ZMjuG8bCnKT/1g==" saltValue="Xt8wEb4weKNp6AdLRPf5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4" t="s">
        <v>31</v>
      </c>
      <c r="C41" s="1185"/>
      <c r="D41" s="105"/>
      <c r="E41" s="1190" t="s">
        <v>32</v>
      </c>
      <c r="F41" s="1190"/>
      <c r="G41" s="1190"/>
      <c r="H41" s="1191"/>
      <c r="I41" s="355">
        <v>708</v>
      </c>
      <c r="J41" s="356">
        <v>664</v>
      </c>
      <c r="K41" s="356">
        <v>610</v>
      </c>
      <c r="L41" s="356">
        <v>558</v>
      </c>
      <c r="M41" s="357">
        <v>496</v>
      </c>
    </row>
    <row r="42" spans="2:13" ht="27.75" customHeight="1" x14ac:dyDescent="0.2">
      <c r="B42" s="1186"/>
      <c r="C42" s="1187"/>
      <c r="D42" s="106"/>
      <c r="E42" s="1192" t="s">
        <v>33</v>
      </c>
      <c r="F42" s="1192"/>
      <c r="G42" s="1192"/>
      <c r="H42" s="1193"/>
      <c r="I42" s="358" t="s">
        <v>523</v>
      </c>
      <c r="J42" s="359" t="s">
        <v>523</v>
      </c>
      <c r="K42" s="359" t="s">
        <v>523</v>
      </c>
      <c r="L42" s="359" t="s">
        <v>523</v>
      </c>
      <c r="M42" s="360" t="s">
        <v>523</v>
      </c>
    </row>
    <row r="43" spans="2:13" ht="27.75" customHeight="1" x14ac:dyDescent="0.2">
      <c r="B43" s="1186"/>
      <c r="C43" s="1187"/>
      <c r="D43" s="106"/>
      <c r="E43" s="1192" t="s">
        <v>34</v>
      </c>
      <c r="F43" s="1192"/>
      <c r="G43" s="1192"/>
      <c r="H43" s="1193"/>
      <c r="I43" s="358">
        <v>22</v>
      </c>
      <c r="J43" s="359">
        <v>20</v>
      </c>
      <c r="K43" s="359">
        <v>17</v>
      </c>
      <c r="L43" s="359">
        <v>15</v>
      </c>
      <c r="M43" s="360">
        <v>14</v>
      </c>
    </row>
    <row r="44" spans="2:13" ht="27.75" customHeight="1" x14ac:dyDescent="0.2">
      <c r="B44" s="1186"/>
      <c r="C44" s="1187"/>
      <c r="D44" s="106"/>
      <c r="E44" s="1192" t="s">
        <v>35</v>
      </c>
      <c r="F44" s="1192"/>
      <c r="G44" s="1192"/>
      <c r="H44" s="1193"/>
      <c r="I44" s="358">
        <v>37</v>
      </c>
      <c r="J44" s="359">
        <v>30</v>
      </c>
      <c r="K44" s="359">
        <v>24</v>
      </c>
      <c r="L44" s="359">
        <v>20</v>
      </c>
      <c r="M44" s="360">
        <v>17</v>
      </c>
    </row>
    <row r="45" spans="2:13" ht="27.75" customHeight="1" x14ac:dyDescent="0.2">
      <c r="B45" s="1186"/>
      <c r="C45" s="1187"/>
      <c r="D45" s="106"/>
      <c r="E45" s="1192" t="s">
        <v>36</v>
      </c>
      <c r="F45" s="1192"/>
      <c r="G45" s="1192"/>
      <c r="H45" s="1193"/>
      <c r="I45" s="358" t="s">
        <v>523</v>
      </c>
      <c r="J45" s="359" t="s">
        <v>523</v>
      </c>
      <c r="K45" s="359" t="s">
        <v>523</v>
      </c>
      <c r="L45" s="359" t="s">
        <v>523</v>
      </c>
      <c r="M45" s="360" t="s">
        <v>523</v>
      </c>
    </row>
    <row r="46" spans="2:13" ht="27.75" customHeight="1" x14ac:dyDescent="0.2">
      <c r="B46" s="1186"/>
      <c r="C46" s="1187"/>
      <c r="D46" s="107"/>
      <c r="E46" s="1192" t="s">
        <v>37</v>
      </c>
      <c r="F46" s="1192"/>
      <c r="G46" s="1192"/>
      <c r="H46" s="1193"/>
      <c r="I46" s="358" t="s">
        <v>523</v>
      </c>
      <c r="J46" s="359" t="s">
        <v>523</v>
      </c>
      <c r="K46" s="359" t="s">
        <v>523</v>
      </c>
      <c r="L46" s="359" t="s">
        <v>523</v>
      </c>
      <c r="M46" s="360" t="s">
        <v>523</v>
      </c>
    </row>
    <row r="47" spans="2:13" ht="27.75" customHeight="1" x14ac:dyDescent="0.2">
      <c r="B47" s="1186"/>
      <c r="C47" s="1187"/>
      <c r="D47" s="108"/>
      <c r="E47" s="1194" t="s">
        <v>38</v>
      </c>
      <c r="F47" s="1195"/>
      <c r="G47" s="1195"/>
      <c r="H47" s="1196"/>
      <c r="I47" s="358" t="s">
        <v>523</v>
      </c>
      <c r="J47" s="359" t="s">
        <v>523</v>
      </c>
      <c r="K47" s="359" t="s">
        <v>523</v>
      </c>
      <c r="L47" s="359" t="s">
        <v>523</v>
      </c>
      <c r="M47" s="360" t="s">
        <v>523</v>
      </c>
    </row>
    <row r="48" spans="2:13" ht="27.75" customHeight="1" x14ac:dyDescent="0.2">
      <c r="B48" s="1186"/>
      <c r="C48" s="1187"/>
      <c r="D48" s="106"/>
      <c r="E48" s="1192" t="s">
        <v>39</v>
      </c>
      <c r="F48" s="1192"/>
      <c r="G48" s="1192"/>
      <c r="H48" s="1193"/>
      <c r="I48" s="358" t="s">
        <v>523</v>
      </c>
      <c r="J48" s="359" t="s">
        <v>523</v>
      </c>
      <c r="K48" s="359" t="s">
        <v>523</v>
      </c>
      <c r="L48" s="359" t="s">
        <v>523</v>
      </c>
      <c r="M48" s="360" t="s">
        <v>523</v>
      </c>
    </row>
    <row r="49" spans="2:13" ht="27.75" customHeight="1" x14ac:dyDescent="0.2">
      <c r="B49" s="1188"/>
      <c r="C49" s="1189"/>
      <c r="D49" s="106"/>
      <c r="E49" s="1192" t="s">
        <v>40</v>
      </c>
      <c r="F49" s="1192"/>
      <c r="G49" s="1192"/>
      <c r="H49" s="1193"/>
      <c r="I49" s="358" t="s">
        <v>523</v>
      </c>
      <c r="J49" s="359" t="s">
        <v>523</v>
      </c>
      <c r="K49" s="359" t="s">
        <v>523</v>
      </c>
      <c r="L49" s="359" t="s">
        <v>523</v>
      </c>
      <c r="M49" s="360" t="s">
        <v>523</v>
      </c>
    </row>
    <row r="50" spans="2:13" ht="27.75" customHeight="1" x14ac:dyDescent="0.2">
      <c r="B50" s="1197" t="s">
        <v>41</v>
      </c>
      <c r="C50" s="1198"/>
      <c r="D50" s="109"/>
      <c r="E50" s="1192" t="s">
        <v>42</v>
      </c>
      <c r="F50" s="1192"/>
      <c r="G50" s="1192"/>
      <c r="H50" s="1193"/>
      <c r="I50" s="358">
        <v>2253</v>
      </c>
      <c r="J50" s="359">
        <v>2530</v>
      </c>
      <c r="K50" s="359">
        <v>2450</v>
      </c>
      <c r="L50" s="359">
        <v>2365</v>
      </c>
      <c r="M50" s="360">
        <v>2495</v>
      </c>
    </row>
    <row r="51" spans="2:13" ht="27.75" customHeight="1" x14ac:dyDescent="0.2">
      <c r="B51" s="1186"/>
      <c r="C51" s="1187"/>
      <c r="D51" s="106"/>
      <c r="E51" s="1192" t="s">
        <v>43</v>
      </c>
      <c r="F51" s="1192"/>
      <c r="G51" s="1192"/>
      <c r="H51" s="1193"/>
      <c r="I51" s="358">
        <v>13</v>
      </c>
      <c r="J51" s="359">
        <v>12</v>
      </c>
      <c r="K51" s="359">
        <v>10</v>
      </c>
      <c r="L51" s="359">
        <v>8</v>
      </c>
      <c r="M51" s="360">
        <v>6</v>
      </c>
    </row>
    <row r="52" spans="2:13" ht="27.75" customHeight="1" x14ac:dyDescent="0.2">
      <c r="B52" s="1188"/>
      <c r="C52" s="1189"/>
      <c r="D52" s="106"/>
      <c r="E52" s="1192" t="s">
        <v>44</v>
      </c>
      <c r="F52" s="1192"/>
      <c r="G52" s="1192"/>
      <c r="H52" s="1193"/>
      <c r="I52" s="358">
        <v>568</v>
      </c>
      <c r="J52" s="359">
        <v>534</v>
      </c>
      <c r="K52" s="359">
        <v>499</v>
      </c>
      <c r="L52" s="359">
        <v>462</v>
      </c>
      <c r="M52" s="360">
        <v>416</v>
      </c>
    </row>
    <row r="53" spans="2:13" ht="27.75" customHeight="1" thickBot="1" x14ac:dyDescent="0.25">
      <c r="B53" s="1199" t="s">
        <v>45</v>
      </c>
      <c r="C53" s="1200"/>
      <c r="D53" s="110"/>
      <c r="E53" s="1201" t="s">
        <v>46</v>
      </c>
      <c r="F53" s="1201"/>
      <c r="G53" s="1201"/>
      <c r="H53" s="1202"/>
      <c r="I53" s="361">
        <v>-2068</v>
      </c>
      <c r="J53" s="362">
        <v>-2362</v>
      </c>
      <c r="K53" s="362">
        <v>-2308</v>
      </c>
      <c r="L53" s="362">
        <v>-2241</v>
      </c>
      <c r="M53" s="363">
        <v>-2390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0wSmC4s7xjogjIvjJ8TJzEA26X3sZk8i4FtuRmXN/SqOjj0EY3vFoDnoXysDAp/GwRYTB9ohQDC1uZKRn0GQ7w==" saltValue="+WxkuVLUGR/A92PXxm+3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49</v>
      </c>
      <c r="D55" s="1211"/>
      <c r="E55" s="1212"/>
      <c r="F55" s="122">
        <v>1183</v>
      </c>
      <c r="G55" s="122">
        <v>1013</v>
      </c>
      <c r="H55" s="123">
        <v>1039</v>
      </c>
    </row>
    <row r="56" spans="2:8" ht="52.5" customHeight="1" x14ac:dyDescent="0.2">
      <c r="B56" s="124"/>
      <c r="C56" s="1213" t="s">
        <v>50</v>
      </c>
      <c r="D56" s="1213"/>
      <c r="E56" s="1214"/>
      <c r="F56" s="125">
        <v>21</v>
      </c>
      <c r="G56" s="125">
        <v>25</v>
      </c>
      <c r="H56" s="126">
        <v>25</v>
      </c>
    </row>
    <row r="57" spans="2:8" ht="53.25" customHeight="1" x14ac:dyDescent="0.2">
      <c r="B57" s="124"/>
      <c r="C57" s="1215" t="s">
        <v>51</v>
      </c>
      <c r="D57" s="1215"/>
      <c r="E57" s="1216"/>
      <c r="F57" s="127">
        <v>1247</v>
      </c>
      <c r="G57" s="127">
        <v>1328</v>
      </c>
      <c r="H57" s="128">
        <v>1431</v>
      </c>
    </row>
    <row r="58" spans="2:8" ht="45.75" customHeight="1" x14ac:dyDescent="0.2">
      <c r="B58" s="129"/>
      <c r="C58" s="1203" t="s">
        <v>604</v>
      </c>
      <c r="D58" s="1204"/>
      <c r="E58" s="1205"/>
      <c r="F58" s="130">
        <v>414</v>
      </c>
      <c r="G58" s="130">
        <v>416</v>
      </c>
      <c r="H58" s="131">
        <v>416</v>
      </c>
    </row>
    <row r="59" spans="2:8" ht="45.75" customHeight="1" x14ac:dyDescent="0.2">
      <c r="B59" s="129"/>
      <c r="C59" s="1203" t="s">
        <v>605</v>
      </c>
      <c r="D59" s="1204"/>
      <c r="E59" s="1205"/>
      <c r="F59" s="130">
        <v>492</v>
      </c>
      <c r="G59" s="130">
        <v>442</v>
      </c>
      <c r="H59" s="131">
        <v>396</v>
      </c>
    </row>
    <row r="60" spans="2:8" ht="45.75" customHeight="1" x14ac:dyDescent="0.2">
      <c r="B60" s="129"/>
      <c r="C60" s="1203" t="s">
        <v>606</v>
      </c>
      <c r="D60" s="1204"/>
      <c r="E60" s="1205"/>
      <c r="F60" s="130">
        <v>100</v>
      </c>
      <c r="G60" s="130">
        <v>200</v>
      </c>
      <c r="H60" s="131">
        <v>300</v>
      </c>
    </row>
    <row r="61" spans="2:8" ht="45.75" customHeight="1" x14ac:dyDescent="0.2">
      <c r="B61" s="129"/>
      <c r="C61" s="1203" t="s">
        <v>603</v>
      </c>
      <c r="D61" s="1204"/>
      <c r="E61" s="1205"/>
      <c r="F61" s="130">
        <v>101</v>
      </c>
      <c r="G61" s="130">
        <v>135</v>
      </c>
      <c r="H61" s="131">
        <v>184</v>
      </c>
    </row>
    <row r="62" spans="2:8" ht="45.75" customHeight="1" thickBot="1" x14ac:dyDescent="0.25">
      <c r="B62" s="132"/>
      <c r="C62" s="1206" t="s">
        <v>607</v>
      </c>
      <c r="D62" s="1207"/>
      <c r="E62" s="1208"/>
      <c r="F62" s="133">
        <v>58</v>
      </c>
      <c r="G62" s="133">
        <v>58</v>
      </c>
      <c r="H62" s="134">
        <v>58</v>
      </c>
    </row>
    <row r="63" spans="2:8" ht="52.5" customHeight="1" thickBot="1" x14ac:dyDescent="0.25">
      <c r="B63" s="135"/>
      <c r="C63" s="1209" t="s">
        <v>52</v>
      </c>
      <c r="D63" s="1209"/>
      <c r="E63" s="1210"/>
      <c r="F63" s="136">
        <v>2450</v>
      </c>
      <c r="G63" s="136">
        <v>2365</v>
      </c>
      <c r="H63" s="137">
        <v>2495</v>
      </c>
    </row>
    <row r="64" spans="2:8" ht="13.2" x14ac:dyDescent="0.2"/>
  </sheetData>
  <sheetProtection algorithmName="SHA-512" hashValue="ZixU/io3wr1QGxY/R6fGsLrXrd8i62P93aTKb7o6nm/H+wFJ/Z6OhUVkO9SA95kBzGurHL0rykNQgYJ5ruBn5w==" saltValue="/at19FjUIRn/4qM5OP98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1218681</v>
      </c>
      <c r="E3" s="156"/>
      <c r="F3" s="157">
        <v>289738</v>
      </c>
      <c r="G3" s="158"/>
      <c r="H3" s="159"/>
    </row>
    <row r="4" spans="1:8" x14ac:dyDescent="0.2">
      <c r="A4" s="160"/>
      <c r="B4" s="161"/>
      <c r="C4" s="162"/>
      <c r="D4" s="163">
        <v>361079</v>
      </c>
      <c r="E4" s="164"/>
      <c r="F4" s="165">
        <v>156238</v>
      </c>
      <c r="G4" s="166"/>
      <c r="H4" s="167"/>
    </row>
    <row r="5" spans="1:8" x14ac:dyDescent="0.2">
      <c r="A5" s="148" t="s">
        <v>557</v>
      </c>
      <c r="B5" s="153"/>
      <c r="C5" s="154"/>
      <c r="D5" s="155">
        <v>800739</v>
      </c>
      <c r="E5" s="156"/>
      <c r="F5" s="157">
        <v>316937</v>
      </c>
      <c r="G5" s="158"/>
      <c r="H5" s="159"/>
    </row>
    <row r="6" spans="1:8" x14ac:dyDescent="0.2">
      <c r="A6" s="160"/>
      <c r="B6" s="161"/>
      <c r="C6" s="162"/>
      <c r="D6" s="163">
        <v>757500</v>
      </c>
      <c r="E6" s="164"/>
      <c r="F6" s="165">
        <v>199150</v>
      </c>
      <c r="G6" s="166"/>
      <c r="H6" s="167"/>
    </row>
    <row r="7" spans="1:8" x14ac:dyDescent="0.2">
      <c r="A7" s="148" t="s">
        <v>558</v>
      </c>
      <c r="B7" s="153"/>
      <c r="C7" s="154"/>
      <c r="D7" s="155">
        <v>1659147</v>
      </c>
      <c r="E7" s="156"/>
      <c r="F7" s="157">
        <v>332350</v>
      </c>
      <c r="G7" s="158"/>
      <c r="H7" s="159"/>
    </row>
    <row r="8" spans="1:8" x14ac:dyDescent="0.2">
      <c r="A8" s="160"/>
      <c r="B8" s="161"/>
      <c r="C8" s="162"/>
      <c r="D8" s="163">
        <v>1569785</v>
      </c>
      <c r="E8" s="164"/>
      <c r="F8" s="165">
        <v>200453</v>
      </c>
      <c r="G8" s="166"/>
      <c r="H8" s="167"/>
    </row>
    <row r="9" spans="1:8" x14ac:dyDescent="0.2">
      <c r="A9" s="148" t="s">
        <v>559</v>
      </c>
      <c r="B9" s="153"/>
      <c r="C9" s="154"/>
      <c r="D9" s="155">
        <v>772826</v>
      </c>
      <c r="E9" s="156"/>
      <c r="F9" s="157">
        <v>362690</v>
      </c>
      <c r="G9" s="158"/>
      <c r="H9" s="159"/>
    </row>
    <row r="10" spans="1:8" x14ac:dyDescent="0.2">
      <c r="A10" s="160"/>
      <c r="B10" s="161"/>
      <c r="C10" s="162"/>
      <c r="D10" s="163">
        <v>469452</v>
      </c>
      <c r="E10" s="164"/>
      <c r="F10" s="165">
        <v>172580</v>
      </c>
      <c r="G10" s="166"/>
      <c r="H10" s="167"/>
    </row>
    <row r="11" spans="1:8" x14ac:dyDescent="0.2">
      <c r="A11" s="148" t="s">
        <v>560</v>
      </c>
      <c r="B11" s="153"/>
      <c r="C11" s="154"/>
      <c r="D11" s="155">
        <v>1417788</v>
      </c>
      <c r="E11" s="156"/>
      <c r="F11" s="157">
        <v>296093</v>
      </c>
      <c r="G11" s="158"/>
      <c r="H11" s="159"/>
    </row>
    <row r="12" spans="1:8" x14ac:dyDescent="0.2">
      <c r="A12" s="160"/>
      <c r="B12" s="161"/>
      <c r="C12" s="168"/>
      <c r="D12" s="163">
        <v>547223</v>
      </c>
      <c r="E12" s="164"/>
      <c r="F12" s="165">
        <v>140545</v>
      </c>
      <c r="G12" s="166"/>
      <c r="H12" s="167"/>
    </row>
    <row r="13" spans="1:8" x14ac:dyDescent="0.2">
      <c r="A13" s="148"/>
      <c r="B13" s="153"/>
      <c r="C13" s="169"/>
      <c r="D13" s="170">
        <v>1173836</v>
      </c>
      <c r="E13" s="171"/>
      <c r="F13" s="172">
        <v>319562</v>
      </c>
      <c r="G13" s="173"/>
      <c r="H13" s="159"/>
    </row>
    <row r="14" spans="1:8" x14ac:dyDescent="0.2">
      <c r="A14" s="160"/>
      <c r="B14" s="161"/>
      <c r="C14" s="162"/>
      <c r="D14" s="163">
        <v>741008</v>
      </c>
      <c r="E14" s="164"/>
      <c r="F14" s="165">
        <v>173793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10.83</v>
      </c>
      <c r="C19" s="174">
        <f>ROUND(VALUE(SUBSTITUTE(実質収支比率等に係る経年分析!G$48,"▲","-")),2)</f>
        <v>14.82</v>
      </c>
      <c r="D19" s="174">
        <f>ROUND(VALUE(SUBSTITUTE(実質収支比率等に係る経年分析!H$48,"▲","-")),2)</f>
        <v>5.43</v>
      </c>
      <c r="E19" s="174">
        <f>ROUND(VALUE(SUBSTITUTE(実質収支比率等に係る経年分析!I$48,"▲","-")),2)</f>
        <v>27.89</v>
      </c>
      <c r="F19" s="174">
        <f>ROUND(VALUE(SUBSTITUTE(実質収支比率等に係る経年分析!J$48,"▲","-")),2)</f>
        <v>22.54</v>
      </c>
    </row>
    <row r="20" spans="1:11" x14ac:dyDescent="0.2">
      <c r="A20" s="174" t="s">
        <v>56</v>
      </c>
      <c r="B20" s="174">
        <f>ROUND(VALUE(SUBSTITUTE(実質収支比率等に係る経年分析!F$47,"▲","-")),2)</f>
        <v>327.52</v>
      </c>
      <c r="C20" s="174">
        <f>ROUND(VALUE(SUBSTITUTE(実質収支比率等に係る経年分析!G$47,"▲","-")),2)</f>
        <v>416.45</v>
      </c>
      <c r="D20" s="174">
        <f>ROUND(VALUE(SUBSTITUTE(実質収支比率等に係る経年分析!H$47,"▲","-")),2)</f>
        <v>309.06</v>
      </c>
      <c r="E20" s="174">
        <f>ROUND(VALUE(SUBSTITUTE(実質収支比率等に係る経年分析!I$47,"▲","-")),2)</f>
        <v>227.83</v>
      </c>
      <c r="F20" s="174">
        <f>ROUND(VALUE(SUBSTITUTE(実質収支比率等に係る経年分析!J$47,"▲","-")),2)</f>
        <v>235.1</v>
      </c>
    </row>
    <row r="21" spans="1:11" x14ac:dyDescent="0.2">
      <c r="A21" s="174" t="s">
        <v>57</v>
      </c>
      <c r="B21" s="174">
        <f>IF(ISNUMBER(VALUE(SUBSTITUTE(実質収支比率等に係る経年分析!F$49,"▲","-"))),ROUND(VALUE(SUBSTITUTE(実質収支比率等に係る経年分析!F$49,"▲","-")),2),NA())</f>
        <v>44.35</v>
      </c>
      <c r="C21" s="174">
        <f>IF(ISNUMBER(VALUE(SUBSTITUTE(実質収支比率等に係る経年分析!G$49,"▲","-"))),ROUND(VALUE(SUBSTITUTE(実質収支比率等に係る経年分析!G$49,"▲","-")),2),NA())</f>
        <v>93.91</v>
      </c>
      <c r="D21" s="174">
        <f>IF(ISNUMBER(VALUE(SUBSTITUTE(実質収支比率等に係る経年分析!H$49,"▲","-"))),ROUND(VALUE(SUBSTITUTE(実質収支比率等に係る経年分析!H$49,"▲","-")),2),NA())</f>
        <v>-92.55</v>
      </c>
      <c r="E21" s="174">
        <f>IF(ISNUMBER(VALUE(SUBSTITUTE(実質収支比率等に係る経年分析!I$49,"▲","-"))),ROUND(VALUE(SUBSTITUTE(実質収支比率等に係る経年分析!I$49,"▲","-")),2),NA())</f>
        <v>-15.03</v>
      </c>
      <c r="F21" s="174">
        <f>IF(ISNUMBER(VALUE(SUBSTITUTE(実質収支比率等に係る経年分析!J$49,"▲","-"))),ROUND(VALUE(SUBSTITUTE(実質収支比率等に係る経年分析!J$49,"▲","-")),2),NA())</f>
        <v>0.54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航路事業会計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0.57999999999999996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産業センター運営事業会計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0.56999999999999995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2">
      <c r="A34" s="175" t="str">
        <f>IF(連結実質赤字比率に係る赤字・黒字の構成分析!C$36="",NA(),連結実質赤字比率に係る赤字・黒字の構成分析!C$36)</f>
        <v>観光施設事業会計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v>
      </c>
    </row>
    <row r="35" spans="1:16" x14ac:dyDescent="0.2">
      <c r="A35" s="175" t="str">
        <f>IF(連結実質赤字比率に係る赤字・黒字の構成分析!C$35="",NA(),連結実質赤字比率に係る赤字・黒字の構成分析!C$35)</f>
        <v>国民健康保険運営事業会計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22.18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47</v>
      </c>
      <c r="E42" s="176"/>
      <c r="F42" s="176"/>
      <c r="G42" s="176">
        <f>'実質公債費比率（分子）の構造'!L$52</f>
        <v>50</v>
      </c>
      <c r="H42" s="176"/>
      <c r="I42" s="176"/>
      <c r="J42" s="176">
        <f>'実質公債費比率（分子）の構造'!M$52</f>
        <v>52</v>
      </c>
      <c r="K42" s="176"/>
      <c r="L42" s="176"/>
      <c r="M42" s="176">
        <f>'実質公債費比率（分子）の構造'!N$52</f>
        <v>52</v>
      </c>
      <c r="N42" s="176"/>
      <c r="O42" s="176"/>
      <c r="P42" s="176">
        <f>'実質公債費比率（分子）の構造'!O$52</f>
        <v>53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7</v>
      </c>
      <c r="C45" s="176"/>
      <c r="D45" s="176"/>
      <c r="E45" s="176">
        <f>'実質公債費比率（分子）の構造'!L$49</f>
        <v>7</v>
      </c>
      <c r="F45" s="176"/>
      <c r="G45" s="176"/>
      <c r="H45" s="176">
        <f>'実質公債費比率（分子）の構造'!M$49</f>
        <v>6</v>
      </c>
      <c r="I45" s="176"/>
      <c r="J45" s="176"/>
      <c r="K45" s="176">
        <f>'実質公債費比率（分子）の構造'!N$49</f>
        <v>4</v>
      </c>
      <c r="L45" s="176"/>
      <c r="M45" s="176"/>
      <c r="N45" s="176">
        <f>'実質公債費比率（分子）の構造'!O$49</f>
        <v>4</v>
      </c>
      <c r="O45" s="176"/>
      <c r="P45" s="176"/>
    </row>
    <row r="46" spans="1:16" x14ac:dyDescent="0.2">
      <c r="A46" s="176" t="s">
        <v>68</v>
      </c>
      <c r="B46" s="176">
        <f>'実質公債費比率（分子）の構造'!K$48</f>
        <v>3</v>
      </c>
      <c r="C46" s="176"/>
      <c r="D46" s="176"/>
      <c r="E46" s="176">
        <f>'実質公債費比率（分子）の構造'!L$48</f>
        <v>3</v>
      </c>
      <c r="F46" s="176"/>
      <c r="G46" s="176"/>
      <c r="H46" s="176">
        <f>'実質公債費比率（分子）の構造'!M$48</f>
        <v>3</v>
      </c>
      <c r="I46" s="176"/>
      <c r="J46" s="176"/>
      <c r="K46" s="176">
        <f>'実質公債費比率（分子）の構造'!N$48</f>
        <v>2</v>
      </c>
      <c r="L46" s="176"/>
      <c r="M46" s="176"/>
      <c r="N46" s="176">
        <f>'実質公債費比率（分子）の構造'!O$48</f>
        <v>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47</v>
      </c>
      <c r="C49" s="176"/>
      <c r="D49" s="176"/>
      <c r="E49" s="176">
        <f>'実質公債費比率（分子）の構造'!L$45</f>
        <v>53</v>
      </c>
      <c r="F49" s="176"/>
      <c r="G49" s="176"/>
      <c r="H49" s="176">
        <f>'実質公債費比率（分子）の構造'!M$45</f>
        <v>66</v>
      </c>
      <c r="I49" s="176"/>
      <c r="J49" s="176"/>
      <c r="K49" s="176">
        <f>'実質公債費比率（分子）の構造'!N$45</f>
        <v>67</v>
      </c>
      <c r="L49" s="176"/>
      <c r="M49" s="176"/>
      <c r="N49" s="176">
        <f>'実質公債費比率（分子）の構造'!O$45</f>
        <v>66</v>
      </c>
      <c r="O49" s="176"/>
      <c r="P49" s="176"/>
    </row>
    <row r="50" spans="1:16" x14ac:dyDescent="0.2">
      <c r="A50" s="176" t="s">
        <v>72</v>
      </c>
      <c r="B50" s="176" t="e">
        <f>NA()</f>
        <v>#N/A</v>
      </c>
      <c r="C50" s="176">
        <f>IF(ISNUMBER('実質公債費比率（分子）の構造'!K$53),'実質公債費比率（分子）の構造'!K$53,NA())</f>
        <v>10</v>
      </c>
      <c r="D50" s="176" t="e">
        <f>NA()</f>
        <v>#N/A</v>
      </c>
      <c r="E50" s="176" t="e">
        <f>NA()</f>
        <v>#N/A</v>
      </c>
      <c r="F50" s="176">
        <f>IF(ISNUMBER('実質公債費比率（分子）の構造'!L$53),'実質公債費比率（分子）の構造'!L$53,NA())</f>
        <v>13</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21</v>
      </c>
      <c r="M50" s="176" t="e">
        <f>NA()</f>
        <v>#N/A</v>
      </c>
      <c r="N50" s="176" t="e">
        <f>NA()</f>
        <v>#N/A</v>
      </c>
      <c r="O50" s="176">
        <f>IF(ISNUMBER('実質公債費比率（分子）の構造'!O$53),'実質公債費比率（分子）の構造'!O$53,NA())</f>
        <v>19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568</v>
      </c>
      <c r="E56" s="175"/>
      <c r="F56" s="175"/>
      <c r="G56" s="175">
        <f>'将来負担比率（分子）の構造'!J$52</f>
        <v>534</v>
      </c>
      <c r="H56" s="175"/>
      <c r="I56" s="175"/>
      <c r="J56" s="175">
        <f>'将来負担比率（分子）の構造'!K$52</f>
        <v>499</v>
      </c>
      <c r="K56" s="175"/>
      <c r="L56" s="175"/>
      <c r="M56" s="175">
        <f>'将来負担比率（分子）の構造'!L$52</f>
        <v>462</v>
      </c>
      <c r="N56" s="175"/>
      <c r="O56" s="175"/>
      <c r="P56" s="175">
        <f>'将来負担比率（分子）の構造'!M$52</f>
        <v>416</v>
      </c>
    </row>
    <row r="57" spans="1:16" x14ac:dyDescent="0.2">
      <c r="A57" s="175" t="s">
        <v>43</v>
      </c>
      <c r="B57" s="175"/>
      <c r="C57" s="175"/>
      <c r="D57" s="175">
        <f>'将来負担比率（分子）の構造'!I$51</f>
        <v>13</v>
      </c>
      <c r="E57" s="175"/>
      <c r="F57" s="175"/>
      <c r="G57" s="175">
        <f>'将来負担比率（分子）の構造'!J$51</f>
        <v>12</v>
      </c>
      <c r="H57" s="175"/>
      <c r="I57" s="175"/>
      <c r="J57" s="175">
        <f>'将来負担比率（分子）の構造'!K$51</f>
        <v>10</v>
      </c>
      <c r="K57" s="175"/>
      <c r="L57" s="175"/>
      <c r="M57" s="175">
        <f>'将来負担比率（分子）の構造'!L$51</f>
        <v>8</v>
      </c>
      <c r="N57" s="175"/>
      <c r="O57" s="175"/>
      <c r="P57" s="175">
        <f>'将来負担比率（分子）の構造'!M$51</f>
        <v>6</v>
      </c>
    </row>
    <row r="58" spans="1:16" x14ac:dyDescent="0.2">
      <c r="A58" s="175" t="s">
        <v>42</v>
      </c>
      <c r="B58" s="175"/>
      <c r="C58" s="175"/>
      <c r="D58" s="175">
        <f>'将来負担比率（分子）の構造'!I$50</f>
        <v>2253</v>
      </c>
      <c r="E58" s="175"/>
      <c r="F58" s="175"/>
      <c r="G58" s="175">
        <f>'将来負担比率（分子）の構造'!J$50</f>
        <v>2530</v>
      </c>
      <c r="H58" s="175"/>
      <c r="I58" s="175"/>
      <c r="J58" s="175">
        <f>'将来負担比率（分子）の構造'!K$50</f>
        <v>2450</v>
      </c>
      <c r="K58" s="175"/>
      <c r="L58" s="175"/>
      <c r="M58" s="175">
        <f>'将来負担比率（分子）の構造'!L$50</f>
        <v>2365</v>
      </c>
      <c r="N58" s="175"/>
      <c r="O58" s="175"/>
      <c r="P58" s="175">
        <f>'将来負担比率（分子）の構造'!M$50</f>
        <v>2495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35</v>
      </c>
      <c r="B63" s="175">
        <f>'将来負担比率（分子）の構造'!I$44</f>
        <v>37</v>
      </c>
      <c r="C63" s="175"/>
      <c r="D63" s="175"/>
      <c r="E63" s="175">
        <f>'将来負担比率（分子）の構造'!J$44</f>
        <v>30</v>
      </c>
      <c r="F63" s="175"/>
      <c r="G63" s="175"/>
      <c r="H63" s="175">
        <f>'将来負担比率（分子）の構造'!K$44</f>
        <v>24</v>
      </c>
      <c r="I63" s="175"/>
      <c r="J63" s="175"/>
      <c r="K63" s="175">
        <f>'将来負担比率（分子）の構造'!L$44</f>
        <v>20</v>
      </c>
      <c r="L63" s="175"/>
      <c r="M63" s="175"/>
      <c r="N63" s="175">
        <f>'将来負担比率（分子）の構造'!M$44</f>
        <v>17</v>
      </c>
      <c r="O63" s="175"/>
      <c r="P63" s="175"/>
    </row>
    <row r="64" spans="1:16" x14ac:dyDescent="0.2">
      <c r="A64" s="175" t="s">
        <v>34</v>
      </c>
      <c r="B64" s="175">
        <f>'将来負担比率（分子）の構造'!I$43</f>
        <v>22</v>
      </c>
      <c r="C64" s="175"/>
      <c r="D64" s="175"/>
      <c r="E64" s="175">
        <f>'将来負担比率（分子）の構造'!J$43</f>
        <v>20</v>
      </c>
      <c r="F64" s="175"/>
      <c r="G64" s="175"/>
      <c r="H64" s="175">
        <f>'将来負担比率（分子）の構造'!K$43</f>
        <v>17</v>
      </c>
      <c r="I64" s="175"/>
      <c r="J64" s="175"/>
      <c r="K64" s="175">
        <f>'将来負担比率（分子）の構造'!L$43</f>
        <v>15</v>
      </c>
      <c r="L64" s="175"/>
      <c r="M64" s="175"/>
      <c r="N64" s="175">
        <f>'将来負担比率（分子）の構造'!M$43</f>
        <v>14</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708</v>
      </c>
      <c r="C66" s="175"/>
      <c r="D66" s="175"/>
      <c r="E66" s="175">
        <f>'将来負担比率（分子）の構造'!J$41</f>
        <v>664</v>
      </c>
      <c r="F66" s="175"/>
      <c r="G66" s="175"/>
      <c r="H66" s="175">
        <f>'将来負担比率（分子）の構造'!K$41</f>
        <v>610</v>
      </c>
      <c r="I66" s="175"/>
      <c r="J66" s="175"/>
      <c r="K66" s="175">
        <f>'将来負担比率（分子）の構造'!L$41</f>
        <v>558</v>
      </c>
      <c r="L66" s="175"/>
      <c r="M66" s="175"/>
      <c r="N66" s="175">
        <f>'将来負担比率（分子）の構造'!M$41</f>
        <v>496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1183</v>
      </c>
      <c r="C72" s="179">
        <f>基金残高に係る経年分析!G55</f>
        <v>1013</v>
      </c>
      <c r="D72" s="179">
        <f>基金残高に係る経年分析!H55</f>
        <v>1039</v>
      </c>
    </row>
    <row r="73" spans="1:16" x14ac:dyDescent="0.2">
      <c r="A73" s="178" t="s">
        <v>79</v>
      </c>
      <c r="B73" s="179">
        <f>基金残高に係る経年分析!F56</f>
        <v>21</v>
      </c>
      <c r="C73" s="179">
        <f>基金残高に係る経年分析!G56</f>
        <v>25</v>
      </c>
      <c r="D73" s="179">
        <f>基金残高に係る経年分析!H56</f>
        <v>25</v>
      </c>
    </row>
    <row r="74" spans="1:16" x14ac:dyDescent="0.2">
      <c r="A74" s="178" t="s">
        <v>80</v>
      </c>
      <c r="B74" s="179">
        <f>基金残高に係る経年分析!F57</f>
        <v>1247</v>
      </c>
      <c r="C74" s="179">
        <f>基金残高に係る経年分析!G57</f>
        <v>1328</v>
      </c>
      <c r="D74" s="179">
        <f>基金残高に係る経年分析!H57</f>
        <v>1431</v>
      </c>
    </row>
  </sheetData>
  <sheetProtection algorithmName="SHA-512" hashValue="mw68HmhYdQgDT1dzfUJsw8B8vvbu+ZKcs1EK6H12APqzzSPv8ApU8yTsJIn9UkoGzAN5KL3yrC2fV8MH3uCpeQ==" saltValue="gvF5qgM5LVdvpOAfrP9n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2024-03-12T04:38:28Z</cp:lastPrinted>
  <dcterms:created xsi:type="dcterms:W3CDTF">2024-02-05T00:58:34Z</dcterms:created>
  <dcterms:modified xsi:type="dcterms:W3CDTF">2024-03-22T09:42:22Z</dcterms:modified>
  <cp:category/>
</cp:coreProperties>
</file>