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
    </mc:Choice>
  </mc:AlternateContent>
  <bookViews>
    <workbookView xWindow="-21720" yWindow="-1095" windowWidth="21840" windowHeight="13140" tabRatio="784" firstSheet="12"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G35" i="10" l="1"/>
  <c r="BG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CO35" i="10"/>
  <c r="AM35" i="10"/>
  <c r="C35" i="10"/>
  <c r="BW34" i="10"/>
  <c r="AM34" i="10"/>
  <c r="U34" i="10"/>
  <c r="C34" i="10"/>
  <c r="BW35" i="10" l="1"/>
  <c r="BW36" i="10" s="1"/>
  <c r="BW37" i="10" s="1"/>
  <c r="BW38" i="10" s="1"/>
  <c r="BW39" i="10" s="1"/>
  <c r="BW40" i="10" s="1"/>
  <c r="BW41" i="10" s="1"/>
  <c r="BW42" i="10" s="1"/>
  <c r="U35" i="10"/>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BE34" i="10"/>
  <c r="BE35" i="10" s="1"/>
</calcChain>
</file>

<file path=xl/sharedStrings.xml><?xml version="1.0" encoding="utf-8"?>
<sst xmlns="http://schemas.openxmlformats.org/spreadsheetml/2006/main" count="1167" uniqueCount="617">
  <si>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</si>
  <si>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</si>
  <si>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</si>
  <si>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</si>
  <si>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</si>
  <si>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</si>
  <si>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</si>
  <si>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</si>
  <si>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</si>
  <si>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</si>
  <si>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</si>
  <si>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</si>
  <si>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</si>
  <si>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</si>
  <si>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</si>
  <si>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</si>
  <si>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</si>
  <si>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</si>
  <si>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</si>
  <si>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</si>
  <si>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</si>
  <si>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</si>
  <si>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</si>
  <si>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</si>
  <si>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</si>
  <si>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</si>
  <si>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</si>
  <si>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</si>
  <si>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</si>
  <si>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</si>
  <si>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</si>
  <si>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</si>
  <si>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</si>
  <si>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</si>
  <si>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</si>
  <si>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</si>
  <si>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</si>
  <si>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</si>
  <si>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</si>
  <si>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</si>
  <si>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</si>
  <si>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</si>
  <si>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</si>
  <si>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</si>
  <si>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</si>
  <si>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</si>
  <si>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</si>
  <si>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</si>
  <si>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</si>
  <si>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</si>
  <si>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</si>
  <si>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</si>
  <si>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</si>
  <si>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</si>
  <si>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</si>
  <si>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</si>
  <si>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</si>
  <si>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</si>
  <si>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</si>
  <si>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</si>
  <si>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</si>
  <si>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</si>
  <si>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</si>
  <si>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</si>
  <si>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</si>
  <si>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</si>
  <si>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</si>
  <si>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</si>
  <si>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</si>
  <si>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</si>
  <si>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</si>
  <si>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</si>
  <si>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</si>
  <si>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</si>
  <si>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</si>
  <si>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</si>
  <si>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</si>
  <si>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</si>
  <si>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</si>
  <si>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</si>
  <si>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</si>
  <si>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</si>
  <si>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</si>
  <si>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</si>
  <si>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</si>
  <si>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</si>
  <si>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</si>
  <si>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</si>
  <si>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</si>
  <si>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</si>
  <si>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</si>
  <si>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</si>
  <si>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</si>
  <si>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</si>
  <si>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</si>
  <si>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</si>
  <si>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檜原村</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</si>
  <si>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</si>
  <si>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</si>
  <si>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</si>
  <si>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</si>
  <si>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</si>
  <si>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</si>
  <si>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</si>
  <si>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</si>
  <si>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</si>
  <si>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</si>
  <si>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</si>
  <si>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</si>
  <si>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</si>
  <si>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</si>
  <si>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</si>
  <si>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</si>
  <si>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</si>
  <si>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</si>
  <si>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</si>
  <si>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</si>
  <si>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</si>
  <si>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</si>
  <si>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</si>
  <si>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</si>
  <si>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</si>
  <si>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-9.3</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</si>
  <si>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</si>
  <si>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</si>
  <si>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</si>
  <si>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</si>
  <si>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</si>
  <si>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</si>
  <si>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</si>
  <si>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</si>
  <si>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</si>
  <si>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</si>
  <si>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</si>
  <si>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</si>
  <si>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</si>
  <si>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</si>
  <si>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</si>
  <si>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</si>
  <si>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</si>
  <si>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</si>
  <si>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</si>
  <si>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</si>
  <si>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</si>
  <si>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</si>
  <si>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</si>
  <si>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</si>
  <si>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</si>
  <si>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</si>
  <si>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</si>
  <si>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</si>
  <si>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</si>
  <si>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</si>
  <si>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</si>
  <si>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</si>
  <si>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</si>
  <si>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</si>
  <si>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</si>
  <si>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</si>
  <si>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</si>
  <si>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</si>
  <si>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</si>
  <si>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</si>
  <si>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</si>
  <si>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</si>
  <si>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</si>
  <si>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</si>
  <si>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</si>
  <si>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</si>
  <si>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</si>
  <si>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</si>
  <si>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</si>
  <si>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</si>
  <si>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</si>
  <si>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</si>
  <si>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</si>
  <si>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</si>
  <si>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</si>
  <si>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</si>
  <si>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</si>
  <si>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</si>
  <si>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</si>
  <si>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</si>
  <si>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</si>
  <si>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</si>
  <si>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</si>
  <si>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</si>
  <si>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</si>
  <si>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</si>
  <si>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</si>
  <si>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</si>
  <si>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</si>
  <si>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</si>
  <si>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</si>
  <si>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</si>
  <si>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</si>
  <si>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</si>
  <si>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</si>
  <si>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</si>
  <si>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</si>
  <si>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</si>
  <si>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</si>
  <si>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</si>
  <si>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</si>
  <si>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</si>
  <si>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</si>
  <si>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</si>
  <si>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</si>
  <si>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</si>
  <si>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</si>
  <si>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</si>
  <si>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東京都檜原村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</si>
  <si>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</si>
  <si>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</si>
  <si>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</si>
  <si>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</si>
  <si>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</si>
  <si>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</si>
  <si>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</si>
  <si>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</si>
  <si>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</si>
  <si>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</si>
  <si>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</si>
  <si>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</si>
  <si>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</si>
  <si>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</si>
  <si>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</si>
  <si>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</si>
  <si>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</si>
  <si>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</si>
  <si>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</si>
  <si>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</si>
  <si>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</si>
  <si>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</si>
  <si>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</si>
  <si>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</si>
  <si>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</si>
  <si>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</si>
  <si>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</si>
  <si>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</si>
  <si>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</si>
  <si>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</si>
  <si>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</si>
  <si>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</si>
  <si>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</si>
  <si>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</si>
  <si>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</si>
  <si>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</si>
  <si>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</si>
  <si>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</si>
  <si>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t>
    <phoneticPr fontId="5"/>
  </si>
  <si>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</si>
  <si>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</si>
  <si>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</si>
  <si>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</si>
  <si>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</si>
  <si>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</si>
  <si>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</si>
  <si>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</si>
  <si>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</si>
  <si>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</si>
  <si>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</si>
  <si>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</si>
  <si>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</si>
  <si>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</si>
  <si>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</si>
  <si>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</si>
  <si>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</si>
  <si>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</si>
  <si>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</si>
  <si>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</si>
  <si>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</si>
  <si>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</si>
  <si>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</si>
  <si>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</si>
  <si>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</si>
  <si>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</si>
  <si>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</si>
  <si>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</si>
  <si>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</si>
  <si>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</si>
  <si>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</si>
  <si>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</si>
  <si>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</si>
  <si>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</si>
  <si>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</si>
  <si>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</si>
  <si>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</si>
  <si>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</si>
  <si>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</si>
  <si>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</si>
  <si>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</si>
  <si>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</si>
  <si>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</si>
  <si>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</si>
  <si>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</si>
  <si>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</si>
  <si>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</si>
  <si>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</si>
  <si>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</si>
  <si>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</si>
  <si>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</si>
  <si>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</si>
  <si>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</si>
  <si>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</si>
  <si>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</si>
  <si>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</si>
  <si>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</si>
  <si>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</si>
  <si>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</si>
  <si>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</si>
  <si>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</si>
  <si>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</si>
  <si>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</si>
  <si>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</si>
  <si>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</si>
  <si>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</si>
  <si>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</si>
  <si>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</si>
  <si>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</si>
  <si>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</si>
  <si>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</si>
  <si>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</si>
  <si>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</si>
  <si>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</si>
  <si>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</si>
  <si>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</si>
  <si>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</si>
  <si>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</si>
  <si>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</si>
  <si>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</si>
  <si>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</si>
  <si>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病院</t>
    <phoneticPr fontId="5"/>
  </si>
  <si>
    <t>加入世帯数(世帯)</t>
  </si>
  <si>
    <t>　繰出金</t>
    <phoneticPr fontId="5"/>
  </si>
  <si>
    <t>地方債</t>
  </si>
  <si>
    <t>簡易水道</t>
    <phoneticPr fontId="5"/>
  </si>
  <si>
    <t>被保険者数(人)</t>
  </si>
  <si>
    <t>　積立金</t>
    <phoneticPr fontId="5"/>
  </si>
  <si>
    <t>　うち減収補塡債(特例分)</t>
    <rPh sb="4" eb="5">
      <t>シュウ</t>
    </rPh>
    <rPh sb="9" eb="10">
      <t>トク</t>
    </rPh>
    <rPh sb="10" eb="11">
      <t>レイ</t>
    </rPh>
    <rPh sb="11" eb="12">
      <t>ブン</t>
    </rPh>
    <phoneticPr fontId="16"/>
  </si>
  <si>
    <t>介護サービス</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</si>
  <si>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</si>
  <si>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</si>
  <si>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</si>
  <si>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</si>
  <si>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</si>
  <si>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</si>
  <si>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</si>
  <si>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</si>
  <si>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</si>
  <si>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</si>
  <si>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</si>
  <si>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</si>
  <si>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</si>
  <si>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</si>
  <si>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</si>
  <si>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</si>
  <si>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</si>
  <si>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</si>
  <si>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</si>
  <si>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</si>
  <si>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</si>
  <si>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</si>
  <si>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</si>
  <si>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</si>
  <si>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東京都檜原村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</si>
  <si>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</si>
  <si>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</si>
  <si>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</si>
  <si>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</si>
  <si>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</si>
  <si>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</si>
  <si>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</si>
  <si>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</si>
  <si>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</si>
  <si>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</si>
  <si>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</si>
  <si>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</si>
  <si>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</si>
  <si>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</si>
  <si>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</si>
  <si>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</si>
  <si>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</si>
  <si>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</si>
  <si>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</si>
  <si>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</si>
  <si>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東京都都民の森管理運営事業特別会計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</si>
  <si>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</si>
  <si>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</si>
  <si>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</si>
  <si>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</si>
  <si>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</si>
  <si>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</si>
  <si>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</si>
  <si>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</si>
  <si>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</si>
  <si>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</si>
  <si>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</si>
  <si>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</si>
  <si>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</si>
  <si>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</si>
  <si>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</si>
  <si>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</si>
  <si>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介護サービス事業特別会計</t>
    <phoneticPr fontId="5"/>
  </si>
  <si>
    <t>後期高齢者医療特別会計</t>
    <phoneticPr fontId="5"/>
  </si>
  <si>
    <t>簡易水道特別会計</t>
    <phoneticPr fontId="5"/>
  </si>
  <si>
    <t>法非適用企業</t>
    <phoneticPr fontId="5"/>
  </si>
  <si>
    <t>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</si>
  <si>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</si>
  <si>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</si>
  <si>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</si>
  <si>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</si>
  <si>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</si>
  <si>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</si>
  <si>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</si>
  <si>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</si>
  <si>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</si>
  <si>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</si>
  <si>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</si>
  <si>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</si>
  <si>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</si>
  <si>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</si>
  <si>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</si>
  <si>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</si>
  <si>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</si>
  <si>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</si>
  <si>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</si>
  <si>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</si>
  <si>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</si>
  <si>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</si>
  <si>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</si>
  <si>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</si>
  <si>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</si>
  <si>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</si>
  <si>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</si>
  <si>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</si>
  <si>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</si>
  <si>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</si>
  <si>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</si>
  <si>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</si>
  <si>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</si>
  <si>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</si>
  <si>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</si>
  <si>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</si>
  <si>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</si>
  <si>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</si>
  <si>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</si>
  <si>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</si>
  <si>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</si>
  <si>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</si>
  <si>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</si>
  <si>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</si>
  <si>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</si>
  <si>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</si>
  <si>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</si>
  <si>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</si>
  <si>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</si>
  <si>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</si>
  <si>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</si>
  <si>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</si>
  <si>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</si>
  <si>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</si>
  <si>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</si>
  <si>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</si>
  <si>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</si>
  <si>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</si>
  <si>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</si>
  <si>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</si>
  <si>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</si>
  <si>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</si>
  <si>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</si>
  <si>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</si>
  <si>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</si>
  <si>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</si>
  <si>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簡易水道特別会計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</si>
  <si>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</si>
  <si>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介護サービス事業特別会計</t>
    <phoneticPr fontId="5"/>
  </si>
  <si>
    <t>-</t>
    <phoneticPr fontId="5"/>
  </si>
  <si>
    <t>-</t>
    <phoneticPr fontId="5"/>
  </si>
  <si>
    <t>(Ｆ)</t>
    <phoneticPr fontId="5"/>
  </si>
  <si>
    <t>介護保険特別会計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</si>
  <si>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</si>
  <si>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</si>
  <si>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</si>
  <si>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</si>
  <si>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</si>
  <si>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</si>
  <si>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</si>
  <si>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</si>
  <si>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</si>
  <si>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</si>
  <si>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</si>
  <si>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</si>
  <si>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</si>
  <si>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</si>
  <si>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</si>
  <si>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</si>
  <si>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</si>
  <si>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t>
    <phoneticPr fontId="5"/>
  </si>
  <si>
    <t>-</t>
    <phoneticPr fontId="5"/>
  </si>
  <si>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</si>
  <si>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</si>
  <si>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</si>
  <si>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</si>
  <si>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</si>
  <si>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</si>
  <si>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</si>
  <si>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</si>
  <si>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</si>
  <si>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</si>
  <si>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</si>
  <si>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</si>
  <si>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</si>
  <si>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</si>
  <si>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</si>
  <si>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</si>
  <si>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</si>
  <si>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</si>
  <si>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</si>
  <si>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</si>
  <si>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</si>
  <si>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</si>
  <si>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</si>
  <si>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</si>
  <si>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</si>
  <si>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</si>
  <si>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</si>
  <si>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</si>
  <si>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</si>
  <si>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</si>
  <si>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</si>
  <si>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</si>
  <si>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</si>
  <si>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</si>
  <si>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</si>
  <si>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</si>
  <si>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</si>
  <si>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</si>
  <si>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</si>
  <si>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</si>
  <si>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</si>
  <si>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</si>
  <si>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</si>
  <si>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</si>
  <si>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</si>
  <si>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</si>
  <si>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</si>
  <si>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</si>
  <si>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</si>
  <si>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</si>
  <si>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</si>
  <si>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</si>
  <si>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</si>
  <si>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</si>
  <si>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</si>
  <si>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</si>
  <si>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</si>
  <si>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</si>
  <si>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</si>
  <si>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</si>
  <si>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</si>
  <si>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</si>
  <si>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</si>
  <si>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</si>
  <si>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</si>
  <si>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</si>
  <si>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</si>
  <si>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</si>
  <si>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11.07</t>
  </si>
  <si>
    <t>▲ 8.17</t>
  </si>
  <si>
    <t>▲ 9.17</t>
  </si>
  <si>
    <t>▲ 6.15</t>
  </si>
  <si>
    <t>▲ 0.27</t>
  </si>
  <si>
    <t>一般会計</t>
  </si>
  <si>
    <t>国民健康保険特別会計</t>
  </si>
  <si>
    <t>介護保険特別会計</t>
  </si>
  <si>
    <t>東京都都民の森管理運営事業特別会計</t>
  </si>
  <si>
    <t>下水道事業特別会計</t>
  </si>
  <si>
    <t>簡易水道特別会計</t>
  </si>
  <si>
    <t>後期高齢者医療特別会計</t>
  </si>
  <si>
    <t>介護サービス事業特別会計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</si>
  <si>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</si>
  <si>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</si>
  <si>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</si>
  <si>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</si>
  <si>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</si>
  <si>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</si>
  <si>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</si>
  <si>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</si>
  <si>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株式会社めるか檜原</t>
    <rPh sb="0" eb="4">
      <t>カブシキカイシャ</t>
    </rPh>
    <rPh sb="7" eb="9">
      <t>ヒノハラ</t>
    </rPh>
    <phoneticPr fontId="2"/>
  </si>
  <si>
    <t>-</t>
    <phoneticPr fontId="2"/>
  </si>
  <si>
    <t>西秋川衛生組合</t>
    <rPh sb="0" eb="1">
      <t>ニシ</t>
    </rPh>
    <rPh sb="1" eb="3">
      <t>アキガワ</t>
    </rPh>
    <rPh sb="3" eb="5">
      <t>エイセイ</t>
    </rPh>
    <rPh sb="5" eb="7">
      <t>クミアイ</t>
    </rPh>
    <phoneticPr fontId="2"/>
  </si>
  <si>
    <t>秋川流域斎場組合</t>
    <rPh sb="0" eb="2">
      <t>アキガワ</t>
    </rPh>
    <rPh sb="2" eb="4">
      <t>リュウイキ</t>
    </rPh>
    <rPh sb="4" eb="6">
      <t>サイジョウ</t>
    </rPh>
    <rPh sb="6" eb="8">
      <t>クミアイ</t>
    </rPh>
    <phoneticPr fontId="2"/>
  </si>
  <si>
    <t>阿伎留病院組合</t>
    <rPh sb="0" eb="1">
      <t>オク</t>
    </rPh>
    <rPh sb="1" eb="2">
      <t>サエ</t>
    </rPh>
    <rPh sb="2" eb="3">
      <t>ドメ</t>
    </rPh>
    <rPh sb="3" eb="5">
      <t>ビョウイン</t>
    </rPh>
    <rPh sb="5" eb="7">
      <t>クミアイ</t>
    </rPh>
    <phoneticPr fontId="2"/>
  </si>
  <si>
    <t>東京都市町村職員退職手当組合</t>
    <rPh sb="0" eb="2">
      <t>トウキョウ</t>
    </rPh>
    <rPh sb="2" eb="3">
      <t>ト</t>
    </rPh>
    <rPh sb="3" eb="6">
      <t>シチョウソン</t>
    </rPh>
    <rPh sb="6" eb="8">
      <t>ショクイン</t>
    </rPh>
    <rPh sb="8" eb="10">
      <t>タイショク</t>
    </rPh>
    <rPh sb="10" eb="12">
      <t>テアテ</t>
    </rPh>
    <rPh sb="12" eb="14">
      <t>クミアイ</t>
    </rPh>
    <phoneticPr fontId="2"/>
  </si>
  <si>
    <t>東京都市町村議会議員公務災害補償等組合</t>
    <rPh sb="0" eb="2">
      <t>トウキョウ</t>
    </rPh>
    <rPh sb="2" eb="3">
      <t>ト</t>
    </rPh>
    <rPh sb="3" eb="6">
      <t>シチョウソン</t>
    </rPh>
    <rPh sb="6" eb="8">
      <t>ギカイ</t>
    </rPh>
    <rPh sb="8" eb="10">
      <t>ギイン</t>
    </rPh>
    <rPh sb="10" eb="12">
      <t>コウム</t>
    </rPh>
    <rPh sb="12" eb="14">
      <t>サイガイ</t>
    </rPh>
    <rPh sb="14" eb="17">
      <t>ホショウトウ</t>
    </rPh>
    <rPh sb="17" eb="19">
      <t>クミアイ</t>
    </rPh>
    <phoneticPr fontId="2"/>
  </si>
  <si>
    <t>東京都総合事務組合（一般会計）</t>
    <rPh sb="0" eb="2">
      <t>トウキョウ</t>
    </rPh>
    <rPh sb="2" eb="3">
      <t>ト</t>
    </rPh>
    <rPh sb="3" eb="5">
      <t>ソウゴウ</t>
    </rPh>
    <rPh sb="5" eb="7">
      <t>ジム</t>
    </rPh>
    <rPh sb="7" eb="9">
      <t>クミアイ</t>
    </rPh>
    <rPh sb="10" eb="12">
      <t>イッパン</t>
    </rPh>
    <rPh sb="12" eb="14">
      <t>カイケイ</t>
    </rPh>
    <phoneticPr fontId="2"/>
  </si>
  <si>
    <t>東京都総合事務組合（交通災害共済事業特別会計）</t>
    <rPh sb="0" eb="2">
      <t>トウキョウ</t>
    </rPh>
    <rPh sb="2" eb="3">
      <t>ト</t>
    </rPh>
    <rPh sb="3" eb="5">
      <t>ソウゴウ</t>
    </rPh>
    <rPh sb="5" eb="7">
      <t>ジム</t>
    </rPh>
    <rPh sb="7" eb="9">
      <t>クミアイ</t>
    </rPh>
    <rPh sb="10" eb="12">
      <t>コウツウ</t>
    </rPh>
    <rPh sb="12" eb="14">
      <t>サイガイ</t>
    </rPh>
    <rPh sb="14" eb="16">
      <t>キョウサイ</t>
    </rPh>
    <rPh sb="16" eb="18">
      <t>ジギョウ</t>
    </rPh>
    <rPh sb="18" eb="20">
      <t>トクベツ</t>
    </rPh>
    <rPh sb="20" eb="22">
      <t>カイケイ</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</si>
  <si>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</si>
  <si>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</si>
  <si>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公共施設整備基金</t>
    <rPh sb="0" eb="2">
      <t>コウキョウ</t>
    </rPh>
    <rPh sb="2" eb="4">
      <t>シセツ</t>
    </rPh>
    <rPh sb="4" eb="6">
      <t>セイビ</t>
    </rPh>
    <rPh sb="6" eb="8">
      <t>キキン</t>
    </rPh>
    <phoneticPr fontId="5"/>
  </si>
  <si>
    <t>社会福祉基金</t>
    <rPh sb="0" eb="2">
      <t>シャカイ</t>
    </rPh>
    <rPh sb="2" eb="4">
      <t>フクシ</t>
    </rPh>
    <rPh sb="4" eb="6">
      <t>キキン</t>
    </rPh>
    <phoneticPr fontId="5"/>
  </si>
  <si>
    <t>人材育成基金</t>
    <rPh sb="0" eb="2">
      <t>ジンザイ</t>
    </rPh>
    <rPh sb="2" eb="4">
      <t>イクセイ</t>
    </rPh>
    <rPh sb="4" eb="6">
      <t>キキン</t>
    </rPh>
    <phoneticPr fontId="5"/>
  </si>
  <si>
    <t>教育施設基金</t>
    <rPh sb="0" eb="2">
      <t>キョウイク</t>
    </rPh>
    <rPh sb="2" eb="4">
      <t>シセツ</t>
    </rPh>
    <rPh sb="4" eb="6">
      <t>キキン</t>
    </rPh>
    <phoneticPr fontId="5"/>
  </si>
  <si>
    <t>災害復旧・復興基金</t>
    <rPh sb="0" eb="2">
      <t>サイガイ</t>
    </rPh>
    <rPh sb="2" eb="4">
      <t>フッキュウ</t>
    </rPh>
    <rPh sb="5" eb="7">
      <t>フッコウ</t>
    </rPh>
    <rPh sb="7" eb="9">
      <t>キキン</t>
    </rPh>
    <phoneticPr fontId="5"/>
  </si>
  <si>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</si>
  <si>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</si>
  <si>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</si>
  <si>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</si>
  <si>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</si>
  <si>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</si>
  <si>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</si>
  <si>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</si>
  <si>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</si>
  <si>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</si>
  <si>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起債の抑制や基金の効果的な運用により将来負担比率は生じていない。また、実質公債費比率についても従前からの起債抑制策により類似団体内平均値を下回っている状況が続いている。今後も地方債の発行を抑制するとともに、起債が必要な場合には交付税措置等の有利なものを選択するなど引き続き起債を抑制した健全な財政運営を図っていく。</t>
    <phoneticPr fontId="5"/>
  </si>
  <si>
    <t xml:space="preserve">各公共施設が老朽化してきており、今後、膨大な施設改修費用が見込まれるため、施設の廃止も含めた計画的な運用が必要である。
</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</si>
</sst>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10">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theme="0"/>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188"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0" fontId="1" fillId="9" borderId="41" xfId="16" applyFont="1" applyFill="1" applyBorder="1" applyAlignment="1" applyProtection="1">
      <alignment horizontal="left" vertical="top" wrapText="1"/>
      <protection locked="0"/>
    </xf>
    <xf numFmtId="0" fontId="1" fillId="9" borderId="12" xfId="16" applyFont="1" applyFill="1" applyBorder="1" applyAlignment="1" applyProtection="1">
      <alignment horizontal="left" vertical="top" wrapText="1"/>
      <protection locked="0"/>
    </xf>
    <xf numFmtId="0" fontId="1" fillId="9" borderId="48" xfId="16" applyFont="1" applyFill="1" applyBorder="1" applyAlignment="1" applyProtection="1">
      <alignment horizontal="left" vertical="top" wrapText="1"/>
      <protection locked="0"/>
    </xf>
    <xf numFmtId="0" fontId="1" fillId="9" borderId="64" xfId="16" applyFont="1" applyFill="1" applyBorder="1" applyAlignment="1" applyProtection="1">
      <alignment horizontal="left" vertical="top" wrapText="1"/>
      <protection locked="0"/>
    </xf>
    <xf numFmtId="0" fontId="1" fillId="9" borderId="0" xfId="16" applyFont="1" applyFill="1" applyAlignment="1" applyProtection="1">
      <alignment horizontal="left" vertical="top" wrapText="1"/>
      <protection locked="0"/>
    </xf>
    <xf numFmtId="0" fontId="1" fillId="9" borderId="38" xfId="16" applyFont="1" applyFill="1" applyBorder="1" applyAlignment="1" applyProtection="1">
      <alignment horizontal="left" vertical="top" wrapText="1"/>
      <protection locked="0"/>
    </xf>
    <xf numFmtId="0" fontId="1" fillId="9" borderId="37" xfId="16" applyFont="1" applyFill="1" applyBorder="1" applyAlignment="1" applyProtection="1">
      <alignment horizontal="left" vertical="top" wrapText="1"/>
      <protection locked="0"/>
    </xf>
    <xf numFmtId="0" fontId="1" fillId="9" borderId="54" xfId="16" applyFont="1" applyFill="1" applyBorder="1" applyAlignment="1" applyProtection="1">
      <alignment horizontal="left" vertical="top" wrapText="1"/>
      <protection locked="0"/>
    </xf>
    <xf numFmtId="0" fontId="1" fillId="9" borderId="40" xfId="16" applyFont="1" applyFill="1" applyBorder="1" applyAlignment="1" applyProtection="1">
      <alignment horizontal="left" vertical="top" wrapText="1"/>
      <protection locked="0"/>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310300</c:v>
                </c:pt>
                <c:pt idx="1">
                  <c:v>317319</c:v>
                </c:pt>
                <c:pt idx="2">
                  <c:v>289738</c:v>
                </c:pt>
                <c:pt idx="3">
                  <c:v>316937</c:v>
                </c:pt>
                <c:pt idx="4">
                  <c:v>332350</c:v>
                </c:pt>
              </c:numCache>
            </c:numRef>
          </c:val>
          <c:smooth val="0"/>
          <c:extLst xmlns:c16r2="http://schemas.microsoft.com/office/drawing/2015/06/chart">
            <c:ext xmlns:c16="http://schemas.microsoft.com/office/drawing/2014/chart" uri="{C3380CC4-5D6E-409C-BE32-E72D297353CC}">
              <c16:uniqueId val="{00000000-0666-4C57-8CFA-D15B26B5FA3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247274</c:v>
                </c:pt>
                <c:pt idx="1">
                  <c:v>330236</c:v>
                </c:pt>
                <c:pt idx="2">
                  <c:v>289516</c:v>
                </c:pt>
                <c:pt idx="3">
                  <c:v>337293</c:v>
                </c:pt>
                <c:pt idx="4">
                  <c:v>343353</c:v>
                </c:pt>
              </c:numCache>
            </c:numRef>
          </c:val>
          <c:smooth val="0"/>
          <c:extLst xmlns:c16r2="http://schemas.microsoft.com/office/drawing/2015/06/chart">
            <c:ext xmlns:c16="http://schemas.microsoft.com/office/drawing/2014/chart" uri="{C3380CC4-5D6E-409C-BE32-E72D297353CC}">
              <c16:uniqueId val="{00000001-0666-4C57-8CFA-D15B26B5FA31}"/>
            </c:ext>
          </c:extLst>
        </c:ser>
        <c:dLbls>
          <c:showLegendKey val="0"/>
          <c:showVal val="0"/>
          <c:showCatName val="0"/>
          <c:showSerName val="0"/>
          <c:showPercent val="0"/>
          <c:showBubbleSize val="0"/>
        </c:dLbls>
        <c:marker val="1"/>
        <c:smooth val="0"/>
        <c:axId val="95495568"/>
        <c:axId val="95703080"/>
      </c:lineChart>
      <c:catAx>
        <c:axId val="9549556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5703080"/>
        <c:crosses val="autoZero"/>
        <c:auto val="1"/>
        <c:lblAlgn val="ctr"/>
        <c:lblOffset val="100"/>
        <c:tickLblSkip val="1"/>
        <c:tickMarkSkip val="1"/>
        <c:noMultiLvlLbl val="0"/>
      </c:catAx>
      <c:valAx>
        <c:axId val="95703080"/>
        <c:scaling>
          <c:orientation val="minMax"/>
          <c:max val="4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549556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8.74</c:v>
                </c:pt>
                <c:pt idx="1">
                  <c:v>10.36</c:v>
                </c:pt>
                <c:pt idx="2">
                  <c:v>8.23</c:v>
                </c:pt>
                <c:pt idx="3">
                  <c:v>7.81</c:v>
                </c:pt>
                <c:pt idx="4">
                  <c:v>9.0500000000000007</c:v>
                </c:pt>
              </c:numCache>
            </c:numRef>
          </c:val>
          <c:extLst xmlns:c16r2="http://schemas.microsoft.com/office/drawing/2015/06/chart">
            <c:ext xmlns:c16="http://schemas.microsoft.com/office/drawing/2014/chart" uri="{C3380CC4-5D6E-409C-BE32-E72D297353CC}">
              <c16:uniqueId val="{00000000-E363-4F13-B70B-1C4282B3485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186.21</c:v>
                </c:pt>
                <c:pt idx="1">
                  <c:v>185.16</c:v>
                </c:pt>
                <c:pt idx="2">
                  <c:v>178.75</c:v>
                </c:pt>
                <c:pt idx="3">
                  <c:v>173.03</c:v>
                </c:pt>
                <c:pt idx="4">
                  <c:v>161.11000000000001</c:v>
                </c:pt>
              </c:numCache>
            </c:numRef>
          </c:val>
          <c:extLst xmlns:c16r2="http://schemas.microsoft.com/office/drawing/2015/06/chart">
            <c:ext xmlns:c16="http://schemas.microsoft.com/office/drawing/2014/chart" uri="{C3380CC4-5D6E-409C-BE32-E72D297353CC}">
              <c16:uniqueId val="{00000001-E363-4F13-B70B-1C4282B34855}"/>
            </c:ext>
          </c:extLst>
        </c:ser>
        <c:dLbls>
          <c:showLegendKey val="0"/>
          <c:showVal val="0"/>
          <c:showCatName val="0"/>
          <c:showSerName val="0"/>
          <c:showPercent val="0"/>
          <c:showBubbleSize val="0"/>
        </c:dLbls>
        <c:gapWidth val="250"/>
        <c:overlap val="100"/>
        <c:axId val="95704648"/>
        <c:axId val="9570112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-11.07</c:v>
                </c:pt>
                <c:pt idx="1">
                  <c:v>-8.17</c:v>
                </c:pt>
                <c:pt idx="2">
                  <c:v>-9.17</c:v>
                </c:pt>
                <c:pt idx="3">
                  <c:v>-6.15</c:v>
                </c:pt>
                <c:pt idx="4">
                  <c:v>-0.27</c:v>
                </c:pt>
              </c:numCache>
            </c:numRef>
          </c:val>
          <c:smooth val="0"/>
          <c:extLst xmlns:c16r2="http://schemas.microsoft.com/office/drawing/2015/06/chart">
            <c:ext xmlns:c16="http://schemas.microsoft.com/office/drawing/2014/chart" uri="{C3380CC4-5D6E-409C-BE32-E72D297353CC}">
              <c16:uniqueId val="{00000002-E363-4F13-B70B-1C4282B34855}"/>
            </c:ext>
          </c:extLst>
        </c:ser>
        <c:dLbls>
          <c:showLegendKey val="0"/>
          <c:showVal val="0"/>
          <c:showCatName val="0"/>
          <c:showSerName val="0"/>
          <c:showPercent val="0"/>
          <c:showBubbleSize val="0"/>
        </c:dLbls>
        <c:marker val="1"/>
        <c:smooth val="0"/>
        <c:axId val="95704648"/>
        <c:axId val="95701120"/>
      </c:lineChart>
      <c:catAx>
        <c:axId val="957046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01120"/>
        <c:crosses val="autoZero"/>
        <c:auto val="1"/>
        <c:lblAlgn val="ctr"/>
        <c:lblOffset val="100"/>
        <c:tickLblSkip val="1"/>
        <c:tickMarkSkip val="1"/>
        <c:noMultiLvlLbl val="0"/>
      </c:catAx>
      <c:valAx>
        <c:axId val="9570112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046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BC25-498B-8E76-0886B4C4D4B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BC25-498B-8E76-0886B4C4D4B8}"/>
            </c:ext>
          </c:extLst>
        </c:ser>
        <c:ser>
          <c:idx val="2"/>
          <c:order val="2"/>
          <c:tx>
            <c:strRef>
              <c:f>データシート!$A$29</c:f>
              <c:strCache>
                <c:ptCount val="1"/>
                <c:pt idx="0">
                  <c:v>介護サービス事業特別会計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0.11</c:v>
                </c:pt>
                <c:pt idx="2">
                  <c:v>#N/A</c:v>
                </c:pt>
                <c:pt idx="3">
                  <c:v>0.12</c:v>
                </c:pt>
                <c:pt idx="4">
                  <c:v>#N/A</c:v>
                </c:pt>
                <c:pt idx="5">
                  <c:v>0.1</c:v>
                </c:pt>
                <c:pt idx="6">
                  <c:v>#N/A</c:v>
                </c:pt>
                <c:pt idx="7">
                  <c:v>7.0000000000000007E-2</c:v>
                </c:pt>
                <c:pt idx="8">
                  <c:v>#N/A</c:v>
                </c:pt>
                <c:pt idx="9">
                  <c:v>0.04</c:v>
                </c:pt>
              </c:numCache>
            </c:numRef>
          </c:val>
          <c:extLst xmlns:c16r2="http://schemas.microsoft.com/office/drawing/2015/06/chart">
            <c:ext xmlns:c16="http://schemas.microsoft.com/office/drawing/2014/chart" uri="{C3380CC4-5D6E-409C-BE32-E72D297353CC}">
              <c16:uniqueId val="{00000002-BC25-498B-8E76-0886B4C4D4B8}"/>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0.28000000000000003</c:v>
                </c:pt>
                <c:pt idx="2">
                  <c:v>#N/A</c:v>
                </c:pt>
                <c:pt idx="3">
                  <c:v>0.28000000000000003</c:v>
                </c:pt>
                <c:pt idx="4">
                  <c:v>#N/A</c:v>
                </c:pt>
                <c:pt idx="5">
                  <c:v>0.06</c:v>
                </c:pt>
                <c:pt idx="6">
                  <c:v>#N/A</c:v>
                </c:pt>
                <c:pt idx="7">
                  <c:v>0.11</c:v>
                </c:pt>
                <c:pt idx="8">
                  <c:v>#N/A</c:v>
                </c:pt>
                <c:pt idx="9">
                  <c:v>0.06</c:v>
                </c:pt>
              </c:numCache>
            </c:numRef>
          </c:val>
          <c:extLst xmlns:c16r2="http://schemas.microsoft.com/office/drawing/2015/06/chart">
            <c:ext xmlns:c16="http://schemas.microsoft.com/office/drawing/2014/chart" uri="{C3380CC4-5D6E-409C-BE32-E72D297353CC}">
              <c16:uniqueId val="{00000003-BC25-498B-8E76-0886B4C4D4B8}"/>
            </c:ext>
          </c:extLst>
        </c:ser>
        <c:ser>
          <c:idx val="4"/>
          <c:order val="4"/>
          <c:tx>
            <c:strRef>
              <c:f>データシート!$A$31</c:f>
              <c:strCache>
                <c:ptCount val="1"/>
                <c:pt idx="0">
                  <c:v>簡易水道特別会計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0.22</c:v>
                </c:pt>
                <c:pt idx="2">
                  <c:v>#N/A</c:v>
                </c:pt>
                <c:pt idx="3">
                  <c:v>0.55000000000000004</c:v>
                </c:pt>
                <c:pt idx="4">
                  <c:v>#N/A</c:v>
                </c:pt>
                <c:pt idx="5">
                  <c:v>0.43</c:v>
                </c:pt>
                <c:pt idx="6">
                  <c:v>#N/A</c:v>
                </c:pt>
                <c:pt idx="7">
                  <c:v>0.11</c:v>
                </c:pt>
                <c:pt idx="8">
                  <c:v>#N/A</c:v>
                </c:pt>
                <c:pt idx="9">
                  <c:v>0.15</c:v>
                </c:pt>
              </c:numCache>
            </c:numRef>
          </c:val>
          <c:extLst xmlns:c16r2="http://schemas.microsoft.com/office/drawing/2015/06/chart">
            <c:ext xmlns:c16="http://schemas.microsoft.com/office/drawing/2014/chart" uri="{C3380CC4-5D6E-409C-BE32-E72D297353CC}">
              <c16:uniqueId val="{00000004-BC25-498B-8E76-0886B4C4D4B8}"/>
            </c:ext>
          </c:extLst>
        </c:ser>
        <c:ser>
          <c:idx val="5"/>
          <c:order val="5"/>
          <c:tx>
            <c:strRef>
              <c:f>データシート!$A$32</c:f>
              <c:strCache>
                <c:ptCount val="1"/>
                <c:pt idx="0">
                  <c:v>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0.31</c:v>
                </c:pt>
                <c:pt idx="2">
                  <c:v>#N/A</c:v>
                </c:pt>
                <c:pt idx="3">
                  <c:v>0.43</c:v>
                </c:pt>
                <c:pt idx="4">
                  <c:v>#N/A</c:v>
                </c:pt>
                <c:pt idx="5">
                  <c:v>2.2000000000000002</c:v>
                </c:pt>
                <c:pt idx="6">
                  <c:v>#N/A</c:v>
                </c:pt>
                <c:pt idx="7">
                  <c:v>0.35</c:v>
                </c:pt>
                <c:pt idx="8">
                  <c:v>#N/A</c:v>
                </c:pt>
                <c:pt idx="9">
                  <c:v>0.3</c:v>
                </c:pt>
              </c:numCache>
            </c:numRef>
          </c:val>
          <c:extLst xmlns:c16r2="http://schemas.microsoft.com/office/drawing/2015/06/chart">
            <c:ext xmlns:c16="http://schemas.microsoft.com/office/drawing/2014/chart" uri="{C3380CC4-5D6E-409C-BE32-E72D297353CC}">
              <c16:uniqueId val="{00000005-BC25-498B-8E76-0886B4C4D4B8}"/>
            </c:ext>
          </c:extLst>
        </c:ser>
        <c:ser>
          <c:idx val="6"/>
          <c:order val="6"/>
          <c:tx>
            <c:strRef>
              <c:f>データシート!$A$33</c:f>
              <c:strCache>
                <c:ptCount val="1"/>
                <c:pt idx="0">
                  <c:v>東京都都民の森管理運営事業特別会計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0.38</c:v>
                </c:pt>
                <c:pt idx="2">
                  <c:v>#N/A</c:v>
                </c:pt>
                <c:pt idx="3">
                  <c:v>0.5</c:v>
                </c:pt>
                <c:pt idx="4">
                  <c:v>#N/A</c:v>
                </c:pt>
                <c:pt idx="5">
                  <c:v>0.61</c:v>
                </c:pt>
                <c:pt idx="6">
                  <c:v>#N/A</c:v>
                </c:pt>
                <c:pt idx="7">
                  <c:v>0.62</c:v>
                </c:pt>
                <c:pt idx="8">
                  <c:v>#N/A</c:v>
                </c:pt>
                <c:pt idx="9">
                  <c:v>0.52</c:v>
                </c:pt>
              </c:numCache>
            </c:numRef>
          </c:val>
          <c:extLst xmlns:c16r2="http://schemas.microsoft.com/office/drawing/2015/06/chart">
            <c:ext xmlns:c16="http://schemas.microsoft.com/office/drawing/2014/chart" uri="{C3380CC4-5D6E-409C-BE32-E72D297353CC}">
              <c16:uniqueId val="{00000006-BC25-498B-8E76-0886B4C4D4B8}"/>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0.64</c:v>
                </c:pt>
                <c:pt idx="2">
                  <c:v>#N/A</c:v>
                </c:pt>
                <c:pt idx="3">
                  <c:v>0.68</c:v>
                </c:pt>
                <c:pt idx="4">
                  <c:v>#N/A</c:v>
                </c:pt>
                <c:pt idx="5">
                  <c:v>0.61</c:v>
                </c:pt>
                <c:pt idx="6">
                  <c:v>#N/A</c:v>
                </c:pt>
                <c:pt idx="7">
                  <c:v>0.68</c:v>
                </c:pt>
                <c:pt idx="8">
                  <c:v>#N/A</c:v>
                </c:pt>
                <c:pt idx="9">
                  <c:v>1.1299999999999999</c:v>
                </c:pt>
              </c:numCache>
            </c:numRef>
          </c:val>
          <c:extLst xmlns:c16r2="http://schemas.microsoft.com/office/drawing/2015/06/chart">
            <c:ext xmlns:c16="http://schemas.microsoft.com/office/drawing/2014/chart" uri="{C3380CC4-5D6E-409C-BE32-E72D297353CC}">
              <c16:uniqueId val="{00000007-BC25-498B-8E76-0886B4C4D4B8}"/>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3.26</c:v>
                </c:pt>
                <c:pt idx="2">
                  <c:v>#N/A</c:v>
                </c:pt>
                <c:pt idx="3">
                  <c:v>3.42</c:v>
                </c:pt>
                <c:pt idx="4">
                  <c:v>#N/A</c:v>
                </c:pt>
                <c:pt idx="5">
                  <c:v>2.34</c:v>
                </c:pt>
                <c:pt idx="6">
                  <c:v>#N/A</c:v>
                </c:pt>
                <c:pt idx="7">
                  <c:v>0.69</c:v>
                </c:pt>
                <c:pt idx="8">
                  <c:v>#N/A</c:v>
                </c:pt>
                <c:pt idx="9">
                  <c:v>2.5099999999999998</c:v>
                </c:pt>
              </c:numCache>
            </c:numRef>
          </c:val>
          <c:extLst xmlns:c16r2="http://schemas.microsoft.com/office/drawing/2015/06/chart">
            <c:ext xmlns:c16="http://schemas.microsoft.com/office/drawing/2014/chart" uri="{C3380CC4-5D6E-409C-BE32-E72D297353CC}">
              <c16:uniqueId val="{00000008-BC25-498B-8E76-0886B4C4D4B8}"/>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8.34</c:v>
                </c:pt>
                <c:pt idx="2">
                  <c:v>#N/A</c:v>
                </c:pt>
                <c:pt idx="3">
                  <c:v>9.85</c:v>
                </c:pt>
                <c:pt idx="4">
                  <c:v>#N/A</c:v>
                </c:pt>
                <c:pt idx="5">
                  <c:v>7.62</c:v>
                </c:pt>
                <c:pt idx="6">
                  <c:v>#N/A</c:v>
                </c:pt>
                <c:pt idx="7">
                  <c:v>7.18</c:v>
                </c:pt>
                <c:pt idx="8">
                  <c:v>#N/A</c:v>
                </c:pt>
                <c:pt idx="9">
                  <c:v>8.52</c:v>
                </c:pt>
              </c:numCache>
            </c:numRef>
          </c:val>
          <c:extLst xmlns:c16r2="http://schemas.microsoft.com/office/drawing/2015/06/chart">
            <c:ext xmlns:c16="http://schemas.microsoft.com/office/drawing/2014/chart" uri="{C3380CC4-5D6E-409C-BE32-E72D297353CC}">
              <c16:uniqueId val="{00000009-BC25-498B-8E76-0886B4C4D4B8}"/>
            </c:ext>
          </c:extLst>
        </c:ser>
        <c:dLbls>
          <c:showLegendKey val="0"/>
          <c:showVal val="0"/>
          <c:showCatName val="0"/>
          <c:showSerName val="0"/>
          <c:showPercent val="0"/>
          <c:showBubbleSize val="0"/>
        </c:dLbls>
        <c:gapWidth val="150"/>
        <c:overlap val="100"/>
        <c:axId val="351779416"/>
        <c:axId val="351777064"/>
      </c:barChart>
      <c:catAx>
        <c:axId val="351779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51777064"/>
        <c:crosses val="autoZero"/>
        <c:auto val="1"/>
        <c:lblAlgn val="ctr"/>
        <c:lblOffset val="100"/>
        <c:tickLblSkip val="1"/>
        <c:tickMarkSkip val="1"/>
        <c:noMultiLvlLbl val="0"/>
      </c:catAx>
      <c:valAx>
        <c:axId val="35177706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51779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238</c:v>
                </c:pt>
                <c:pt idx="5">
                  <c:v>242</c:v>
                </c:pt>
                <c:pt idx="8">
                  <c:v>241</c:v>
                </c:pt>
                <c:pt idx="11">
                  <c:v>224</c:v>
                </c:pt>
                <c:pt idx="14">
                  <c:v>217</c:v>
                </c:pt>
              </c:numCache>
            </c:numRef>
          </c:val>
          <c:extLst xmlns:c16r2="http://schemas.microsoft.com/office/drawing/2015/06/chart">
            <c:ext xmlns:c16="http://schemas.microsoft.com/office/drawing/2014/chart" uri="{C3380CC4-5D6E-409C-BE32-E72D297353CC}">
              <c16:uniqueId val="{00000000-90D5-4DF2-9905-25DF4760CF8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90D5-4DF2-9905-25DF4760CF8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90D5-4DF2-9905-25DF4760CF8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33</c:v>
                </c:pt>
                <c:pt idx="3">
                  <c:v>34</c:v>
                </c:pt>
                <c:pt idx="6">
                  <c:v>34</c:v>
                </c:pt>
                <c:pt idx="9">
                  <c:v>28</c:v>
                </c:pt>
                <c:pt idx="12">
                  <c:v>27</c:v>
                </c:pt>
              </c:numCache>
            </c:numRef>
          </c:val>
          <c:extLst xmlns:c16r2="http://schemas.microsoft.com/office/drawing/2015/06/chart">
            <c:ext xmlns:c16="http://schemas.microsoft.com/office/drawing/2014/chart" uri="{C3380CC4-5D6E-409C-BE32-E72D297353CC}">
              <c16:uniqueId val="{00000003-90D5-4DF2-9905-25DF4760CF8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176</c:v>
                </c:pt>
                <c:pt idx="3">
                  <c:v>177</c:v>
                </c:pt>
                <c:pt idx="6">
                  <c:v>180</c:v>
                </c:pt>
                <c:pt idx="9">
                  <c:v>152</c:v>
                </c:pt>
                <c:pt idx="12">
                  <c:v>127</c:v>
                </c:pt>
              </c:numCache>
            </c:numRef>
          </c:val>
          <c:extLst xmlns:c16r2="http://schemas.microsoft.com/office/drawing/2015/06/chart">
            <c:ext xmlns:c16="http://schemas.microsoft.com/office/drawing/2014/chart" uri="{C3380CC4-5D6E-409C-BE32-E72D297353CC}">
              <c16:uniqueId val="{00000004-90D5-4DF2-9905-25DF4760CF8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90D5-4DF2-9905-25DF4760CF8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90D5-4DF2-9905-25DF4760CF8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91</c:v>
                </c:pt>
                <c:pt idx="3">
                  <c:v>92</c:v>
                </c:pt>
                <c:pt idx="6">
                  <c:v>94</c:v>
                </c:pt>
                <c:pt idx="9">
                  <c:v>97</c:v>
                </c:pt>
                <c:pt idx="12">
                  <c:v>99</c:v>
                </c:pt>
              </c:numCache>
            </c:numRef>
          </c:val>
          <c:extLst xmlns:c16r2="http://schemas.microsoft.com/office/drawing/2015/06/chart">
            <c:ext xmlns:c16="http://schemas.microsoft.com/office/drawing/2014/chart" uri="{C3380CC4-5D6E-409C-BE32-E72D297353CC}">
              <c16:uniqueId val="{00000007-90D5-4DF2-9905-25DF4760CF82}"/>
            </c:ext>
          </c:extLst>
        </c:ser>
        <c:dLbls>
          <c:showLegendKey val="0"/>
          <c:showVal val="0"/>
          <c:showCatName val="0"/>
          <c:showSerName val="0"/>
          <c:showPercent val="0"/>
          <c:showBubbleSize val="0"/>
        </c:dLbls>
        <c:gapWidth val="100"/>
        <c:overlap val="100"/>
        <c:axId val="351779024"/>
        <c:axId val="35177432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62</c:v>
                </c:pt>
                <c:pt idx="2">
                  <c:v>#N/A</c:v>
                </c:pt>
                <c:pt idx="3">
                  <c:v>#N/A</c:v>
                </c:pt>
                <c:pt idx="4">
                  <c:v>61</c:v>
                </c:pt>
                <c:pt idx="5">
                  <c:v>#N/A</c:v>
                </c:pt>
                <c:pt idx="6">
                  <c:v>#N/A</c:v>
                </c:pt>
                <c:pt idx="7">
                  <c:v>67</c:v>
                </c:pt>
                <c:pt idx="8">
                  <c:v>#N/A</c:v>
                </c:pt>
                <c:pt idx="9">
                  <c:v>#N/A</c:v>
                </c:pt>
                <c:pt idx="10">
                  <c:v>53</c:v>
                </c:pt>
                <c:pt idx="11">
                  <c:v>#N/A</c:v>
                </c:pt>
                <c:pt idx="12">
                  <c:v>#N/A</c:v>
                </c:pt>
                <c:pt idx="13">
                  <c:v>36</c:v>
                </c:pt>
                <c:pt idx="14">
                  <c:v>#N/A</c:v>
                </c:pt>
              </c:numCache>
            </c:numRef>
          </c:val>
          <c:smooth val="0"/>
          <c:extLst xmlns:c16r2="http://schemas.microsoft.com/office/drawing/2015/06/chart">
            <c:ext xmlns:c16="http://schemas.microsoft.com/office/drawing/2014/chart" uri="{C3380CC4-5D6E-409C-BE32-E72D297353CC}">
              <c16:uniqueId val="{00000008-90D5-4DF2-9905-25DF4760CF82}"/>
            </c:ext>
          </c:extLst>
        </c:ser>
        <c:dLbls>
          <c:showLegendKey val="0"/>
          <c:showVal val="0"/>
          <c:showCatName val="0"/>
          <c:showSerName val="0"/>
          <c:showPercent val="0"/>
          <c:showBubbleSize val="0"/>
        </c:dLbls>
        <c:marker val="1"/>
        <c:smooth val="0"/>
        <c:axId val="351779024"/>
        <c:axId val="351774320"/>
      </c:lineChart>
      <c:catAx>
        <c:axId val="351779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51774320"/>
        <c:crosses val="autoZero"/>
        <c:auto val="1"/>
        <c:lblAlgn val="ctr"/>
        <c:lblOffset val="100"/>
        <c:tickLblSkip val="1"/>
        <c:tickMarkSkip val="1"/>
        <c:noMultiLvlLbl val="0"/>
      </c:catAx>
      <c:valAx>
        <c:axId val="35177432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51779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2331</c:v>
                </c:pt>
                <c:pt idx="5">
                  <c:v>2260</c:v>
                </c:pt>
                <c:pt idx="8">
                  <c:v>2143</c:v>
                </c:pt>
                <c:pt idx="11">
                  <c:v>2025</c:v>
                </c:pt>
                <c:pt idx="14">
                  <c:v>1879</c:v>
                </c:pt>
              </c:numCache>
            </c:numRef>
          </c:val>
          <c:extLst xmlns:c16r2="http://schemas.microsoft.com/office/drawing/2015/06/chart">
            <c:ext xmlns:c16="http://schemas.microsoft.com/office/drawing/2014/chart" uri="{C3380CC4-5D6E-409C-BE32-E72D297353CC}">
              <c16:uniqueId val="{00000000-D6B5-42C6-B1C0-EC962C7410F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3</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D6B5-42C6-B1C0-EC962C7410F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5684</c:v>
                </c:pt>
                <c:pt idx="5">
                  <c:v>5604</c:v>
                </c:pt>
                <c:pt idx="8">
                  <c:v>5499</c:v>
                </c:pt>
                <c:pt idx="11">
                  <c:v>5327</c:v>
                </c:pt>
                <c:pt idx="14">
                  <c:v>5310</c:v>
                </c:pt>
              </c:numCache>
            </c:numRef>
          </c:val>
          <c:extLst xmlns:c16r2="http://schemas.microsoft.com/office/drawing/2015/06/chart">
            <c:ext xmlns:c16="http://schemas.microsoft.com/office/drawing/2014/chart" uri="{C3380CC4-5D6E-409C-BE32-E72D297353CC}">
              <c16:uniqueId val="{00000002-D6B5-42C6-B1C0-EC962C7410F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D6B5-42C6-B1C0-EC962C7410F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D6B5-42C6-B1C0-EC962C7410F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6B5-42C6-B1C0-EC962C7410F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565</c:v>
                </c:pt>
                <c:pt idx="3">
                  <c:v>565</c:v>
                </c:pt>
                <c:pt idx="6">
                  <c:v>564</c:v>
                </c:pt>
                <c:pt idx="9">
                  <c:v>550</c:v>
                </c:pt>
                <c:pt idx="12">
                  <c:v>547</c:v>
                </c:pt>
              </c:numCache>
            </c:numRef>
          </c:val>
          <c:extLst xmlns:c16r2="http://schemas.microsoft.com/office/drawing/2015/06/chart">
            <c:ext xmlns:c16="http://schemas.microsoft.com/office/drawing/2014/chart" uri="{C3380CC4-5D6E-409C-BE32-E72D297353CC}">
              <c16:uniqueId val="{00000006-D6B5-42C6-B1C0-EC962C7410F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549</c:v>
                </c:pt>
                <c:pt idx="3">
                  <c:v>544</c:v>
                </c:pt>
                <c:pt idx="6">
                  <c:v>514</c:v>
                </c:pt>
                <c:pt idx="9">
                  <c:v>492</c:v>
                </c:pt>
                <c:pt idx="12">
                  <c:v>469</c:v>
                </c:pt>
              </c:numCache>
            </c:numRef>
          </c:val>
          <c:extLst xmlns:c16r2="http://schemas.microsoft.com/office/drawing/2015/06/chart">
            <c:ext xmlns:c16="http://schemas.microsoft.com/office/drawing/2014/chart" uri="{C3380CC4-5D6E-409C-BE32-E72D297353CC}">
              <c16:uniqueId val="{00000007-D6B5-42C6-B1C0-EC962C7410F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1793</c:v>
                </c:pt>
                <c:pt idx="3">
                  <c:v>1735</c:v>
                </c:pt>
                <c:pt idx="6">
                  <c:v>1686</c:v>
                </c:pt>
                <c:pt idx="9">
                  <c:v>1577</c:v>
                </c:pt>
                <c:pt idx="12">
                  <c:v>1506</c:v>
                </c:pt>
              </c:numCache>
            </c:numRef>
          </c:val>
          <c:extLst xmlns:c16r2="http://schemas.microsoft.com/office/drawing/2015/06/chart">
            <c:ext xmlns:c16="http://schemas.microsoft.com/office/drawing/2014/chart" uri="{C3380CC4-5D6E-409C-BE32-E72D297353CC}">
              <c16:uniqueId val="{00000008-D6B5-42C6-B1C0-EC962C7410F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D6B5-42C6-B1C0-EC962C7410F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1100</c:v>
                </c:pt>
                <c:pt idx="3">
                  <c:v>1071</c:v>
                </c:pt>
                <c:pt idx="6">
                  <c:v>1036</c:v>
                </c:pt>
                <c:pt idx="9">
                  <c:v>983</c:v>
                </c:pt>
                <c:pt idx="12">
                  <c:v>929</c:v>
                </c:pt>
              </c:numCache>
            </c:numRef>
          </c:val>
          <c:extLst xmlns:c16r2="http://schemas.microsoft.com/office/drawing/2015/06/chart">
            <c:ext xmlns:c16="http://schemas.microsoft.com/office/drawing/2014/chart" uri="{C3380CC4-5D6E-409C-BE32-E72D297353CC}">
              <c16:uniqueId val="{0000000A-D6B5-42C6-B1C0-EC962C7410F6}"/>
            </c:ext>
          </c:extLst>
        </c:ser>
        <c:dLbls>
          <c:showLegendKey val="0"/>
          <c:showVal val="0"/>
          <c:showCatName val="0"/>
          <c:showSerName val="0"/>
          <c:showPercent val="0"/>
          <c:showBubbleSize val="0"/>
        </c:dLbls>
        <c:gapWidth val="100"/>
        <c:overlap val="100"/>
        <c:axId val="351777848"/>
        <c:axId val="35177980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D6B5-42C6-B1C0-EC962C7410F6}"/>
            </c:ext>
          </c:extLst>
        </c:ser>
        <c:dLbls>
          <c:showLegendKey val="0"/>
          <c:showVal val="0"/>
          <c:showCatName val="0"/>
          <c:showSerName val="0"/>
          <c:showPercent val="0"/>
          <c:showBubbleSize val="0"/>
        </c:dLbls>
        <c:marker val="1"/>
        <c:smooth val="0"/>
        <c:axId val="351777848"/>
        <c:axId val="351779808"/>
      </c:lineChart>
      <c:catAx>
        <c:axId val="3517778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351779808"/>
        <c:crosses val="autoZero"/>
        <c:auto val="1"/>
        <c:lblAlgn val="ctr"/>
        <c:lblOffset val="100"/>
        <c:tickLblSkip val="1"/>
        <c:tickMarkSkip val="1"/>
        <c:noMultiLvlLbl val="0"/>
      </c:catAx>
      <c:valAx>
        <c:axId val="35177980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517778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2511</c:v>
                </c:pt>
                <c:pt idx="1">
                  <c:v>2431</c:v>
                </c:pt>
                <c:pt idx="2">
                  <c:v>2402</c:v>
                </c:pt>
              </c:numCache>
            </c:numRef>
          </c:val>
          <c:extLst xmlns:c16r2="http://schemas.microsoft.com/office/drawing/2015/06/chart">
            <c:ext xmlns:c16="http://schemas.microsoft.com/office/drawing/2014/chart" uri="{C3380CC4-5D6E-409C-BE32-E72D297353CC}">
              <c16:uniqueId val="{00000000-7DFC-4247-A875-0940EF2346D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75</c:v>
                </c:pt>
                <c:pt idx="1">
                  <c:v>75</c:v>
                </c:pt>
                <c:pt idx="2">
                  <c:v>75</c:v>
                </c:pt>
              </c:numCache>
            </c:numRef>
          </c:val>
          <c:extLst xmlns:c16r2="http://schemas.microsoft.com/office/drawing/2015/06/chart">
            <c:ext xmlns:c16="http://schemas.microsoft.com/office/drawing/2014/chart" uri="{C3380CC4-5D6E-409C-BE32-E72D297353CC}">
              <c16:uniqueId val="{00000001-7DFC-4247-A875-0940EF2346D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2593</c:v>
                </c:pt>
                <c:pt idx="1">
                  <c:v>2615</c:v>
                </c:pt>
                <c:pt idx="2">
                  <c:v>2592</c:v>
                </c:pt>
              </c:numCache>
            </c:numRef>
          </c:val>
          <c:extLst xmlns:c16r2="http://schemas.microsoft.com/office/drawing/2015/06/chart">
            <c:ext xmlns:c16="http://schemas.microsoft.com/office/drawing/2014/chart" uri="{C3380CC4-5D6E-409C-BE32-E72D297353CC}">
              <c16:uniqueId val="{00000002-7DFC-4247-A875-0940EF2346D5}"/>
            </c:ext>
          </c:extLst>
        </c:ser>
        <c:dLbls>
          <c:showLegendKey val="0"/>
          <c:showVal val="0"/>
          <c:showCatName val="0"/>
          <c:showSerName val="0"/>
          <c:showPercent val="0"/>
          <c:showBubbleSize val="0"/>
        </c:dLbls>
        <c:gapWidth val="120"/>
        <c:overlap val="100"/>
        <c:axId val="351772752"/>
        <c:axId val="351773928"/>
      </c:barChart>
      <c:catAx>
        <c:axId val="3517727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51773928"/>
        <c:crosses val="autoZero"/>
        <c:auto val="1"/>
        <c:lblAlgn val="ctr"/>
        <c:lblOffset val="100"/>
        <c:tickLblSkip val="1"/>
        <c:tickMarkSkip val="1"/>
        <c:noMultiLvlLbl val="0"/>
      </c:catAx>
      <c:valAx>
        <c:axId val="35177392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517727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DCF5-4372-A936-2372C2AC62E7}"/>
                </c:ext>
                <c:ext xmlns:c15="http://schemas.microsoft.com/office/drawing/2012/chart" uri="{CE6537A1-D6FC-4f65-9D91-7224C49458BB}">
                  <c15:dlblFieldTable>
                    <c15:dlblFTEntry>
                      <c15:txfldGUID>{6C3778F5-2752-4603-BED1-73AB68D95BAD}</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DCF5-4372-A936-2372C2AC62E7}"/>
                </c:ext>
                <c:ext xmlns:c15="http://schemas.microsoft.com/office/drawing/2012/chart" uri="{CE6537A1-D6FC-4f65-9D91-7224C49458BB}">
                  <c15:dlblFieldTable>
                    <c15:dlblFTEntry>
                      <c15:txfldGUID>{E5126E95-7AD2-439E-99B0-CEC59D895742}</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DCF5-4372-A936-2372C2AC62E7}"/>
                </c:ext>
                <c:ext xmlns:c15="http://schemas.microsoft.com/office/drawing/2012/chart" uri="{CE6537A1-D6FC-4f65-9D91-7224C49458BB}">
                  <c15:dlblFieldTable>
                    <c15:dlblFTEntry>
                      <c15:txfldGUID>{44D91B41-C0DF-4A6C-80E7-7A096090CFAB}</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DCF5-4372-A936-2372C2AC62E7}"/>
                </c:ext>
                <c:ext xmlns:c15="http://schemas.microsoft.com/office/drawing/2012/chart" uri="{CE6537A1-D6FC-4f65-9D91-7224C49458BB}">
                  <c15:dlblFieldTable>
                    <c15:dlblFTEntry>
                      <c15:txfldGUID>{CCB13A70-36D6-423E-8882-3B30666EBB28}</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DCF5-4372-A936-2372C2AC62E7}"/>
                </c:ext>
                <c:ext xmlns:c15="http://schemas.microsoft.com/office/drawing/2012/chart" uri="{CE6537A1-D6FC-4f65-9D91-7224C49458BB}">
                  <c15:dlblFieldTable>
                    <c15:dlblFTEntry>
                      <c15:txfldGUID>{4CD6E406-E619-4D18-890F-1904580A42A8}</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DCF5-4372-A936-2372C2AC62E7}"/>
                </c:ext>
                <c:ext xmlns:c15="http://schemas.microsoft.com/office/drawing/2012/chart" uri="{CE6537A1-D6FC-4f65-9D91-7224C49458BB}">
                  <c15:dlblFieldTable>
                    <c15:dlblFTEntry>
                      <c15:txfldGUID>{9DB2F760-BC2E-4062-A051-0A150E13267E}</c15:txfldGUID>
                      <c15:f>公会計指標分析・財政指標組合せ分析表!$BX$50</c15:f>
                      <c15:dlblFieldTableCache>
                        <c:ptCount val="1"/>
                        <c:pt idx="0">
                          <c:v>H29</c:v>
                        </c:pt>
                      </c15:dlblFieldTableCache>
                    </c15:dlblFTEntry>
                  </c15:dlblFieldTable>
                  <c15:showDataLabelsRange val="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DCF5-4372-A936-2372C2AC62E7}"/>
                </c:ext>
                <c:ext xmlns:c15="http://schemas.microsoft.com/office/drawing/2012/chart" uri="{CE6537A1-D6FC-4f65-9D91-7224C49458BB}">
                  <c15:dlblFieldTable>
                    <c15:dlblFTEntry>
                      <c15:txfldGUID>{0809F9BA-65E7-414A-9C92-990EAD2B8635}</c15:txfldGUID>
                      <c15:f>公会計指標分析・財政指標組合せ分析表!$CF$50</c15:f>
                      <c15:dlblFieldTableCache>
                        <c:ptCount val="1"/>
                        <c:pt idx="0">
                          <c:v>H30</c:v>
                        </c:pt>
                      </c15:dlblFieldTableCache>
                    </c15:dlblFTEntry>
                  </c15:dlblFieldTable>
                  <c15:showDataLabelsRange val="0"/>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DCF5-4372-A936-2372C2AC62E7}"/>
                </c:ext>
                <c:ext xmlns:c15="http://schemas.microsoft.com/office/drawing/2012/chart" uri="{CE6537A1-D6FC-4f65-9D91-7224C49458BB}">
                  <c15:dlblFieldTable>
                    <c15:dlblFTEntry>
                      <c15:txfldGUID>{086FCD41-01CC-4B54-9EB0-65A57637675A}</c15:txfldGUID>
                      <c15:f>公会計指標分析・財政指標組合せ分析表!$CN$50</c15:f>
                      <c15:dlblFieldTableCache>
                        <c:ptCount val="1"/>
                        <c:pt idx="0">
                          <c:v>R01</c:v>
                        </c:pt>
                      </c15:dlblFieldTableCache>
                    </c15:dlblFTEntry>
                  </c15:dlblFieldTable>
                  <c15:showDataLabelsRange val="0"/>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DCF5-4372-A936-2372C2AC62E7}"/>
                </c:ext>
                <c:ext xmlns:c15="http://schemas.microsoft.com/office/drawing/2012/chart" uri="{CE6537A1-D6FC-4f65-9D91-7224C49458BB}">
                  <c15:dlblFieldTable>
                    <c15:dlblFTEntry>
                      <c15:txfldGUID>{77B6CB6D-6C2A-4130-8741-BBDBEE0E270B}</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32">
                  <c:v>56.2</c:v>
                </c:pt>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DCF5-4372-A936-2372C2AC62E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DCF5-4372-A936-2372C2AC62E7}"/>
                </c:ext>
                <c:ext xmlns:c15="http://schemas.microsoft.com/office/drawing/2012/chart" uri="{CE6537A1-D6FC-4f65-9D91-7224C49458BB}">
                  <c15:dlblFieldTable>
                    <c15:dlblFTEntry>
                      <c15:txfldGUID>{CC121B40-E4A5-4901-A0DD-DF74166569FA}</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DCF5-4372-A936-2372C2AC62E7}"/>
                </c:ext>
                <c:ext xmlns:c15="http://schemas.microsoft.com/office/drawing/2012/chart" uri="{CE6537A1-D6FC-4f65-9D91-7224C49458BB}">
                  <c15:dlblFieldTable>
                    <c15:dlblFTEntry>
                      <c15:txfldGUID>{1768933C-1705-4132-96AE-122A36CFD481}</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DCF5-4372-A936-2372C2AC62E7}"/>
                </c:ext>
                <c:ext xmlns:c15="http://schemas.microsoft.com/office/drawing/2012/chart" uri="{CE6537A1-D6FC-4f65-9D91-7224C49458BB}">
                  <c15:dlblFieldTable>
                    <c15:dlblFTEntry>
                      <c15:txfldGUID>{D8AF5CBB-6CFF-4C41-9B32-C75D36D079BE}</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DCF5-4372-A936-2372C2AC62E7}"/>
                </c:ext>
                <c:ext xmlns:c15="http://schemas.microsoft.com/office/drawing/2012/chart" uri="{CE6537A1-D6FC-4f65-9D91-7224C49458BB}">
                  <c15:dlblFieldTable>
                    <c15:dlblFTEntry>
                      <c15:txfldGUID>{9B445DF6-9F92-4604-8110-F7149E5D8800}</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DCF5-4372-A936-2372C2AC62E7}"/>
                </c:ext>
                <c:ext xmlns:c15="http://schemas.microsoft.com/office/drawing/2012/chart" uri="{CE6537A1-D6FC-4f65-9D91-7224C49458BB}">
                  <c15:dlblFieldTable>
                    <c15:dlblFTEntry>
                      <c15:txfldGUID>{7D32B74F-B605-4782-89A2-C52890E11FFF}</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DCF5-4372-A936-2372C2AC62E7}"/>
                </c:ext>
                <c:ext xmlns:c15="http://schemas.microsoft.com/office/drawing/2012/chart" uri="{CE6537A1-D6FC-4f65-9D91-7224C49458BB}">
                  <c15:dlblFieldTable>
                    <c15:dlblFTEntry>
                      <c15:txfldGUID>{8697E407-C1E8-481E-872C-704DA705E132}</c15:txfldGUID>
                      <c15:f>公会計指標分析・財政指標組合せ分析表!$BX$50</c15:f>
                      <c15:dlblFieldTableCache>
                        <c:ptCount val="1"/>
                        <c:pt idx="0">
                          <c:v>H29</c:v>
                        </c:pt>
                      </c15:dlblFieldTableCache>
                    </c15:dlblFTEntry>
                  </c15:dlblFieldTable>
                  <c15:showDataLabelsRange val="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DCF5-4372-A936-2372C2AC62E7}"/>
                </c:ext>
                <c:ext xmlns:c15="http://schemas.microsoft.com/office/drawing/2012/chart" uri="{CE6537A1-D6FC-4f65-9D91-7224C49458BB}">
                  <c15:dlblFieldTable>
                    <c15:dlblFTEntry>
                      <c15:txfldGUID>{8E38EFC5-2E2E-4FAB-B78F-65B5C015381E}</c15:txfldGUID>
                      <c15:f>公会計指標分析・財政指標組合せ分析表!$CF$50</c15:f>
                      <c15:dlblFieldTableCache>
                        <c:ptCount val="1"/>
                        <c:pt idx="0">
                          <c:v>H30</c:v>
                        </c:pt>
                      </c15:dlblFieldTableCache>
                    </c15:dlblFTEntry>
                  </c15:dlblFieldTable>
                  <c15:showDataLabelsRange val="0"/>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DCF5-4372-A936-2372C2AC62E7}"/>
                </c:ext>
                <c:ext xmlns:c15="http://schemas.microsoft.com/office/drawing/2012/chart" uri="{CE6537A1-D6FC-4f65-9D91-7224C49458BB}">
                  <c15:dlblFieldTable>
                    <c15:dlblFTEntry>
                      <c15:txfldGUID>{AC24B7B8-B019-4BB2-8014-FD239E38CFD0}</c15:txfldGUID>
                      <c15:f>公会計指標分析・財政指標組合せ分析表!$CN$50</c15:f>
                      <c15:dlblFieldTableCache>
                        <c:ptCount val="1"/>
                        <c:pt idx="0">
                          <c:v>R01</c:v>
                        </c:pt>
                      </c15:dlblFieldTableCache>
                    </c15:dlblFTEntry>
                  </c15:dlblFieldTable>
                  <c15:showDataLabelsRange val="0"/>
                </c:ext>
              </c:extLst>
            </c:dLbl>
            <c:dLbl>
              <c:idx val="32"/>
              <c:layout/>
              <c:tx>
                <c:strRef>
                  <c:f>公会計指標分析・財政指標組合せ分析表!$CV$50</c:f>
                  <c:strCache>
                    <c:ptCount val="1"/>
                    <c:pt idx="0">
                      <c:v>R02</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DCF5-4372-A936-2372C2AC62E7}"/>
                </c:ext>
                <c:ext xmlns:c15="http://schemas.microsoft.com/office/drawing/2012/chart" uri="{CE6537A1-D6FC-4f65-9D91-7224C49458BB}">
                  <c15:layout/>
                  <c15:dlblFieldTable>
                    <c15:dlblFTEntry>
                      <c15:txfldGUID>{62A84624-E64E-44AC-AD45-A121C5DB3CB6}</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32">
                  <c:v>61.5</c:v>
                </c:pt>
              </c:numCache>
            </c:numRef>
          </c:xVal>
          <c:yVal>
            <c:numRef>
              <c:f>公会計指標分析・財政指標組合せ分析表!$BP$55:$DC$55</c:f>
              <c:numCache>
                <c:formatCode>#,##0.0;"▲ "#,##0.0</c:formatCode>
                <c:ptCount val="40"/>
                <c:pt idx="32">
                  <c:v>0</c:v>
                </c:pt>
              </c:numCache>
            </c:numRef>
          </c:yVal>
          <c:smooth val="0"/>
          <c:extLst xmlns:c16r2="http://schemas.microsoft.com/office/drawing/2015/06/chart">
            <c:ext xmlns:c16="http://schemas.microsoft.com/office/drawing/2014/chart" uri="{C3380CC4-5D6E-409C-BE32-E72D297353CC}">
              <c16:uniqueId val="{00000013-DCF5-4372-A936-2372C2AC62E7}"/>
            </c:ext>
          </c:extLst>
        </c:ser>
        <c:dLbls>
          <c:showLegendKey val="0"/>
          <c:showVal val="1"/>
          <c:showCatName val="0"/>
          <c:showSerName val="0"/>
          <c:showPercent val="0"/>
          <c:showBubbleSize val="0"/>
        </c:dLbls>
        <c:axId val="351775496"/>
        <c:axId val="366794096"/>
      </c:scatterChart>
      <c:valAx>
        <c:axId val="351775496"/>
        <c:scaling>
          <c:orientation val="maxMin"/>
          <c:max val="73.8"/>
          <c:min val="49.2"/>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66794096"/>
        <c:crosses val="autoZero"/>
        <c:crossBetween val="midCat"/>
      </c:valAx>
      <c:valAx>
        <c:axId val="366794096"/>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35177549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71AB-480C-A62E-8CE82830FF7E}"/>
                </c:ext>
                <c:ext xmlns:c15="http://schemas.microsoft.com/office/drawing/2012/chart" uri="{CE6537A1-D6FC-4f65-9D91-7224C49458BB}">
                  <c15:dlblFieldTable>
                    <c15:dlblFTEntry>
                      <c15:txfldGUID>{FFB949B8-2415-442B-89A3-E4F23727F851}</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71AB-480C-A62E-8CE82830FF7E}"/>
                </c:ext>
                <c:ext xmlns:c15="http://schemas.microsoft.com/office/drawing/2012/chart" uri="{CE6537A1-D6FC-4f65-9D91-7224C49458BB}">
                  <c15:dlblFieldTable>
                    <c15:dlblFTEntry>
                      <c15:txfldGUID>{72F01AA2-69DA-423F-A111-E1370E6B6347}</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71AB-480C-A62E-8CE82830FF7E}"/>
                </c:ext>
                <c:ext xmlns:c15="http://schemas.microsoft.com/office/drawing/2012/chart" uri="{CE6537A1-D6FC-4f65-9D91-7224C49458BB}">
                  <c15:dlblFieldTable>
                    <c15:dlblFTEntry>
                      <c15:txfldGUID>{562CEA5B-E779-4212-8960-2D00028F1BEC}</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71AB-480C-A62E-8CE82830FF7E}"/>
                </c:ext>
                <c:ext xmlns:c15="http://schemas.microsoft.com/office/drawing/2012/chart" uri="{CE6537A1-D6FC-4f65-9D91-7224C49458BB}">
                  <c15:dlblFieldTable>
                    <c15:dlblFTEntry>
                      <c15:txfldGUID>{506102BA-4B77-489A-92B0-23AFEF63829B}</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71AB-480C-A62E-8CE82830FF7E}"/>
                </c:ext>
                <c:ext xmlns:c15="http://schemas.microsoft.com/office/drawing/2012/chart" uri="{CE6537A1-D6FC-4f65-9D91-7224C49458BB}">
                  <c15:dlblFieldTable>
                    <c15:dlblFTEntry>
                      <c15:txfldGUID>{4DE10BA3-7970-4BA5-8B1B-55354B57F93D}</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71AB-480C-A62E-8CE82830FF7E}"/>
                </c:ext>
                <c:ext xmlns:c15="http://schemas.microsoft.com/office/drawing/2012/chart" uri="{CE6537A1-D6FC-4f65-9D91-7224C49458BB}">
                  <c15:dlblFieldTable>
                    <c15:dlblFTEntry>
                      <c15:txfldGUID>{A11723AA-EDD6-4431-8271-4282936FEE55}</c15:txfldGUID>
                      <c15:f>公会計指標分析・財政指標組合せ分析表!$BX$72</c15:f>
                      <c15:dlblFieldTableCache>
                        <c:ptCount val="1"/>
                        <c:pt idx="0">
                          <c:v>H29</c:v>
                        </c:pt>
                      </c15:dlblFieldTableCache>
                    </c15:dlblFTEntry>
                  </c15:dlblFieldTable>
                  <c15:showDataLabelsRange val="0"/>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71AB-480C-A62E-8CE82830FF7E}"/>
                </c:ext>
                <c:ext xmlns:c15="http://schemas.microsoft.com/office/drawing/2012/chart" uri="{CE6537A1-D6FC-4f65-9D91-7224C49458BB}">
                  <c15:dlblFieldTable>
                    <c15:dlblFTEntry>
                      <c15:txfldGUID>{FAEBE7A8-CB5D-4153-852E-E45B9EA2AB5D}</c15:txfldGUID>
                      <c15:f>公会計指標分析・財政指標組合せ分析表!$CF$72</c15:f>
                      <c15:dlblFieldTableCache>
                        <c:ptCount val="1"/>
                        <c:pt idx="0">
                          <c:v>H30</c:v>
                        </c:pt>
                      </c15:dlblFieldTableCache>
                    </c15:dlblFTEntry>
                  </c15:dlblFieldTable>
                  <c15:showDataLabelsRange val="0"/>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71AB-480C-A62E-8CE82830FF7E}"/>
                </c:ext>
                <c:ext xmlns:c15="http://schemas.microsoft.com/office/drawing/2012/chart" uri="{CE6537A1-D6FC-4f65-9D91-7224C49458BB}">
                  <c15:dlblFieldTable>
                    <c15:dlblFTEntry>
                      <c15:txfldGUID>{352DFB86-8768-44F1-997C-331596C18508}</c15:txfldGUID>
                      <c15:f>公会計指標分析・財政指標組合せ分析表!$CN$72</c15:f>
                      <c15:dlblFieldTableCache>
                        <c:ptCount val="1"/>
                        <c:pt idx="0">
                          <c:v>R01</c:v>
                        </c:pt>
                      </c15:dlblFieldTableCache>
                    </c15:dlblFTEntry>
                  </c15:dlblFieldTable>
                  <c15:showDataLabelsRange val="0"/>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71AB-480C-A62E-8CE82830FF7E}"/>
                </c:ext>
                <c:ext xmlns:c15="http://schemas.microsoft.com/office/drawing/2012/chart" uri="{CE6537A1-D6FC-4f65-9D91-7224C49458BB}">
                  <c15:dlblFieldTable>
                    <c15:dlblFTEntry>
                      <c15:txfldGUID>{43029181-5707-4447-A4A5-B3233700D1E1}</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4.5999999999999996</c:v>
                </c:pt>
                <c:pt idx="8">
                  <c:v>4.9000000000000004</c:v>
                </c:pt>
                <c:pt idx="16">
                  <c:v>5.2</c:v>
                </c:pt>
                <c:pt idx="24">
                  <c:v>5</c:v>
                </c:pt>
                <c:pt idx="32">
                  <c:v>4.2</c:v>
                </c:pt>
              </c:numCache>
            </c:numRef>
          </c:xVal>
          <c:yVal>
            <c:numRef>
              <c:f>公会計指標分析・財政指標組合せ分析表!$BP$73:$DC$73</c:f>
              <c:numCache>
                <c:formatCode>#,##0.0;"▲ "#,##0.0</c:formatCode>
                <c:ptCount val="40"/>
              </c:numCache>
            </c:numRef>
          </c:yVal>
          <c:smooth val="0"/>
          <c:extLst xmlns:c16r2="http://schemas.microsoft.com/office/drawing/2015/06/chart">
            <c:ext xmlns:c16="http://schemas.microsoft.com/office/drawing/2014/chart" uri="{C3380CC4-5D6E-409C-BE32-E72D297353CC}">
              <c16:uniqueId val="{00000009-71AB-480C-A62E-8CE82830FF7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1AB-480C-A62E-8CE82830FF7E}"/>
                </c:ext>
                <c:ext xmlns:c15="http://schemas.microsoft.com/office/drawing/2012/chart" uri="{CE6537A1-D6FC-4f65-9D91-7224C49458BB}">
                  <c15:layout/>
                  <c15:dlblFieldTable>
                    <c15:dlblFTEntry>
                      <c15:txfldGUID>{9C32A3CE-D49A-4FA3-9DEC-6475B19FFB7E}</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71AB-480C-A62E-8CE82830FF7E}"/>
                </c:ext>
                <c:ext xmlns:c15="http://schemas.microsoft.com/office/drawing/2012/chart" uri="{CE6537A1-D6FC-4f65-9D91-7224C49458BB}">
                  <c15:dlblFieldTable>
                    <c15:dlblFTEntry>
                      <c15:txfldGUID>{E0D085E8-4FD5-493B-A1CE-B0D699324206}</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71AB-480C-A62E-8CE82830FF7E}"/>
                </c:ext>
                <c:ext xmlns:c15="http://schemas.microsoft.com/office/drawing/2012/chart" uri="{CE6537A1-D6FC-4f65-9D91-7224C49458BB}">
                  <c15:dlblFieldTable>
                    <c15:dlblFTEntry>
                      <c15:txfldGUID>{FF347E34-A17D-4C73-A0BC-E76EE359E7A9}</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71AB-480C-A62E-8CE82830FF7E}"/>
                </c:ext>
                <c:ext xmlns:c15="http://schemas.microsoft.com/office/drawing/2012/chart" uri="{CE6537A1-D6FC-4f65-9D91-7224C49458BB}">
                  <c15:dlblFieldTable>
                    <c15:dlblFTEntry>
                      <c15:txfldGUID>{4EBF0E78-0264-456A-8E5B-1E663CD7682D}</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71AB-480C-A62E-8CE82830FF7E}"/>
                </c:ext>
                <c:ext xmlns:c15="http://schemas.microsoft.com/office/drawing/2012/chart" uri="{CE6537A1-D6FC-4f65-9D91-7224C49458BB}">
                  <c15:dlblFieldTable>
                    <c15:dlblFTEntry>
                      <c15:txfldGUID>{25A154EB-798E-49FB-8686-7567E317DE0F}</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71AB-480C-A62E-8CE82830FF7E}"/>
                </c:ext>
                <c:ext xmlns:c15="http://schemas.microsoft.com/office/drawing/2012/chart" uri="{CE6537A1-D6FC-4f65-9D91-7224C49458BB}">
                  <c15:layout/>
                  <c15:dlblFieldTable>
                    <c15:dlblFTEntry>
                      <c15:txfldGUID>{06E0B709-3E8F-455B-94DC-1E1692D460D1}</c15:txfldGUID>
                      <c15:f>公会計指標分析・財政指標組合せ分析表!$BX$72</c15:f>
                      <c15:dlblFieldTableCache>
                        <c:ptCount val="1"/>
                        <c:pt idx="0">
                          <c:v>H29</c:v>
                        </c:pt>
                      </c15:dlblFieldTableCache>
                    </c15:dlblFTEntry>
                  </c15:dlblFieldTable>
                  <c15:showDataLabelsRange val="0"/>
                </c:ext>
              </c:extLst>
            </c:dLbl>
            <c:dLbl>
              <c:idx val="16"/>
              <c:layout>
                <c:manualLayout>
                  <c:x val="-4.5096530706953818E-2"/>
                  <c:y val="-6.2416647087793951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71AB-480C-A62E-8CE82830FF7E}"/>
                </c:ext>
                <c:ext xmlns:c15="http://schemas.microsoft.com/office/drawing/2012/chart" uri="{CE6537A1-D6FC-4f65-9D91-7224C49458BB}">
                  <c15:layout/>
                  <c15:dlblFieldTable>
                    <c15:dlblFTEntry>
                      <c15:txfldGUID>{10DC9BAD-C1A4-4D05-87B6-8D5DC4610856}</c15:txfldGUID>
                      <c15:f>公会計指標分析・財政指標組合せ分析表!$CF$72</c15:f>
                      <c15:dlblFieldTableCache>
                        <c:ptCount val="1"/>
                        <c:pt idx="0">
                          <c:v>H30</c:v>
                        </c:pt>
                      </c15:dlblFieldTableCache>
                    </c15:dlblFTEntry>
                  </c15:dlblFieldTable>
                  <c15:showDataLabelsRange val="0"/>
                </c:ext>
              </c:extLst>
            </c:dLbl>
            <c:dLbl>
              <c:idx val="24"/>
              <c:layout>
                <c:manualLayout>
                  <c:x val="-1.8171803637232468E-2"/>
                  <c:y val="-6.2416647087793951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71AB-480C-A62E-8CE82830FF7E}"/>
                </c:ext>
                <c:ext xmlns:c15="http://schemas.microsoft.com/office/drawing/2012/chart" uri="{CE6537A1-D6FC-4f65-9D91-7224C49458BB}">
                  <c15:layout/>
                  <c15:dlblFieldTable>
                    <c15:dlblFTEntry>
                      <c15:txfldGUID>{17FC5ACC-AE45-4852-9273-42DC1F4D677A}</c15:txfldGUID>
                      <c15:f>公会計指標分析・財政指標組合せ分析表!$CN$72</c15:f>
                      <c15:dlblFieldTableCache>
                        <c:ptCount val="1"/>
                        <c:pt idx="0">
                          <c:v>R01</c:v>
                        </c:pt>
                      </c15:dlblFieldTableCache>
                    </c15:dlblFTEntry>
                  </c15:dlblFieldTable>
                  <c15:showDataLabelsRange val="0"/>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71AB-480C-A62E-8CE82830FF7E}"/>
                </c:ext>
                <c:ext xmlns:c15="http://schemas.microsoft.com/office/drawing/2012/chart" uri="{CE6537A1-D6FC-4f65-9D91-7224C49458BB}">
                  <c15:layout/>
                  <c15:dlblFieldTable>
                    <c15:dlblFTEntry>
                      <c15:txfldGUID>{E90EC291-0968-4D14-88CB-A00DFF53521F}</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6.9</c:v>
                </c:pt>
                <c:pt idx="8">
                  <c:v>7.1</c:v>
                </c:pt>
                <c:pt idx="16">
                  <c:v>7.4</c:v>
                </c:pt>
                <c:pt idx="24">
                  <c:v>7.4</c:v>
                </c:pt>
                <c:pt idx="32">
                  <c:v>8</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71AB-480C-A62E-8CE82830FF7E}"/>
            </c:ext>
          </c:extLst>
        </c:ser>
        <c:dLbls>
          <c:showLegendKey val="0"/>
          <c:showVal val="1"/>
          <c:showCatName val="0"/>
          <c:showSerName val="0"/>
          <c:showPercent val="0"/>
          <c:showBubbleSize val="0"/>
        </c:dLbls>
        <c:axId val="366793312"/>
        <c:axId val="366789784"/>
      </c:scatterChart>
      <c:valAx>
        <c:axId val="366793312"/>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66789784"/>
        <c:crosses val="autoZero"/>
        <c:crossBetween val="midCat"/>
      </c:valAx>
      <c:valAx>
        <c:axId val="366789784"/>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366793312"/>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東京都檜原村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実質公債費比率の分子については、昨年と比較して</a:t>
          </a:r>
          <a:r>
            <a:rPr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大きく減少しており、</a:t>
          </a:r>
          <a:r>
            <a:rPr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低い水準を維持している。</a:t>
          </a:r>
          <a:r>
            <a:rPr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令和２年度は、</a:t>
          </a:r>
          <a:r>
            <a:rPr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下水道事業の整備に係る</a:t>
          </a:r>
          <a:r>
            <a:rPr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起債の抑制により公営企業債の元利償還に対する繰入金が大きく減少していることが要因となっている。</a:t>
          </a:r>
          <a:endParaRPr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今後も起債発行額の抑制を図り、公債費比率の低水準を保持していく。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利用なし。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東京都檜原村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将来負担比率については、昨年と比較しても横ばいとなっており低い水準となっているが、公営企業債等に対する繰</a:t>
          </a:r>
          <a:r>
            <a:rPr lang="ja-JP" altLang="en-US" sz="1400" b="0" i="0" baseline="0">
              <a:solidFill>
                <a:schemeClr val="dk1"/>
              </a:solidFill>
              <a:effectLst/>
              <a:latin typeface="ＭＳ ゴシック" panose="020B0609070205080204" pitchFamily="49" charset="-128"/>
              <a:ea typeface="ＭＳ ゴシック" panose="020B0609070205080204" pitchFamily="49" charset="-128"/>
              <a:cs typeface="+mn-cs"/>
            </a:rPr>
            <a:t>入</a:t>
          </a:r>
          <a:r>
            <a:rPr lang="ja-JP" altLang="ja-JP" sz="1400" b="0" i="0" baseline="0">
              <a:solidFill>
                <a:schemeClr val="dk1"/>
              </a:solidFill>
              <a:effectLst/>
              <a:latin typeface="ＭＳ ゴシック" panose="020B0609070205080204" pitchFamily="49" charset="-128"/>
              <a:ea typeface="ＭＳ ゴシック" panose="020B0609070205080204" pitchFamily="49" charset="-128"/>
              <a:cs typeface="+mn-cs"/>
            </a:rPr>
            <a:t>見込額が多いため、公営企業に係る起債の新規発行の抑制に引き続き努めていく。</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東京都檜原村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　おもちゃ美術館関連事業及びじゃがいも焼酎等製造事業に伴い財政調整基金</a:t>
          </a:r>
          <a:r>
            <a:rPr lang="en-US"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百万円を取り崩し、後期高齢者医療費助成事業に充当するため社会福祉基金を</a:t>
          </a:r>
          <a:r>
            <a:rPr lang="en-US"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7</a:t>
          </a:r>
          <a:r>
            <a:rPr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百万円取り崩し</a:t>
          </a:r>
          <a:r>
            <a:rPr lang="ja-JP" altLang="en-US"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た。臨時的に旧学校校舎の修繕に対し学校跡地利用整備基金</a:t>
          </a:r>
          <a:r>
            <a:rPr lang="en-US"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4</a:t>
          </a:r>
          <a:r>
            <a:rPr lang="ja-JP" altLang="en-US"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百万円を取り崩し、令和元年台風</a:t>
          </a:r>
          <a:r>
            <a:rPr lang="en-US"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19</a:t>
          </a:r>
          <a:r>
            <a:rPr lang="ja-JP" altLang="en-US"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号に伴う災害復旧事業に対し災害復旧・復興基金を</a:t>
          </a:r>
          <a:r>
            <a:rPr lang="en-US"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61</a:t>
          </a:r>
          <a:r>
            <a:rPr lang="ja-JP" altLang="en-US"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百万円取り崩した</a:t>
          </a:r>
          <a:r>
            <a:rPr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ことにより各基金が減額となっている。また、</a:t>
          </a:r>
          <a:r>
            <a:rPr lang="ja-JP" altLang="en-US"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基金積み立て</a:t>
          </a:r>
          <a:r>
            <a:rPr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として森林整備活用基金</a:t>
          </a:r>
          <a:r>
            <a:rPr lang="en-US"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24</a:t>
          </a:r>
          <a:r>
            <a:rPr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百万円、</a:t>
          </a:r>
          <a:r>
            <a:rPr lang="ja-JP" altLang="en-US"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新型コロナウイルス感染症対策基金</a:t>
          </a:r>
          <a:r>
            <a:rPr lang="en-US"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24</a:t>
          </a:r>
          <a:r>
            <a:rPr lang="ja-JP" altLang="en-US"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百万円を積み立て、</a:t>
          </a:r>
          <a:r>
            <a:rPr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基金全体としては</a:t>
          </a:r>
          <a:r>
            <a:rPr lang="en-US"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52</a:t>
          </a:r>
          <a:r>
            <a:rPr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百万円の減額となった。</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　今後、基金の使途の明確化を図るため、財政調整基金を取り崩して特定目的基金に積み立てるための計画を定めていきたい。また、農林業事業や観光推進事業を進めていく上で、財政調整基金を取り崩していくこととなり、また社会福祉基金を活用し</a:t>
          </a:r>
          <a:r>
            <a:rPr lang="ja-JP" altLang="en-US"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た</a:t>
          </a:r>
          <a:r>
            <a:rPr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後期高齢者医療費助成事業を継続していくことから、全体の基金として中長期的には減少傾向となる見込みである。</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さらに公共施設等総合管理計画等に基づき各公共施設の大規模改修等が想定され、公共施設整備基金の計画的な運用も必要とされる。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公共施設整備基金：公共施設整備のための費用に充てるための基金</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社会福祉基金：社会福祉事業の実施に必要な事業に充てるための基金</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　社会福祉基金：後期高齢者医療費助成事業に充当するため社会福祉基金を</a:t>
          </a:r>
          <a:r>
            <a:rPr lang="en-US"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7</a:t>
          </a:r>
          <a:r>
            <a:rPr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百万円取り崩したことによる減額。</a:t>
          </a:r>
          <a:endParaRPr lang="en-US"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学校跡地利用整備基金</a:t>
          </a:r>
          <a:r>
            <a:rPr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：旧学校校舎の修繕に対し</a:t>
          </a:r>
          <a:r>
            <a:rPr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4</a:t>
          </a:r>
          <a:r>
            <a:rPr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a:t>
          </a:r>
          <a:r>
            <a:rPr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を</a:t>
          </a:r>
          <a:r>
            <a:rPr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取り崩したことによる減額。</a:t>
          </a:r>
          <a:endParaRPr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災害復旧・復興基金</a:t>
          </a:r>
          <a:r>
            <a:rPr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令和元年台風</a:t>
          </a:r>
          <a:r>
            <a:rPr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19</a:t>
          </a:r>
          <a:r>
            <a:rPr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号に伴う災害復旧事業に対し</a:t>
          </a:r>
          <a:r>
            <a:rPr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61</a:t>
          </a:r>
          <a:r>
            <a:rPr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百万円を取り崩したことによる減額</a:t>
          </a:r>
          <a:r>
            <a:rPr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基金</a:t>
          </a:r>
          <a:r>
            <a:rPr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積み立て</a:t>
          </a:r>
          <a:r>
            <a:rPr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として森林整備活用基金</a:t>
          </a:r>
          <a:r>
            <a:rPr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24</a:t>
          </a:r>
          <a:r>
            <a:rPr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百万円、新型コロナウイルス感染症対策基金</a:t>
          </a:r>
          <a:r>
            <a:rPr lang="en-US"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24</a:t>
          </a:r>
          <a:r>
            <a:rPr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百万円を積み立てた。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　その他の基金：その他特定目的基金については、基金積立金利子分のみ積立てのため微増となっている。</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公共施設整備基金：公共施設等総合管理実施計画等を踏まえ、公共施設の大規模改修や将来を見据えた適正な基金残高を設定し効果的に運用していく予定。</a:t>
          </a:r>
          <a:endParaRPr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　社会福祉基金：引き続き高齢者に対する医療支援として後期高齢者医療費助成事業に充当していく。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　おもちゃ美術館関連事業及びじゃがいも焼酎等製造事業等に伴い</a:t>
          </a:r>
          <a:r>
            <a:rPr lang="ja-JP" altLang="en-US"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財源補てんとして</a:t>
          </a:r>
          <a:r>
            <a:rPr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財政調整基金を</a:t>
          </a:r>
          <a:r>
            <a:rPr lang="en-US"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百万円取り崩し、対前年度から</a:t>
          </a:r>
          <a:r>
            <a:rPr lang="en-US"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29</a:t>
          </a:r>
          <a:r>
            <a:rPr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百万円の減額となった。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3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　基金の使途を明確にするため、特定目的基金へ積み替えていきたい。また、災害などへの備えのため過去の実績等を踏まえ、適正な基金残高を早期に設定し更に効率的な基金運用を図っていく予定。</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基金積立金利子分のみ積み立てのため微増となっている。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地方債の償還計画を踏まえ、今後の起債償還に対する不足の事態等に備え現状を維持していきたい。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471211B7-5C35-40E7-8705-2CFE44C84C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2234DC7D-E0FE-4368-AEA8-109DA37181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99</xdr:col>
      <xdr:colOff>0</xdr:colOff>
      <xdr:row>50</xdr:row>
      <xdr:rowOff>0</xdr:rowOff>
    </xdr:from>
    <xdr:to>
      <xdr:col>107</xdr:col>
      <xdr:colOff>0</xdr:colOff>
      <xdr:row>52</xdr:row>
      <xdr:rowOff>0</xdr:rowOff>
    </xdr:to>
    <xdr:sp macro="" textlink="">
      <xdr:nvSpPr>
        <xdr:cNvPr id="4" name="正方形/長方形 3">
          <a:extLst>
            <a:ext uri="{FF2B5EF4-FFF2-40B4-BE49-F238E27FC236}">
              <a16:creationId xmlns="" xmlns:a16="http://schemas.microsoft.com/office/drawing/2014/main" id="{F23C7305-E9D9-4EC8-B990-43F79E763BB4}"/>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5" name="正方形/長方形 4">
          <a:extLst>
            <a:ext uri="{FF2B5EF4-FFF2-40B4-BE49-F238E27FC236}">
              <a16:creationId xmlns="" xmlns:a16="http://schemas.microsoft.com/office/drawing/2014/main" id="{32E246CB-537C-4BD9-BAE8-426D4E214F38}"/>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6" name="正方形/長方形 5">
          <a:extLst>
            <a:ext uri="{FF2B5EF4-FFF2-40B4-BE49-F238E27FC236}">
              <a16:creationId xmlns="" xmlns:a16="http://schemas.microsoft.com/office/drawing/2014/main" id="{D83ADBBD-ACCD-4548-B47F-D526861F9AD9}"/>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7" name="正方形/長方形 6">
          <a:extLst>
            <a:ext uri="{FF2B5EF4-FFF2-40B4-BE49-F238E27FC236}">
              <a16:creationId xmlns="" xmlns:a16="http://schemas.microsoft.com/office/drawing/2014/main" id="{10D5DDEB-ADA2-444A-8153-DFD27CB56B09}"/>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8" name="正方形/長方形 7">
          <a:extLst>
            <a:ext uri="{FF2B5EF4-FFF2-40B4-BE49-F238E27FC236}">
              <a16:creationId xmlns="" xmlns:a16="http://schemas.microsoft.com/office/drawing/2014/main" id="{54AE8EF0-879A-4A6A-9DFF-65A451B104B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9" name="正方形/長方形 8">
          <a:extLst>
            <a:ext uri="{FF2B5EF4-FFF2-40B4-BE49-F238E27FC236}">
              <a16:creationId xmlns="" xmlns:a16="http://schemas.microsoft.com/office/drawing/2014/main" id="{577D65C9-3674-43B0-9215-BC1A33505A69}"/>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0" name="正方形/長方形 9">
          <a:extLst>
            <a:ext uri="{FF2B5EF4-FFF2-40B4-BE49-F238E27FC236}">
              <a16:creationId xmlns="" xmlns:a16="http://schemas.microsoft.com/office/drawing/2014/main" id="{44C6AC34-3F22-424A-9017-F64434819369}"/>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1" name="正方形/長方形 10">
          <a:extLst>
            <a:ext uri="{FF2B5EF4-FFF2-40B4-BE49-F238E27FC236}">
              <a16:creationId xmlns="" xmlns:a16="http://schemas.microsoft.com/office/drawing/2014/main" id="{46F17655-1893-4544-8C8F-C46D7B0BCEBB}"/>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2" name="正方形/長方形 11">
          <a:extLst>
            <a:ext uri="{FF2B5EF4-FFF2-40B4-BE49-F238E27FC236}">
              <a16:creationId xmlns="" xmlns:a16="http://schemas.microsoft.com/office/drawing/2014/main" id="{F3708545-6264-43B9-8AF9-B45643F58A68}"/>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3" name="正方形/長方形 12">
          <a:extLst>
            <a:ext uri="{FF2B5EF4-FFF2-40B4-BE49-F238E27FC236}">
              <a16:creationId xmlns="" xmlns:a16="http://schemas.microsoft.com/office/drawing/2014/main" id="{9901E746-9812-4398-A444-9E552C5E055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4" name="正方形/長方形 13">
          <a:extLst>
            <a:ext uri="{FF2B5EF4-FFF2-40B4-BE49-F238E27FC236}">
              <a16:creationId xmlns="" xmlns:a16="http://schemas.microsoft.com/office/drawing/2014/main" id="{F4A2F1FD-E734-4485-81DB-7726163C8EB5}"/>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5" name="正方形/長方形 14">
          <a:extLst>
            <a:ext uri="{FF2B5EF4-FFF2-40B4-BE49-F238E27FC236}">
              <a16:creationId xmlns="" xmlns:a16="http://schemas.microsoft.com/office/drawing/2014/main" id="{EC2CBD99-4FE8-422A-BC15-EC55472ED56A}"/>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6" name="正方形/長方形 15">
          <a:extLst>
            <a:ext uri="{FF2B5EF4-FFF2-40B4-BE49-F238E27FC236}">
              <a16:creationId xmlns="" xmlns:a16="http://schemas.microsoft.com/office/drawing/2014/main" id="{A0CF83FE-922D-415C-B414-0C26286D2223}"/>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7" name="正方形/長方形 16">
          <a:extLst>
            <a:ext uri="{FF2B5EF4-FFF2-40B4-BE49-F238E27FC236}">
              <a16:creationId xmlns="" xmlns:a16="http://schemas.microsoft.com/office/drawing/2014/main" id="{BA4F80BC-CF7B-4175-A5B8-E11FC96A0D74}"/>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8" name="正方形/長方形 17">
          <a:extLst>
            <a:ext uri="{FF2B5EF4-FFF2-40B4-BE49-F238E27FC236}">
              <a16:creationId xmlns="" xmlns:a16="http://schemas.microsoft.com/office/drawing/2014/main" id="{E946EA93-996A-431E-9D67-A88BCE723885}"/>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9" name="正方形/長方形 18">
          <a:extLst>
            <a:ext uri="{FF2B5EF4-FFF2-40B4-BE49-F238E27FC236}">
              <a16:creationId xmlns="" xmlns:a16="http://schemas.microsoft.com/office/drawing/2014/main" id="{1DA68BCD-67B4-45AF-996E-94919702CD06}"/>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2,112
2,106
105.41
4,250,470
4,110,739
134,981
1,490,694
928,502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0" name="正方形/長方形 19">
          <a:extLst>
            <a:ext uri="{FF2B5EF4-FFF2-40B4-BE49-F238E27FC236}">
              <a16:creationId xmlns="" xmlns:a16="http://schemas.microsoft.com/office/drawing/2014/main" id="{8EC3872C-D48D-4FE6-9CBA-932845BE1835}"/>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1" name="正方形/長方形 20">
          <a:extLst>
            <a:ext uri="{FF2B5EF4-FFF2-40B4-BE49-F238E27FC236}">
              <a16:creationId xmlns="" xmlns:a16="http://schemas.microsoft.com/office/drawing/2014/main" id="{8F6FB9F7-371F-4C5A-816B-3235F4389738}"/>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2" name="正方形/長方形 21">
          <a:extLst>
            <a:ext uri="{FF2B5EF4-FFF2-40B4-BE49-F238E27FC236}">
              <a16:creationId xmlns="" xmlns:a16="http://schemas.microsoft.com/office/drawing/2014/main" id="{E2DC1D03-885D-4256-B1D8-2F353B1FF16D}"/>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3" name="正方形/長方形 22">
          <a:extLst>
            <a:ext uri="{FF2B5EF4-FFF2-40B4-BE49-F238E27FC236}">
              <a16:creationId xmlns="" xmlns:a16="http://schemas.microsoft.com/office/drawing/2014/main" id="{5AAF1004-7B96-4A24-B0D1-945D5B89793B}"/>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4" name="正方形/長方形 23">
          <a:extLst>
            <a:ext uri="{FF2B5EF4-FFF2-40B4-BE49-F238E27FC236}">
              <a16:creationId xmlns="" xmlns:a16="http://schemas.microsoft.com/office/drawing/2014/main" id="{2DA492A5-0E4A-4B04-80DD-CFDD28BAAA59}"/>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5" name="正方形/長方形 24">
          <a:extLst>
            <a:ext uri="{FF2B5EF4-FFF2-40B4-BE49-F238E27FC236}">
              <a16:creationId xmlns="" xmlns:a16="http://schemas.microsoft.com/office/drawing/2014/main" id="{7876C83D-C8D1-4379-9114-8FC0873677CE}"/>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6" name="角丸四角形 25">
          <a:extLst>
            <a:ext uri="{FF2B5EF4-FFF2-40B4-BE49-F238E27FC236}">
              <a16:creationId xmlns="" xmlns:a16="http://schemas.microsoft.com/office/drawing/2014/main" id="{91E16BB7-2A0D-4DB9-85EA-BE3B2782C559}"/>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7" name="正方形/長方形 26">
          <a:extLst>
            <a:ext uri="{FF2B5EF4-FFF2-40B4-BE49-F238E27FC236}">
              <a16:creationId xmlns="" xmlns:a16="http://schemas.microsoft.com/office/drawing/2014/main" id="{F8E5FB6C-157C-4F6E-8276-35539694B8FE}"/>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8" name="正方形/長方形 27">
          <a:extLst>
            <a:ext uri="{FF2B5EF4-FFF2-40B4-BE49-F238E27FC236}">
              <a16:creationId xmlns="" xmlns:a16="http://schemas.microsoft.com/office/drawing/2014/main" id="{B855B811-CCB5-4C3D-A2A1-B59EFFCAFBF4}"/>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9" name="正方形/長方形 28">
          <a:extLst>
            <a:ext uri="{FF2B5EF4-FFF2-40B4-BE49-F238E27FC236}">
              <a16:creationId xmlns="" xmlns:a16="http://schemas.microsoft.com/office/drawing/2014/main" id="{23D47670-2970-436E-AF9C-FCEF91262F06}"/>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0" name="直線コネクタ 29">
          <a:extLst>
            <a:ext uri="{FF2B5EF4-FFF2-40B4-BE49-F238E27FC236}">
              <a16:creationId xmlns="" xmlns:a16="http://schemas.microsoft.com/office/drawing/2014/main" id="{1126D55D-0792-454E-8630-417FC28F6E73}"/>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1" name="楕円 30">
          <a:extLst>
            <a:ext uri="{FF2B5EF4-FFF2-40B4-BE49-F238E27FC236}">
              <a16:creationId xmlns="" xmlns:a16="http://schemas.microsoft.com/office/drawing/2014/main" id="{BEADB509-664E-4D4F-A026-8C190CD9A6A9}"/>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2" name="フローチャート: 判断 31">
          <a:extLst>
            <a:ext uri="{FF2B5EF4-FFF2-40B4-BE49-F238E27FC236}">
              <a16:creationId xmlns="" xmlns:a16="http://schemas.microsoft.com/office/drawing/2014/main" id="{32521BDB-D306-4A10-99EE-B3A35D50BE9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3" name="直線コネクタ 32">
          <a:extLst>
            <a:ext uri="{FF2B5EF4-FFF2-40B4-BE49-F238E27FC236}">
              <a16:creationId xmlns="" xmlns:a16="http://schemas.microsoft.com/office/drawing/2014/main" id="{1B39658D-BC07-425A-86A8-25A7D1111069}"/>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4" name="直線コネクタ 33">
          <a:extLst>
            <a:ext uri="{FF2B5EF4-FFF2-40B4-BE49-F238E27FC236}">
              <a16:creationId xmlns="" xmlns:a16="http://schemas.microsoft.com/office/drawing/2014/main" id="{E577448A-41A5-427C-88C7-A83615CC1609}"/>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5" name="直線コネクタ 34">
          <a:extLst>
            <a:ext uri="{FF2B5EF4-FFF2-40B4-BE49-F238E27FC236}">
              <a16:creationId xmlns="" xmlns:a16="http://schemas.microsoft.com/office/drawing/2014/main" id="{0A3B35D6-BFB2-4870-952D-08DD055D8542}"/>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6" name="直線コネクタ 35">
          <a:extLst>
            <a:ext uri="{FF2B5EF4-FFF2-40B4-BE49-F238E27FC236}">
              <a16:creationId xmlns="" xmlns:a16="http://schemas.microsoft.com/office/drawing/2014/main" id="{493200DC-E1D4-4DAC-A6FF-0559B1C65357}"/>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7" name="テキスト ボックス 36">
          <a:extLst>
            <a:ext uri="{FF2B5EF4-FFF2-40B4-BE49-F238E27FC236}">
              <a16:creationId xmlns="" xmlns:a16="http://schemas.microsoft.com/office/drawing/2014/main" id="{465010B0-C127-4665-BF5F-0EFF27BBAC45}"/>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8" name="テキスト ボックス 37">
          <a:extLst>
            <a:ext uri="{FF2B5EF4-FFF2-40B4-BE49-F238E27FC236}">
              <a16:creationId xmlns="" xmlns:a16="http://schemas.microsoft.com/office/drawing/2014/main" id="{BA076E32-37FA-4E3A-8B54-250C6443DE33}"/>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9" name="テキスト ボックス 38">
          <a:extLst>
            <a:ext uri="{FF2B5EF4-FFF2-40B4-BE49-F238E27FC236}">
              <a16:creationId xmlns="" xmlns:a16="http://schemas.microsoft.com/office/drawing/2014/main" id="{6719CE14-4AE5-485E-AAB6-D5A43E4E0813}"/>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0" name="テキスト ボックス 39">
          <a:extLst>
            <a:ext uri="{FF2B5EF4-FFF2-40B4-BE49-F238E27FC236}">
              <a16:creationId xmlns="" xmlns:a16="http://schemas.microsoft.com/office/drawing/2014/main" id="{1948E2DA-D4A9-4AC9-8D9F-DDE2AEBE1C91}"/>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1" name="テキスト ボックス 40">
          <a:extLst>
            <a:ext uri="{FF2B5EF4-FFF2-40B4-BE49-F238E27FC236}">
              <a16:creationId xmlns="" xmlns:a16="http://schemas.microsoft.com/office/drawing/2014/main" id="{25077FBB-4894-49A3-AE58-C96C74C2FA04}"/>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2" name="正方形/長方形 41">
          <a:extLst>
            <a:ext uri="{FF2B5EF4-FFF2-40B4-BE49-F238E27FC236}">
              <a16:creationId xmlns="" xmlns:a16="http://schemas.microsoft.com/office/drawing/2014/main" id="{BBF655F7-B72F-4334-BD7A-963DE560D824}"/>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3" name="正方形/長方形 42">
          <a:extLst>
            <a:ext uri="{FF2B5EF4-FFF2-40B4-BE49-F238E27FC236}">
              <a16:creationId xmlns="" xmlns:a16="http://schemas.microsoft.com/office/drawing/2014/main" id="{31F2BCCA-EF0B-46A9-A6B2-9D08916DDA6B}"/>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4" name="正方形/長方形 43">
          <a:extLst>
            <a:ext uri="{FF2B5EF4-FFF2-40B4-BE49-F238E27FC236}">
              <a16:creationId xmlns="" xmlns:a16="http://schemas.microsoft.com/office/drawing/2014/main" id="{EF2723AE-D07B-4655-AD2A-94787689FEC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[ 56.2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5" name="正方形/長方形 44">
          <a:extLst>
            <a:ext uri="{FF2B5EF4-FFF2-40B4-BE49-F238E27FC236}">
              <a16:creationId xmlns="" xmlns:a16="http://schemas.microsoft.com/office/drawing/2014/main" id="{FFC974FC-C996-469D-9171-244F080A8836}"/>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6" name="正方形/長方形 45">
          <a:extLst>
            <a:ext uri="{FF2B5EF4-FFF2-40B4-BE49-F238E27FC236}">
              <a16:creationId xmlns="" xmlns:a16="http://schemas.microsoft.com/office/drawing/2014/main" id="{C8408B34-D515-4D0F-ADC9-F08BB2E39B7B}"/>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7" name="正方形/長方形 46">
          <a:extLst>
            <a:ext uri="{FF2B5EF4-FFF2-40B4-BE49-F238E27FC236}">
              <a16:creationId xmlns="" xmlns:a16="http://schemas.microsoft.com/office/drawing/2014/main" id="{71C6B3E3-5645-40E5-B900-51F304DD16AF}"/>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8" name="正方形/長方形 47">
          <a:extLst>
            <a:ext uri="{FF2B5EF4-FFF2-40B4-BE49-F238E27FC236}">
              <a16:creationId xmlns="" xmlns:a16="http://schemas.microsoft.com/office/drawing/2014/main" id="{CF2C23A2-775E-483B-834E-AD7E85468B4F}"/>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9" name="正方形/長方形 48">
          <a:extLst>
            <a:ext uri="{FF2B5EF4-FFF2-40B4-BE49-F238E27FC236}">
              <a16:creationId xmlns="" xmlns:a16="http://schemas.microsoft.com/office/drawing/2014/main" id="{EDDC43B9-64DF-4ADD-A519-AB569AE7E731}"/>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0" name="正方形/長方形 49">
          <a:extLst>
            <a:ext uri="{FF2B5EF4-FFF2-40B4-BE49-F238E27FC236}">
              <a16:creationId xmlns="" xmlns:a16="http://schemas.microsoft.com/office/drawing/2014/main" id="{013358F2-4285-4D38-8BB0-2080EDAEF0A1}"/>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1" name="正方形/長方形 50">
          <a:extLst>
            <a:ext uri="{FF2B5EF4-FFF2-40B4-BE49-F238E27FC236}">
              <a16:creationId xmlns="" xmlns:a16="http://schemas.microsoft.com/office/drawing/2014/main" id="{18BECB6E-DE25-47CF-BF70-E45F5E5EF279}"/>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2" name="正方形/長方形 51">
          <a:extLst>
            <a:ext uri="{FF2B5EF4-FFF2-40B4-BE49-F238E27FC236}">
              <a16:creationId xmlns="" xmlns:a16="http://schemas.microsoft.com/office/drawing/2014/main" id="{B5DBB515-B825-4F89-A72E-0EB7C33D4AC8}"/>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3" name="正方形/長方形 52">
          <a:extLst>
            <a:ext uri="{FF2B5EF4-FFF2-40B4-BE49-F238E27FC236}">
              <a16:creationId xmlns="" xmlns:a16="http://schemas.microsoft.com/office/drawing/2014/main" id="{3679C3FB-723C-4A16-854E-083A9A7AF9F4}"/>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4" name="テキスト ボックス 53">
          <a:extLst>
            <a:ext uri="{FF2B5EF4-FFF2-40B4-BE49-F238E27FC236}">
              <a16:creationId xmlns="" xmlns:a16="http://schemas.microsoft.com/office/drawing/2014/main" id="{B42F389F-663C-4CC2-A1E4-918DE7BB95D4}"/>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5" name="テキスト ボックス 54">
          <a:extLst>
            <a:ext uri="{FF2B5EF4-FFF2-40B4-BE49-F238E27FC236}">
              <a16:creationId xmlns="" xmlns:a16="http://schemas.microsoft.com/office/drawing/2014/main" id="{688CB9A2-3BBA-4B02-AF57-8006B053FF22}"/>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6" name="直線コネクタ 55">
          <a:extLst>
            <a:ext uri="{FF2B5EF4-FFF2-40B4-BE49-F238E27FC236}">
              <a16:creationId xmlns="" xmlns:a16="http://schemas.microsoft.com/office/drawing/2014/main" id="{A5C4A535-7B2F-48D8-BF58-58F05C8192FD}"/>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7" name="テキスト ボックス 56">
          <a:extLst>
            <a:ext uri="{FF2B5EF4-FFF2-40B4-BE49-F238E27FC236}">
              <a16:creationId xmlns="" xmlns:a16="http://schemas.microsoft.com/office/drawing/2014/main" id="{6CF47A89-E2CB-4673-87AE-54DA1F34C51D}"/>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8" name="直線コネクタ 57">
          <a:extLst>
            <a:ext uri="{FF2B5EF4-FFF2-40B4-BE49-F238E27FC236}">
              <a16:creationId xmlns="" xmlns:a16="http://schemas.microsoft.com/office/drawing/2014/main" id="{CE52E8D4-74BA-4C91-BF70-1D996F963262}"/>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9" name="テキスト ボックス 58">
          <a:extLst>
            <a:ext uri="{FF2B5EF4-FFF2-40B4-BE49-F238E27FC236}">
              <a16:creationId xmlns="" xmlns:a16="http://schemas.microsoft.com/office/drawing/2014/main" id="{4843D9B2-8B47-4BC7-B24B-92102BE8E82F}"/>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0" name="直線コネクタ 59">
          <a:extLst>
            <a:ext uri="{FF2B5EF4-FFF2-40B4-BE49-F238E27FC236}">
              <a16:creationId xmlns="" xmlns:a16="http://schemas.microsoft.com/office/drawing/2014/main" id="{F7A5A813-A463-4D9B-AF0D-03167CA7D299}"/>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1" name="テキスト ボックス 60">
          <a:extLst>
            <a:ext uri="{FF2B5EF4-FFF2-40B4-BE49-F238E27FC236}">
              <a16:creationId xmlns="" xmlns:a16="http://schemas.microsoft.com/office/drawing/2014/main" id="{40346520-2BFD-44F3-A914-6328E35C106D}"/>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2" name="直線コネクタ 61">
          <a:extLst>
            <a:ext uri="{FF2B5EF4-FFF2-40B4-BE49-F238E27FC236}">
              <a16:creationId xmlns="" xmlns:a16="http://schemas.microsoft.com/office/drawing/2014/main" id="{BE4DDFAA-32C4-4D20-BDEF-C158E6EC02B4}"/>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3" name="テキスト ボックス 62">
          <a:extLst>
            <a:ext uri="{FF2B5EF4-FFF2-40B4-BE49-F238E27FC236}">
              <a16:creationId xmlns="" xmlns:a16="http://schemas.microsoft.com/office/drawing/2014/main" id="{2C25FC4B-0D7A-421A-83F2-5A081BB72E48}"/>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4" name="直線コネクタ 63">
          <a:extLst>
            <a:ext uri="{FF2B5EF4-FFF2-40B4-BE49-F238E27FC236}">
              <a16:creationId xmlns="" xmlns:a16="http://schemas.microsoft.com/office/drawing/2014/main" id="{A53FB5F5-276C-41E8-BA48-6EAECAB2EE38}"/>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5" name="テキスト ボックス 64">
          <a:extLst>
            <a:ext uri="{FF2B5EF4-FFF2-40B4-BE49-F238E27FC236}">
              <a16:creationId xmlns="" xmlns:a16="http://schemas.microsoft.com/office/drawing/2014/main" id="{8B721DE8-51EA-431E-A694-08A4FB878337}"/>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6" name="直線コネクタ 65">
          <a:extLst>
            <a:ext uri="{FF2B5EF4-FFF2-40B4-BE49-F238E27FC236}">
              <a16:creationId xmlns="" xmlns:a16="http://schemas.microsoft.com/office/drawing/2014/main" id="{44253F2F-1DAC-49E9-92D0-0A5490F92DD4}"/>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7" name="テキスト ボックス 66">
          <a:extLst>
            <a:ext uri="{FF2B5EF4-FFF2-40B4-BE49-F238E27FC236}">
              <a16:creationId xmlns="" xmlns:a16="http://schemas.microsoft.com/office/drawing/2014/main" id="{73CBA8FB-3904-44AD-B01F-2EBAE529CA2D}"/>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8" name="直線コネクタ 67">
          <a:extLst>
            <a:ext uri="{FF2B5EF4-FFF2-40B4-BE49-F238E27FC236}">
              <a16:creationId xmlns="" xmlns:a16="http://schemas.microsoft.com/office/drawing/2014/main" id="{D98B1EEC-9E40-49C0-A74D-20989365A2D5}"/>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9" name="テキスト ボックス 68">
          <a:extLst>
            <a:ext uri="{FF2B5EF4-FFF2-40B4-BE49-F238E27FC236}">
              <a16:creationId xmlns="" xmlns:a16="http://schemas.microsoft.com/office/drawing/2014/main" id="{F2FA16A7-B9E3-4CA1-8026-0D90AA95AFBF}"/>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a:extLst>
            <a:ext uri="{FF2B5EF4-FFF2-40B4-BE49-F238E27FC236}">
              <a16:creationId xmlns="" xmlns:a16="http://schemas.microsoft.com/office/drawing/2014/main" id="{8732BDC2-A147-47A7-8DA4-F02305156439}"/>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a:extLst>
            <a:ext uri="{FF2B5EF4-FFF2-40B4-BE49-F238E27FC236}">
              <a16:creationId xmlns="" xmlns:a16="http://schemas.microsoft.com/office/drawing/2014/main" id="{20B36027-C198-49FB-A442-08BCA31E2373}"/>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a:extLst>
            <a:ext uri="{FF2B5EF4-FFF2-40B4-BE49-F238E27FC236}">
              <a16:creationId xmlns="" xmlns:a16="http://schemas.microsoft.com/office/drawing/2014/main" id="{9DE43274-A4EA-48B1-8824-9D688F104D25}"/>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114209</xdr:rowOff>
    </xdr:from>
    <xdr:to>
      <xdr:col>23</xdr:col>
      <xdr:colOff>85090</xdr:colOff>
      <xdr:row>34</xdr:row>
      <xdr:rowOff>57785</xdr:rowOff>
    </xdr:to>
    <xdr:cxnSp macro="">
      <xdr:nvCxnSpPr>
        <xdr:cNvPr id="73" name="直線コネクタ 72">
          <a:extLst>
            <a:ext uri="{FF2B5EF4-FFF2-40B4-BE49-F238E27FC236}">
              <a16:creationId xmlns="" xmlns:a16="http://schemas.microsoft.com/office/drawing/2014/main" id="{CE0B6302-1B68-43F7-BB00-722D1BECA858}"/>
            </a:ext>
          </a:extLst>
        </xdr:cNvPr>
        <xdr:cNvCxnSpPr/>
      </xdr:nvCxnSpPr>
      <xdr:spPr>
        <a:xfrm flipV="1">
          <a:off x="4760595" y="5171984"/>
          <a:ext cx="1270" cy="1486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61612</xdr:rowOff>
    </xdr:from>
    <xdr:ext cx="405111" cy="259045"/>
    <xdr:sp macro="" textlink="">
      <xdr:nvSpPr>
        <xdr:cNvPr id="74" name="有形固定資産減価償却率最小値テキスト">
          <a:extLst>
            <a:ext uri="{FF2B5EF4-FFF2-40B4-BE49-F238E27FC236}">
              <a16:creationId xmlns="" xmlns:a16="http://schemas.microsoft.com/office/drawing/2014/main" id="{94703625-77C0-416D-B5A4-649443B6AD8C}"/>
            </a:ext>
          </a:extLst>
        </xdr:cNvPr>
        <xdr:cNvSpPr txBox="1"/>
      </xdr:nvSpPr>
      <xdr:spPr>
        <a:xfrm>
          <a:off x="4813300" y="6662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57785</xdr:rowOff>
    </xdr:from>
    <xdr:to>
      <xdr:col>23</xdr:col>
      <xdr:colOff>174625</xdr:colOff>
      <xdr:row>34</xdr:row>
      <xdr:rowOff>57785</xdr:rowOff>
    </xdr:to>
    <xdr:cxnSp macro="">
      <xdr:nvCxnSpPr>
        <xdr:cNvPr id="75" name="直線コネクタ 74">
          <a:extLst>
            <a:ext uri="{FF2B5EF4-FFF2-40B4-BE49-F238E27FC236}">
              <a16:creationId xmlns="" xmlns:a16="http://schemas.microsoft.com/office/drawing/2014/main" id="{0893008F-68DA-4391-8B1F-C4D04F5DC92A}"/>
            </a:ext>
          </a:extLst>
        </xdr:cNvPr>
        <xdr:cNvCxnSpPr/>
      </xdr:nvCxnSpPr>
      <xdr:spPr>
        <a:xfrm>
          <a:off x="4673600" y="6658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60886</xdr:rowOff>
    </xdr:from>
    <xdr:ext cx="405111" cy="259045"/>
    <xdr:sp macro="" textlink="">
      <xdr:nvSpPr>
        <xdr:cNvPr id="76" name="有形固定資産減価償却率最大値テキスト">
          <a:extLst>
            <a:ext uri="{FF2B5EF4-FFF2-40B4-BE49-F238E27FC236}">
              <a16:creationId xmlns="" xmlns:a16="http://schemas.microsoft.com/office/drawing/2014/main" id="{916A3ADD-E8E0-4B9E-AD56-5AE047F595E4}"/>
            </a:ext>
          </a:extLst>
        </xdr:cNvPr>
        <xdr:cNvSpPr txBox="1"/>
      </xdr:nvSpPr>
      <xdr:spPr>
        <a:xfrm>
          <a:off x="4813300" y="4947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114209</xdr:rowOff>
    </xdr:from>
    <xdr:to>
      <xdr:col>23</xdr:col>
      <xdr:colOff>174625</xdr:colOff>
      <xdr:row>25</xdr:row>
      <xdr:rowOff>114209</xdr:rowOff>
    </xdr:to>
    <xdr:cxnSp macro="">
      <xdr:nvCxnSpPr>
        <xdr:cNvPr id="77" name="直線コネクタ 76">
          <a:extLst>
            <a:ext uri="{FF2B5EF4-FFF2-40B4-BE49-F238E27FC236}">
              <a16:creationId xmlns="" xmlns:a16="http://schemas.microsoft.com/office/drawing/2014/main" id="{543BB6C9-9077-4B9F-915D-5EA37F2CEDFD}"/>
            </a:ext>
          </a:extLst>
        </xdr:cNvPr>
        <xdr:cNvCxnSpPr/>
      </xdr:nvCxnSpPr>
      <xdr:spPr>
        <a:xfrm>
          <a:off x="4673600" y="5171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108602</xdr:rowOff>
    </xdr:from>
    <xdr:ext cx="405111" cy="259045"/>
    <xdr:sp macro="" textlink="">
      <xdr:nvSpPr>
        <xdr:cNvPr id="78" name="有形固定資産減価償却率平均値テキスト">
          <a:extLst>
            <a:ext uri="{FF2B5EF4-FFF2-40B4-BE49-F238E27FC236}">
              <a16:creationId xmlns="" xmlns:a16="http://schemas.microsoft.com/office/drawing/2014/main" id="{7F08F908-E658-4C14-A2DF-836F6DE457DA}"/>
            </a:ext>
          </a:extLst>
        </xdr:cNvPr>
        <xdr:cNvSpPr txBox="1"/>
      </xdr:nvSpPr>
      <xdr:spPr>
        <a:xfrm>
          <a:off x="4813300" y="5852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130175</xdr:rowOff>
    </xdr:from>
    <xdr:to>
      <xdr:col>23</xdr:col>
      <xdr:colOff>136525</xdr:colOff>
      <xdr:row>30</xdr:row>
      <xdr:rowOff>60325</xdr:rowOff>
    </xdr:to>
    <xdr:sp macro="" textlink="">
      <xdr:nvSpPr>
        <xdr:cNvPr id="79" name="フローチャート: 判断 78">
          <a:extLst>
            <a:ext uri="{FF2B5EF4-FFF2-40B4-BE49-F238E27FC236}">
              <a16:creationId xmlns="" xmlns:a16="http://schemas.microsoft.com/office/drawing/2014/main" id="{70BB18B2-DF41-4421-BDD4-148623A04615}"/>
            </a:ext>
          </a:extLst>
        </xdr:cNvPr>
        <xdr:cNvSpPr/>
      </xdr:nvSpPr>
      <xdr:spPr>
        <a:xfrm>
          <a:off x="4711700" y="587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96248</xdr:rowOff>
    </xdr:from>
    <xdr:to>
      <xdr:col>19</xdr:col>
      <xdr:colOff>187325</xdr:colOff>
      <xdr:row>30</xdr:row>
      <xdr:rowOff>26398</xdr:rowOff>
    </xdr:to>
    <xdr:sp macro="" textlink="">
      <xdr:nvSpPr>
        <xdr:cNvPr id="80" name="フローチャート: 判断 79">
          <a:extLst>
            <a:ext uri="{FF2B5EF4-FFF2-40B4-BE49-F238E27FC236}">
              <a16:creationId xmlns="" xmlns:a16="http://schemas.microsoft.com/office/drawing/2014/main" id="{AD38FE50-88BF-4294-8815-14673097AC8B}"/>
            </a:ext>
          </a:extLst>
        </xdr:cNvPr>
        <xdr:cNvSpPr/>
      </xdr:nvSpPr>
      <xdr:spPr>
        <a:xfrm>
          <a:off x="4000500" y="5839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65405</xdr:rowOff>
    </xdr:from>
    <xdr:to>
      <xdr:col>15</xdr:col>
      <xdr:colOff>187325</xdr:colOff>
      <xdr:row>29</xdr:row>
      <xdr:rowOff>167005</xdr:rowOff>
    </xdr:to>
    <xdr:sp macro="" textlink="">
      <xdr:nvSpPr>
        <xdr:cNvPr id="81" name="フローチャート: 判断 80">
          <a:extLst>
            <a:ext uri="{FF2B5EF4-FFF2-40B4-BE49-F238E27FC236}">
              <a16:creationId xmlns="" xmlns:a16="http://schemas.microsoft.com/office/drawing/2014/main" id="{AC38944B-7475-4B2D-A3A8-EE0A7B178241}"/>
            </a:ext>
          </a:extLst>
        </xdr:cNvPr>
        <xdr:cNvSpPr/>
      </xdr:nvSpPr>
      <xdr:spPr>
        <a:xfrm>
          <a:off x="3238500" y="580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28394</xdr:rowOff>
    </xdr:from>
    <xdr:to>
      <xdr:col>11</xdr:col>
      <xdr:colOff>187325</xdr:colOff>
      <xdr:row>29</xdr:row>
      <xdr:rowOff>129994</xdr:rowOff>
    </xdr:to>
    <xdr:sp macro="" textlink="">
      <xdr:nvSpPr>
        <xdr:cNvPr id="82" name="フローチャート: 判断 81">
          <a:extLst>
            <a:ext uri="{FF2B5EF4-FFF2-40B4-BE49-F238E27FC236}">
              <a16:creationId xmlns="" xmlns:a16="http://schemas.microsoft.com/office/drawing/2014/main" id="{58F2289F-FE78-43BA-A4DE-5D656C9710C6}"/>
            </a:ext>
          </a:extLst>
        </xdr:cNvPr>
        <xdr:cNvSpPr/>
      </xdr:nvSpPr>
      <xdr:spPr>
        <a:xfrm>
          <a:off x="2476500" y="5771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19141</xdr:rowOff>
    </xdr:from>
    <xdr:to>
      <xdr:col>7</xdr:col>
      <xdr:colOff>187325</xdr:colOff>
      <xdr:row>29</xdr:row>
      <xdr:rowOff>120741</xdr:rowOff>
    </xdr:to>
    <xdr:sp macro="" textlink="">
      <xdr:nvSpPr>
        <xdr:cNvPr id="83" name="フローチャート: 判断 82">
          <a:extLst>
            <a:ext uri="{FF2B5EF4-FFF2-40B4-BE49-F238E27FC236}">
              <a16:creationId xmlns="" xmlns:a16="http://schemas.microsoft.com/office/drawing/2014/main" id="{08F01EAF-46A0-4CDC-A2F9-F14C907E109F}"/>
            </a:ext>
          </a:extLst>
        </xdr:cNvPr>
        <xdr:cNvSpPr/>
      </xdr:nvSpPr>
      <xdr:spPr>
        <a:xfrm>
          <a:off x="1714500" y="5762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a:extLst>
            <a:ext uri="{FF2B5EF4-FFF2-40B4-BE49-F238E27FC236}">
              <a16:creationId xmlns="" xmlns:a16="http://schemas.microsoft.com/office/drawing/2014/main" id="{590F774F-02E4-4E93-8530-E73E3C5E8133}"/>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a:extLst>
            <a:ext uri="{FF2B5EF4-FFF2-40B4-BE49-F238E27FC236}">
              <a16:creationId xmlns="" xmlns:a16="http://schemas.microsoft.com/office/drawing/2014/main" id="{272C5C09-1650-4620-B240-245641216A9A}"/>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a:extLst>
            <a:ext uri="{FF2B5EF4-FFF2-40B4-BE49-F238E27FC236}">
              <a16:creationId xmlns="" xmlns:a16="http://schemas.microsoft.com/office/drawing/2014/main" id="{79F1DD2B-7DB5-4EED-A33F-405AD3AB121A}"/>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a:extLst>
            <a:ext uri="{FF2B5EF4-FFF2-40B4-BE49-F238E27FC236}">
              <a16:creationId xmlns="" xmlns:a16="http://schemas.microsoft.com/office/drawing/2014/main" id="{B823EFFD-064E-4BE1-AC3F-1D48128558AF}"/>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a:extLst>
            <a:ext uri="{FF2B5EF4-FFF2-40B4-BE49-F238E27FC236}">
              <a16:creationId xmlns="" xmlns:a16="http://schemas.microsoft.com/office/drawing/2014/main" id="{5D9D9BFE-8F98-4EDC-B788-3DE39A995072}"/>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138158</xdr:rowOff>
    </xdr:from>
    <xdr:to>
      <xdr:col>23</xdr:col>
      <xdr:colOff>136525</xdr:colOff>
      <xdr:row>29</xdr:row>
      <xdr:rowOff>68308</xdr:rowOff>
    </xdr:to>
    <xdr:sp macro="" textlink="">
      <xdr:nvSpPr>
        <xdr:cNvPr id="89" name="楕円 88">
          <a:extLst>
            <a:ext uri="{FF2B5EF4-FFF2-40B4-BE49-F238E27FC236}">
              <a16:creationId xmlns="" xmlns:a16="http://schemas.microsoft.com/office/drawing/2014/main" id="{34542CD0-390A-43B2-BAE4-6F34BD1C4362}"/>
            </a:ext>
          </a:extLst>
        </xdr:cNvPr>
        <xdr:cNvSpPr/>
      </xdr:nvSpPr>
      <xdr:spPr>
        <a:xfrm>
          <a:off x="4711700" y="5710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161035</xdr:rowOff>
    </xdr:from>
    <xdr:ext cx="405111" cy="259045"/>
    <xdr:sp macro="" textlink="">
      <xdr:nvSpPr>
        <xdr:cNvPr id="90" name="有形固定資産減価償却率該当値テキスト">
          <a:extLst>
            <a:ext uri="{FF2B5EF4-FFF2-40B4-BE49-F238E27FC236}">
              <a16:creationId xmlns="" xmlns:a16="http://schemas.microsoft.com/office/drawing/2014/main" id="{63712C50-CEE5-48E5-AD8A-9A9AFE175224}"/>
            </a:ext>
          </a:extLst>
        </xdr:cNvPr>
        <xdr:cNvSpPr txBox="1"/>
      </xdr:nvSpPr>
      <xdr:spPr>
        <a:xfrm>
          <a:off x="4813300" y="5561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42925</xdr:rowOff>
    </xdr:from>
    <xdr:ext cx="405111" cy="259045"/>
    <xdr:sp macro="" textlink="">
      <xdr:nvSpPr>
        <xdr:cNvPr id="91" name="n_1aveValue有形固定資産減価償却率">
          <a:extLst>
            <a:ext uri="{FF2B5EF4-FFF2-40B4-BE49-F238E27FC236}">
              <a16:creationId xmlns="" xmlns:a16="http://schemas.microsoft.com/office/drawing/2014/main" id="{E7C0FEAF-6E0D-4E82-A297-E7F6A67AB408}"/>
            </a:ext>
          </a:extLst>
        </xdr:cNvPr>
        <xdr:cNvSpPr txBox="1"/>
      </xdr:nvSpPr>
      <xdr:spPr>
        <a:xfrm>
          <a:off x="3836044" y="5615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12082</xdr:rowOff>
    </xdr:from>
    <xdr:ext cx="405111" cy="259045"/>
    <xdr:sp macro="" textlink="">
      <xdr:nvSpPr>
        <xdr:cNvPr id="92" name="n_2aveValue有形固定資産減価償却率">
          <a:extLst>
            <a:ext uri="{FF2B5EF4-FFF2-40B4-BE49-F238E27FC236}">
              <a16:creationId xmlns="" xmlns:a16="http://schemas.microsoft.com/office/drawing/2014/main" id="{C93C432F-6439-47DD-928C-FBEAA46CFB3C}"/>
            </a:ext>
          </a:extLst>
        </xdr:cNvPr>
        <xdr:cNvSpPr txBox="1"/>
      </xdr:nvSpPr>
      <xdr:spPr>
        <a:xfrm>
          <a:off x="3086744" y="558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146521</xdr:rowOff>
    </xdr:from>
    <xdr:ext cx="405111" cy="259045"/>
    <xdr:sp macro="" textlink="">
      <xdr:nvSpPr>
        <xdr:cNvPr id="93" name="n_3aveValue有形固定資産減価償却率">
          <a:extLst>
            <a:ext uri="{FF2B5EF4-FFF2-40B4-BE49-F238E27FC236}">
              <a16:creationId xmlns="" xmlns:a16="http://schemas.microsoft.com/office/drawing/2014/main" id="{DF691843-2957-4CAF-8589-CF0302B50436}"/>
            </a:ext>
          </a:extLst>
        </xdr:cNvPr>
        <xdr:cNvSpPr txBox="1"/>
      </xdr:nvSpPr>
      <xdr:spPr>
        <a:xfrm>
          <a:off x="2324744" y="5547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137268</xdr:rowOff>
    </xdr:from>
    <xdr:ext cx="405111" cy="259045"/>
    <xdr:sp macro="" textlink="">
      <xdr:nvSpPr>
        <xdr:cNvPr id="94" name="n_4aveValue有形固定資産減価償却率">
          <a:extLst>
            <a:ext uri="{FF2B5EF4-FFF2-40B4-BE49-F238E27FC236}">
              <a16:creationId xmlns="" xmlns:a16="http://schemas.microsoft.com/office/drawing/2014/main" id="{602059BB-399F-425B-9BCA-47B7E101F82F}"/>
            </a:ext>
          </a:extLst>
        </xdr:cNvPr>
        <xdr:cNvSpPr txBox="1"/>
      </xdr:nvSpPr>
      <xdr:spPr>
        <a:xfrm>
          <a:off x="1562744" y="553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5" name="正方形/長方形 94">
          <a:extLst>
            <a:ext uri="{FF2B5EF4-FFF2-40B4-BE49-F238E27FC236}">
              <a16:creationId xmlns="" xmlns:a16="http://schemas.microsoft.com/office/drawing/2014/main" id="{0640E991-3831-4895-AD1F-B75025E7BCCC}"/>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6" name="正方形/長方形 95">
          <a:extLst>
            <a:ext uri="{FF2B5EF4-FFF2-40B4-BE49-F238E27FC236}">
              <a16:creationId xmlns="" xmlns:a16="http://schemas.microsoft.com/office/drawing/2014/main" id="{3405325B-F76E-41D2-AB50-892C056157AC}"/>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97" name="正方形/長方形 96">
          <a:extLst>
            <a:ext uri="{FF2B5EF4-FFF2-40B4-BE49-F238E27FC236}">
              <a16:creationId xmlns="" xmlns:a16="http://schemas.microsoft.com/office/drawing/2014/main" id="{86B4AA83-35B0-4CAC-BF06-0A4C528763D7}"/>
            </a:ext>
          </a:extLst>
        </xdr:cNvPr>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8" name="正方形/長方形 97">
          <a:extLst>
            <a:ext uri="{FF2B5EF4-FFF2-40B4-BE49-F238E27FC236}">
              <a16:creationId xmlns="" xmlns:a16="http://schemas.microsoft.com/office/drawing/2014/main" id="{25DCFAEF-18F5-4935-99DF-23C8206D859C}"/>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9" name="正方形/長方形 98">
          <a:extLst>
            <a:ext uri="{FF2B5EF4-FFF2-40B4-BE49-F238E27FC236}">
              <a16:creationId xmlns="" xmlns:a16="http://schemas.microsoft.com/office/drawing/2014/main" id="{C9968EC0-6F66-4DBF-BFCF-D0F869EA363A}"/>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0" name="正方形/長方形 99">
          <a:extLst>
            <a:ext uri="{FF2B5EF4-FFF2-40B4-BE49-F238E27FC236}">
              <a16:creationId xmlns="" xmlns:a16="http://schemas.microsoft.com/office/drawing/2014/main" id="{F386ACD6-814A-410A-9014-4EC27414D528}"/>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1" name="正方形/長方形 100">
          <a:extLst>
            <a:ext uri="{FF2B5EF4-FFF2-40B4-BE49-F238E27FC236}">
              <a16:creationId xmlns="" xmlns:a16="http://schemas.microsoft.com/office/drawing/2014/main" id="{CCDEF2BD-98C9-4F49-9F92-183F02738473}"/>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2" name="正方形/長方形 101">
          <a:extLst>
            <a:ext uri="{FF2B5EF4-FFF2-40B4-BE49-F238E27FC236}">
              <a16:creationId xmlns="" xmlns:a16="http://schemas.microsoft.com/office/drawing/2014/main" id="{0589B221-C4C9-4D29-B899-179D981308FF}"/>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3" name="正方形/長方形 102">
          <a:extLst>
            <a:ext uri="{FF2B5EF4-FFF2-40B4-BE49-F238E27FC236}">
              <a16:creationId xmlns="" xmlns:a16="http://schemas.microsoft.com/office/drawing/2014/main" id="{20AFD2FE-3CA5-410C-A0EE-3D38910851ED}"/>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4" name="正方形/長方形 103">
          <a:extLst>
            <a:ext uri="{FF2B5EF4-FFF2-40B4-BE49-F238E27FC236}">
              <a16:creationId xmlns="" xmlns:a16="http://schemas.microsoft.com/office/drawing/2014/main" id="{2E91E488-2DD7-4431-B441-8F538C729083}"/>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5" name="正方形/長方形 104">
          <a:extLst>
            <a:ext uri="{FF2B5EF4-FFF2-40B4-BE49-F238E27FC236}">
              <a16:creationId xmlns="" xmlns:a16="http://schemas.microsoft.com/office/drawing/2014/main" id="{A0AFFA6D-8DEA-45D2-A8C0-253B40439F3D}"/>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6" name="正方形/長方形 105">
          <a:extLst>
            <a:ext uri="{FF2B5EF4-FFF2-40B4-BE49-F238E27FC236}">
              <a16:creationId xmlns="" xmlns:a16="http://schemas.microsoft.com/office/drawing/2014/main" id="{22599A8B-D7B8-4692-834E-8BC234B6C45C}"/>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7" name="テキスト ボックス 106">
          <a:extLst>
            <a:ext uri="{FF2B5EF4-FFF2-40B4-BE49-F238E27FC236}">
              <a16:creationId xmlns="" xmlns:a16="http://schemas.microsoft.com/office/drawing/2014/main" id="{6FDBAA82-7F05-4CA4-9DF0-FE9111FD693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8" name="テキスト ボックス 107">
          <a:extLst>
            <a:ext uri="{FF2B5EF4-FFF2-40B4-BE49-F238E27FC236}">
              <a16:creationId xmlns="" xmlns:a16="http://schemas.microsoft.com/office/drawing/2014/main" id="{E3161FEC-5DD3-4A85-9D1F-0488121A7F48}"/>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9" name="直線コネクタ 108">
          <a:extLst>
            <a:ext uri="{FF2B5EF4-FFF2-40B4-BE49-F238E27FC236}">
              <a16:creationId xmlns="" xmlns:a16="http://schemas.microsoft.com/office/drawing/2014/main" id="{D9C92FAD-40AB-4207-AB27-9DC944BB1AA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0" name="テキスト ボックス 109">
          <a:extLst>
            <a:ext uri="{FF2B5EF4-FFF2-40B4-BE49-F238E27FC236}">
              <a16:creationId xmlns="" xmlns:a16="http://schemas.microsoft.com/office/drawing/2014/main" id="{7AD201DF-7E16-4A8E-9645-D53C6508C318}"/>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1" name="直線コネクタ 110">
          <a:extLst>
            <a:ext uri="{FF2B5EF4-FFF2-40B4-BE49-F238E27FC236}">
              <a16:creationId xmlns="" xmlns:a16="http://schemas.microsoft.com/office/drawing/2014/main" id="{EB983715-6A27-48D4-888A-B111B2E57EBC}"/>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2" name="テキスト ボックス 111">
          <a:extLst>
            <a:ext uri="{FF2B5EF4-FFF2-40B4-BE49-F238E27FC236}">
              <a16:creationId xmlns="" xmlns:a16="http://schemas.microsoft.com/office/drawing/2014/main" id="{F319A98D-4683-4EDC-9575-AC09AEC91E31}"/>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3" name="直線コネクタ 112">
          <a:extLst>
            <a:ext uri="{FF2B5EF4-FFF2-40B4-BE49-F238E27FC236}">
              <a16:creationId xmlns="" xmlns:a16="http://schemas.microsoft.com/office/drawing/2014/main" id="{4C8FDC8C-BB30-4876-AE85-9597691169D1}"/>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4" name="テキスト ボックス 113">
          <a:extLst>
            <a:ext uri="{FF2B5EF4-FFF2-40B4-BE49-F238E27FC236}">
              <a16:creationId xmlns="" xmlns:a16="http://schemas.microsoft.com/office/drawing/2014/main" id="{914D244A-B27B-45B7-87C8-A763ED869AB4}"/>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5" name="直線コネクタ 114">
          <a:extLst>
            <a:ext uri="{FF2B5EF4-FFF2-40B4-BE49-F238E27FC236}">
              <a16:creationId xmlns="" xmlns:a16="http://schemas.microsoft.com/office/drawing/2014/main" id="{58790634-FFA6-458B-A536-91BBCBEE5A8F}"/>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6" name="テキスト ボックス 115">
          <a:extLst>
            <a:ext uri="{FF2B5EF4-FFF2-40B4-BE49-F238E27FC236}">
              <a16:creationId xmlns="" xmlns:a16="http://schemas.microsoft.com/office/drawing/2014/main" id="{DD3EA0B7-0F3F-4313-93D6-0F7573B00ED2}"/>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7" name="直線コネクタ 116">
          <a:extLst>
            <a:ext uri="{FF2B5EF4-FFF2-40B4-BE49-F238E27FC236}">
              <a16:creationId xmlns="" xmlns:a16="http://schemas.microsoft.com/office/drawing/2014/main" id="{3C50B5DE-9E80-42DB-B9D0-50C819540EF7}"/>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8" name="テキスト ボックス 117">
          <a:extLst>
            <a:ext uri="{FF2B5EF4-FFF2-40B4-BE49-F238E27FC236}">
              <a16:creationId xmlns="" xmlns:a16="http://schemas.microsoft.com/office/drawing/2014/main" id="{9F37D209-B6A0-41B6-A224-9868D4CDCAF8}"/>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9" name="直線コネクタ 118">
          <a:extLst>
            <a:ext uri="{FF2B5EF4-FFF2-40B4-BE49-F238E27FC236}">
              <a16:creationId xmlns="" xmlns:a16="http://schemas.microsoft.com/office/drawing/2014/main" id="{7BCFB534-F250-4A77-B35B-AAED80B445E8}"/>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0" name="テキスト ボックス 119">
          <a:extLst>
            <a:ext uri="{FF2B5EF4-FFF2-40B4-BE49-F238E27FC236}">
              <a16:creationId xmlns="" xmlns:a16="http://schemas.microsoft.com/office/drawing/2014/main" id="{6E12E2A1-15BA-4DAB-8604-74A152714521}"/>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1" name="直線コネクタ 120">
          <a:extLst>
            <a:ext uri="{FF2B5EF4-FFF2-40B4-BE49-F238E27FC236}">
              <a16:creationId xmlns="" xmlns:a16="http://schemas.microsoft.com/office/drawing/2014/main" id="{C2784AC6-C249-4224-B648-BF49952BD2EA}"/>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2" name="債務償還比率グラフ枠">
          <a:extLst>
            <a:ext uri="{FF2B5EF4-FFF2-40B4-BE49-F238E27FC236}">
              <a16:creationId xmlns="" xmlns:a16="http://schemas.microsoft.com/office/drawing/2014/main" id="{75158915-45AD-47C9-B562-5F5B0EAC198A}"/>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71938</xdr:rowOff>
    </xdr:to>
    <xdr:cxnSp macro="">
      <xdr:nvCxnSpPr>
        <xdr:cNvPr id="123" name="直線コネクタ 122">
          <a:extLst>
            <a:ext uri="{FF2B5EF4-FFF2-40B4-BE49-F238E27FC236}">
              <a16:creationId xmlns="" xmlns:a16="http://schemas.microsoft.com/office/drawing/2014/main" id="{E05DD53D-D645-4D26-9FF9-2FC3FA4A47B7}"/>
            </a:ext>
          </a:extLst>
        </xdr:cNvPr>
        <xdr:cNvCxnSpPr/>
      </xdr:nvCxnSpPr>
      <xdr:spPr>
        <a:xfrm flipV="1">
          <a:off x="14793595" y="5312833"/>
          <a:ext cx="1269" cy="1359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75765</xdr:rowOff>
    </xdr:from>
    <xdr:ext cx="560923" cy="259045"/>
    <xdr:sp macro="" textlink="">
      <xdr:nvSpPr>
        <xdr:cNvPr id="124" name="債務償還比率最小値テキスト">
          <a:extLst>
            <a:ext uri="{FF2B5EF4-FFF2-40B4-BE49-F238E27FC236}">
              <a16:creationId xmlns="" xmlns:a16="http://schemas.microsoft.com/office/drawing/2014/main" id="{5A8CB3D1-7FB2-407E-A11C-5BBEBB46ECF9}"/>
            </a:ext>
          </a:extLst>
        </xdr:cNvPr>
        <xdr:cNvSpPr txBox="1"/>
      </xdr:nvSpPr>
      <xdr:spPr>
        <a:xfrm>
          <a:off x="14846300" y="667659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71938</xdr:rowOff>
    </xdr:from>
    <xdr:to>
      <xdr:col>76</xdr:col>
      <xdr:colOff>111125</xdr:colOff>
      <xdr:row>34</xdr:row>
      <xdr:rowOff>71938</xdr:rowOff>
    </xdr:to>
    <xdr:cxnSp macro="">
      <xdr:nvCxnSpPr>
        <xdr:cNvPr id="125" name="直線コネクタ 124">
          <a:extLst>
            <a:ext uri="{FF2B5EF4-FFF2-40B4-BE49-F238E27FC236}">
              <a16:creationId xmlns="" xmlns:a16="http://schemas.microsoft.com/office/drawing/2014/main" id="{75CA2CE2-1972-4CBA-9BFF-4AB7B61AC456}"/>
            </a:ext>
          </a:extLst>
        </xdr:cNvPr>
        <xdr:cNvCxnSpPr/>
      </xdr:nvCxnSpPr>
      <xdr:spPr>
        <a:xfrm>
          <a:off x="14706600" y="6672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26" name="債務償還比率最大値テキスト">
          <a:extLst>
            <a:ext uri="{FF2B5EF4-FFF2-40B4-BE49-F238E27FC236}">
              <a16:creationId xmlns="" xmlns:a16="http://schemas.microsoft.com/office/drawing/2014/main" id="{87DB776E-EB7D-4706-8891-4C9CA64C2C9E}"/>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27" name="直線コネクタ 126">
          <a:extLst>
            <a:ext uri="{FF2B5EF4-FFF2-40B4-BE49-F238E27FC236}">
              <a16:creationId xmlns="" xmlns:a16="http://schemas.microsoft.com/office/drawing/2014/main" id="{B2A508BC-62DD-4847-A120-77387EAE7052}"/>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103254</xdr:rowOff>
    </xdr:from>
    <xdr:ext cx="469744" cy="259045"/>
    <xdr:sp macro="" textlink="">
      <xdr:nvSpPr>
        <xdr:cNvPr id="128" name="債務償還比率平均値テキスト">
          <a:extLst>
            <a:ext uri="{FF2B5EF4-FFF2-40B4-BE49-F238E27FC236}">
              <a16:creationId xmlns="" xmlns:a16="http://schemas.microsoft.com/office/drawing/2014/main" id="{904DD59B-E82C-4DAA-90FD-7D92B615E30D}"/>
            </a:ext>
          </a:extLst>
        </xdr:cNvPr>
        <xdr:cNvSpPr txBox="1"/>
      </xdr:nvSpPr>
      <xdr:spPr>
        <a:xfrm>
          <a:off x="14846300" y="56753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124827</xdr:rowOff>
    </xdr:from>
    <xdr:to>
      <xdr:col>76</xdr:col>
      <xdr:colOff>73025</xdr:colOff>
      <xdr:row>29</xdr:row>
      <xdr:rowOff>54977</xdr:rowOff>
    </xdr:to>
    <xdr:sp macro="" textlink="">
      <xdr:nvSpPr>
        <xdr:cNvPr id="129" name="フローチャート: 判断 128">
          <a:extLst>
            <a:ext uri="{FF2B5EF4-FFF2-40B4-BE49-F238E27FC236}">
              <a16:creationId xmlns="" xmlns:a16="http://schemas.microsoft.com/office/drawing/2014/main" id="{49720F18-8948-483A-AB8E-0A238BE4CF7A}"/>
            </a:ext>
          </a:extLst>
        </xdr:cNvPr>
        <xdr:cNvSpPr/>
      </xdr:nvSpPr>
      <xdr:spPr>
        <a:xfrm>
          <a:off x="14744700" y="5696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128665</xdr:rowOff>
    </xdr:from>
    <xdr:to>
      <xdr:col>72</xdr:col>
      <xdr:colOff>123825</xdr:colOff>
      <xdr:row>29</xdr:row>
      <xdr:rowOff>58815</xdr:rowOff>
    </xdr:to>
    <xdr:sp macro="" textlink="">
      <xdr:nvSpPr>
        <xdr:cNvPr id="130" name="フローチャート: 判断 129">
          <a:extLst>
            <a:ext uri="{FF2B5EF4-FFF2-40B4-BE49-F238E27FC236}">
              <a16:creationId xmlns="" xmlns:a16="http://schemas.microsoft.com/office/drawing/2014/main" id="{E30580EC-AD29-4A54-8F28-6D9C7497A7EB}"/>
            </a:ext>
          </a:extLst>
        </xdr:cNvPr>
        <xdr:cNvSpPr/>
      </xdr:nvSpPr>
      <xdr:spPr>
        <a:xfrm>
          <a:off x="14033500" y="5700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6632</xdr:rowOff>
    </xdr:from>
    <xdr:to>
      <xdr:col>68</xdr:col>
      <xdr:colOff>123825</xdr:colOff>
      <xdr:row>29</xdr:row>
      <xdr:rowOff>108232</xdr:rowOff>
    </xdr:to>
    <xdr:sp macro="" textlink="">
      <xdr:nvSpPr>
        <xdr:cNvPr id="131" name="フローチャート: 判断 130">
          <a:extLst>
            <a:ext uri="{FF2B5EF4-FFF2-40B4-BE49-F238E27FC236}">
              <a16:creationId xmlns="" xmlns:a16="http://schemas.microsoft.com/office/drawing/2014/main" id="{0A182879-4193-4D93-A176-D8BB808C636D}"/>
            </a:ext>
          </a:extLst>
        </xdr:cNvPr>
        <xdr:cNvSpPr/>
      </xdr:nvSpPr>
      <xdr:spPr>
        <a:xfrm>
          <a:off x="13271500" y="5750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15268</xdr:rowOff>
    </xdr:from>
    <xdr:to>
      <xdr:col>64</xdr:col>
      <xdr:colOff>123825</xdr:colOff>
      <xdr:row>29</xdr:row>
      <xdr:rowOff>116868</xdr:rowOff>
    </xdr:to>
    <xdr:sp macro="" textlink="">
      <xdr:nvSpPr>
        <xdr:cNvPr id="132" name="フローチャート: 判断 131">
          <a:extLst>
            <a:ext uri="{FF2B5EF4-FFF2-40B4-BE49-F238E27FC236}">
              <a16:creationId xmlns="" xmlns:a16="http://schemas.microsoft.com/office/drawing/2014/main" id="{1FEB04FC-29D7-4024-BC99-87D713B14CF7}"/>
            </a:ext>
          </a:extLst>
        </xdr:cNvPr>
        <xdr:cNvSpPr/>
      </xdr:nvSpPr>
      <xdr:spPr>
        <a:xfrm>
          <a:off x="12509500" y="5758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151335</xdr:rowOff>
    </xdr:from>
    <xdr:to>
      <xdr:col>60</xdr:col>
      <xdr:colOff>123825</xdr:colOff>
      <xdr:row>29</xdr:row>
      <xdr:rowOff>81485</xdr:rowOff>
    </xdr:to>
    <xdr:sp macro="" textlink="">
      <xdr:nvSpPr>
        <xdr:cNvPr id="133" name="フローチャート: 判断 132">
          <a:extLst>
            <a:ext uri="{FF2B5EF4-FFF2-40B4-BE49-F238E27FC236}">
              <a16:creationId xmlns="" xmlns:a16="http://schemas.microsoft.com/office/drawing/2014/main" id="{ED8639B2-4158-4E3B-90EC-DFB41D08C78E}"/>
            </a:ext>
          </a:extLst>
        </xdr:cNvPr>
        <xdr:cNvSpPr/>
      </xdr:nvSpPr>
      <xdr:spPr>
        <a:xfrm>
          <a:off x="11747500" y="5723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4" name="テキスト ボックス 133">
          <a:extLst>
            <a:ext uri="{FF2B5EF4-FFF2-40B4-BE49-F238E27FC236}">
              <a16:creationId xmlns="" xmlns:a16="http://schemas.microsoft.com/office/drawing/2014/main" id="{B5E78A94-F525-4624-B49F-99F7B803113B}"/>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5" name="テキスト ボックス 134">
          <a:extLst>
            <a:ext uri="{FF2B5EF4-FFF2-40B4-BE49-F238E27FC236}">
              <a16:creationId xmlns="" xmlns:a16="http://schemas.microsoft.com/office/drawing/2014/main" id="{B873C530-BC89-40CF-B5F5-8379B2782259}"/>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6" name="テキスト ボックス 135">
          <a:extLst>
            <a:ext uri="{FF2B5EF4-FFF2-40B4-BE49-F238E27FC236}">
              <a16:creationId xmlns="" xmlns:a16="http://schemas.microsoft.com/office/drawing/2014/main" id="{0AC4F955-4048-4991-BC93-2EDE4224EC86}"/>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7" name="テキスト ボックス 136">
          <a:extLst>
            <a:ext uri="{FF2B5EF4-FFF2-40B4-BE49-F238E27FC236}">
              <a16:creationId xmlns="" xmlns:a16="http://schemas.microsoft.com/office/drawing/2014/main" id="{5C946A35-A077-4D60-98BD-34FEE5EA1486}"/>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8" name="テキスト ボックス 137">
          <a:extLst>
            <a:ext uri="{FF2B5EF4-FFF2-40B4-BE49-F238E27FC236}">
              <a16:creationId xmlns="" xmlns:a16="http://schemas.microsoft.com/office/drawing/2014/main" id="{FDADB8C4-2B53-4D8E-9286-513A50399F89}"/>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75342</xdr:rowOff>
    </xdr:from>
    <xdr:ext cx="469744" cy="259045"/>
    <xdr:sp macro="" textlink="">
      <xdr:nvSpPr>
        <xdr:cNvPr id="139" name="n_1aveValue債務償還比率">
          <a:extLst>
            <a:ext uri="{FF2B5EF4-FFF2-40B4-BE49-F238E27FC236}">
              <a16:creationId xmlns="" xmlns:a16="http://schemas.microsoft.com/office/drawing/2014/main" id="{91389639-18EE-4CC9-915B-197626B86176}"/>
            </a:ext>
          </a:extLst>
        </xdr:cNvPr>
        <xdr:cNvSpPr txBox="1"/>
      </xdr:nvSpPr>
      <xdr:spPr>
        <a:xfrm>
          <a:off x="13836727" y="5476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124759</xdr:rowOff>
    </xdr:from>
    <xdr:ext cx="469744" cy="259045"/>
    <xdr:sp macro="" textlink="">
      <xdr:nvSpPr>
        <xdr:cNvPr id="140" name="n_2aveValue債務償還比率">
          <a:extLst>
            <a:ext uri="{FF2B5EF4-FFF2-40B4-BE49-F238E27FC236}">
              <a16:creationId xmlns="" xmlns:a16="http://schemas.microsoft.com/office/drawing/2014/main" id="{2144F0EB-FBCE-4048-8732-FCE7E0C5B0BB}"/>
            </a:ext>
          </a:extLst>
        </xdr:cNvPr>
        <xdr:cNvSpPr txBox="1"/>
      </xdr:nvSpPr>
      <xdr:spPr>
        <a:xfrm>
          <a:off x="13087427" y="5525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133395</xdr:rowOff>
    </xdr:from>
    <xdr:ext cx="469744" cy="259045"/>
    <xdr:sp macro="" textlink="">
      <xdr:nvSpPr>
        <xdr:cNvPr id="141" name="n_3aveValue債務償還比率">
          <a:extLst>
            <a:ext uri="{FF2B5EF4-FFF2-40B4-BE49-F238E27FC236}">
              <a16:creationId xmlns="" xmlns:a16="http://schemas.microsoft.com/office/drawing/2014/main" id="{CB9B7A29-8AC0-4C9F-9064-BF2F8520D457}"/>
            </a:ext>
          </a:extLst>
        </xdr:cNvPr>
        <xdr:cNvSpPr txBox="1"/>
      </xdr:nvSpPr>
      <xdr:spPr>
        <a:xfrm>
          <a:off x="12325427" y="5534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98012</xdr:rowOff>
    </xdr:from>
    <xdr:ext cx="469744" cy="259045"/>
    <xdr:sp macro="" textlink="">
      <xdr:nvSpPr>
        <xdr:cNvPr id="142" name="n_4aveValue債務償還比率">
          <a:extLst>
            <a:ext uri="{FF2B5EF4-FFF2-40B4-BE49-F238E27FC236}">
              <a16:creationId xmlns="" xmlns:a16="http://schemas.microsoft.com/office/drawing/2014/main" id="{C2BB41C8-4E8B-423B-9C8F-64F7FF1FF1B9}"/>
            </a:ext>
          </a:extLst>
        </xdr:cNvPr>
        <xdr:cNvSpPr txBox="1"/>
      </xdr:nvSpPr>
      <xdr:spPr>
        <a:xfrm>
          <a:off x="11563427" y="5498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3" name="正方形/長方形 142">
          <a:extLst>
            <a:ext uri="{FF2B5EF4-FFF2-40B4-BE49-F238E27FC236}">
              <a16:creationId xmlns="" xmlns:a16="http://schemas.microsoft.com/office/drawing/2014/main" id="{36598126-52FB-46EB-A4BD-4E636D79D40A}"/>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4" name="正方形/長方形 143">
          <a:extLst>
            <a:ext uri="{FF2B5EF4-FFF2-40B4-BE49-F238E27FC236}">
              <a16:creationId xmlns="" xmlns:a16="http://schemas.microsoft.com/office/drawing/2014/main" id="{39871C9E-94D4-45B8-B457-28A998A49449}"/>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5" name="テキスト ボックス 144">
          <a:extLst>
            <a:ext uri="{FF2B5EF4-FFF2-40B4-BE49-F238E27FC236}">
              <a16:creationId xmlns="" xmlns:a16="http://schemas.microsoft.com/office/drawing/2014/main" id="{4293C91F-EA4E-409C-97AF-5606B3F9CD63}"/>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6" name="テキスト ボックス 145">
          <a:extLst>
            <a:ext uri="{FF2B5EF4-FFF2-40B4-BE49-F238E27FC236}">
              <a16:creationId xmlns="" xmlns:a16="http://schemas.microsoft.com/office/drawing/2014/main" id="{7C7726CA-DBB9-43C6-AAD1-F7A0FB25F224}"/>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7" name="テキスト ボックス 146">
          <a:extLst>
            <a:ext uri="{FF2B5EF4-FFF2-40B4-BE49-F238E27FC236}">
              <a16:creationId xmlns="" xmlns:a16="http://schemas.microsoft.com/office/drawing/2014/main" id="{A524A1C1-0CFF-49AE-A816-6BBC3334D14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8" name="テキスト ボックス 147">
          <a:extLst>
            <a:ext uri="{FF2B5EF4-FFF2-40B4-BE49-F238E27FC236}">
              <a16:creationId xmlns="" xmlns:a16="http://schemas.microsoft.com/office/drawing/2014/main" id="{4AED94F6-E518-4915-BE71-842FBF682912}"/>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 xmlns:a16="http://schemas.microsoft.com/office/drawing/2014/main" id="{89F15EF0-CDC9-46F9-9282-9A382A8F20CF}"/>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 xmlns:a16="http://schemas.microsoft.com/office/drawing/2014/main" id="{AA91901F-5D07-4A9F-B194-F63EC0D0A6F6}"/>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 xmlns:a16="http://schemas.microsoft.com/office/drawing/2014/main" id="{9667D978-0629-4E85-9382-A1B3D36F7BED}"/>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 xmlns:a16="http://schemas.microsoft.com/office/drawing/2014/main" id="{0A4DA436-3F45-4312-B7F1-B111AE2965E1}"/>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 xmlns:a16="http://schemas.microsoft.com/office/drawing/2014/main" id="{C4BF229B-A387-4E3A-AD3A-0F4E268D0A5D}"/>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 xmlns:a16="http://schemas.microsoft.com/office/drawing/2014/main" id="{CAFDEB2C-44D8-4B76-921A-F9AF242D138B}"/>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 xmlns:a16="http://schemas.microsoft.com/office/drawing/2014/main" id="{9DF6AB9A-1632-4A9E-BB47-AA5E2B6CA878}"/>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 xmlns:a16="http://schemas.microsoft.com/office/drawing/2014/main" id="{4EF0409A-6D0B-4701-B275-8FC49A7AFFA3}"/>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 xmlns:a16="http://schemas.microsoft.com/office/drawing/2014/main" id="{B16F5303-EA70-4F6D-B0DB-1A3D9A3A7798}"/>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 xmlns:a16="http://schemas.microsoft.com/office/drawing/2014/main" id="{CFA1AD61-7964-40FD-8096-30BAF3D23BB2}"/>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2,112
2,106
105.41
4,250,470
4,110,739
134,981
1,490,694
928,502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 xmlns:a16="http://schemas.microsoft.com/office/drawing/2014/main" id="{F28E0335-F12C-49C8-A896-46D2E585F94C}"/>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 xmlns:a16="http://schemas.microsoft.com/office/drawing/2014/main" id="{1B444EC1-7B77-41E5-9560-72F0D1DDFA39}"/>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 xmlns:a16="http://schemas.microsoft.com/office/drawing/2014/main" id="{71FFBE4A-42E9-4B8C-8DEF-8A1F564D4E07}"/>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 xmlns:a16="http://schemas.microsoft.com/office/drawing/2014/main" id="{930FDA20-E293-40C7-A52B-5F106C1135D9}"/>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 xmlns:a16="http://schemas.microsoft.com/office/drawing/2014/main" id="{B68E0291-1E3B-4F96-A4A0-A968B40F3034}"/>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 xmlns:a16="http://schemas.microsoft.com/office/drawing/2014/main" id="{021FE0BB-6365-43FE-BA09-F45ECBEC250A}"/>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 xmlns:a16="http://schemas.microsoft.com/office/drawing/2014/main" id="{57C41046-B906-4B09-9779-1D6B2DA36184}"/>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 xmlns:a16="http://schemas.microsoft.com/office/drawing/2014/main" id="{FAD8899B-8F69-4DC9-88E8-8D5037D7DF33}"/>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 xmlns:a16="http://schemas.microsoft.com/office/drawing/2014/main" id="{F3F60689-3986-458D-9E6C-19D427819991}"/>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 xmlns:a16="http://schemas.microsoft.com/office/drawing/2014/main" id="{F5B0BE69-B608-4D6B-B2D0-DF9A63D5DB8A}"/>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 xmlns:a16="http://schemas.microsoft.com/office/drawing/2014/main" id="{14E5A9CC-221E-4B1F-9087-918DADCAB1B5}"/>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 xmlns:a16="http://schemas.microsoft.com/office/drawing/2014/main" id="{F5C1E3D9-BBAA-4938-87DA-C901EB4315A7}"/>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 xmlns:a16="http://schemas.microsoft.com/office/drawing/2014/main" id="{DE355EC4-5537-4FBC-B006-85240CC49065}"/>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 xmlns:a16="http://schemas.microsoft.com/office/drawing/2014/main" id="{053B31A9-ED7C-41A4-905E-FE765137E30F}"/>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 xmlns:a16="http://schemas.microsoft.com/office/drawing/2014/main" id="{EDC2BD17-FC00-4AEE-B3C4-270C7CDD0A12}"/>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 xmlns:a16="http://schemas.microsoft.com/office/drawing/2014/main" id="{D6B0C9B1-7454-4D34-8629-F64B3FCEA7F1}"/>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 xmlns:a16="http://schemas.microsoft.com/office/drawing/2014/main" id="{D87D8451-5334-4003-BA70-1D01242C4C4E}"/>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 xmlns:a16="http://schemas.microsoft.com/office/drawing/2014/main" id="{4B650398-A41B-4B0A-9F9A-964F25E176F3}"/>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 xmlns:a16="http://schemas.microsoft.com/office/drawing/2014/main" id="{652AE3E2-41D1-431E-AB2B-27FCB6990AB2}"/>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 xmlns:a16="http://schemas.microsoft.com/office/drawing/2014/main" id="{376568B9-328E-49E4-8951-B618CD1530E6}"/>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 xmlns:a16="http://schemas.microsoft.com/office/drawing/2014/main" id="{2A25897B-E5E3-40A3-AB1D-89BFC92A4C7D}"/>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 xmlns:a16="http://schemas.microsoft.com/office/drawing/2014/main" id="{3038F939-1841-45A0-B6D0-CF3A27F3EFD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 xmlns:a16="http://schemas.microsoft.com/office/drawing/2014/main" id="{D12EF36F-B78B-424D-9D6A-2470CC1A7C16}"/>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 xmlns:a16="http://schemas.microsoft.com/office/drawing/2014/main" id="{D179D662-F467-4A98-A9A1-D21956A67749}"/>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 xmlns:a16="http://schemas.microsoft.com/office/drawing/2014/main" id="{6C3CA815-8A48-49ED-AD11-7015E7162BFC}"/>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 xmlns:a16="http://schemas.microsoft.com/office/drawing/2014/main" id="{1D9BDEBC-EFBB-476E-A120-DD9A74E0EE5D}"/>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 xmlns:a16="http://schemas.microsoft.com/office/drawing/2014/main" id="{2958AD6B-EA30-4624-B1C5-9EC8515B8CBA}"/>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 xmlns:a16="http://schemas.microsoft.com/office/drawing/2014/main" id="{C0E1D373-6127-41EC-83EC-F676A54F1221}"/>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 xmlns:a16="http://schemas.microsoft.com/office/drawing/2014/main" id="{F2D7D99F-465C-4E7B-A0BE-F4E296504C9F}"/>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 xmlns:a16="http://schemas.microsoft.com/office/drawing/2014/main" id="{87687ADB-9C47-4435-B936-D9098B400932}"/>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 xmlns:a16="http://schemas.microsoft.com/office/drawing/2014/main" id="{CE16F3EC-8B0D-4082-BC1A-1646560C41B8}"/>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 xmlns:a16="http://schemas.microsoft.com/office/drawing/2014/main" id="{55F83BFF-4DFB-4831-9496-B69A2C3063C2}"/>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 xmlns:a16="http://schemas.microsoft.com/office/drawing/2014/main" id="{4446A0E2-3B87-42F8-AE42-02D712D8CA5F}"/>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 xmlns:a16="http://schemas.microsoft.com/office/drawing/2014/main" id="{2F2B96C0-DF56-4D11-B213-B705291A5792}"/>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 xmlns:a16="http://schemas.microsoft.com/office/drawing/2014/main" id="{EB1E3B82-3624-4AE4-99D3-69426864F911}"/>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 xmlns:a16="http://schemas.microsoft.com/office/drawing/2014/main" id="{2B985BEF-E616-471F-96D6-021438D1EA9F}"/>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 xmlns:a16="http://schemas.microsoft.com/office/drawing/2014/main" id="{68A2DFEC-E19B-490D-B7E9-9B6AF27ECB8F}"/>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 xmlns:a16="http://schemas.microsoft.com/office/drawing/2014/main" id="{489331F0-87B1-4B15-BE6D-A074750E8E66}"/>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 xmlns:a16="http://schemas.microsoft.com/office/drawing/2014/main" id="{AEA6904F-692F-48E6-8DEF-19F9D76B10D8}"/>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 xmlns:a16="http://schemas.microsoft.com/office/drawing/2014/main" id="{1DC51CCE-FD2D-40CA-943F-CF74A978BC29}"/>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 xmlns:a16="http://schemas.microsoft.com/office/drawing/2014/main" id="{35978136-A989-4021-B62B-D5E70A4F6F0D}"/>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 xmlns:a16="http://schemas.microsoft.com/office/drawing/2014/main" id="{59662165-D940-428C-B738-219DEC71D068}"/>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 xmlns:a16="http://schemas.microsoft.com/office/drawing/2014/main" id="{E8484C52-9F54-4649-8044-3B3F6016A92B}"/>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 xmlns:a16="http://schemas.microsoft.com/office/drawing/2014/main" id="{8B956325-8D72-4429-B45D-A4139BBDFA5B}"/>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 xmlns:a16="http://schemas.microsoft.com/office/drawing/2014/main" id="{ED28AF50-94CC-43AD-AA1D-83227AD7F3FF}"/>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129540</xdr:rowOff>
    </xdr:from>
    <xdr:to>
      <xdr:col>24</xdr:col>
      <xdr:colOff>62865</xdr:colOff>
      <xdr:row>42</xdr:row>
      <xdr:rowOff>7620</xdr:rowOff>
    </xdr:to>
    <xdr:cxnSp macro="">
      <xdr:nvCxnSpPr>
        <xdr:cNvPr id="57" name="直線コネクタ 56">
          <a:extLst>
            <a:ext uri="{FF2B5EF4-FFF2-40B4-BE49-F238E27FC236}">
              <a16:creationId xmlns="" xmlns:a16="http://schemas.microsoft.com/office/drawing/2014/main" id="{91E87D37-CF98-4C84-A6F6-88E06592ED94}"/>
            </a:ext>
          </a:extLst>
        </xdr:cNvPr>
        <xdr:cNvCxnSpPr/>
      </xdr:nvCxnSpPr>
      <xdr:spPr>
        <a:xfrm flipV="1">
          <a:off x="4634865" y="578739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a:extLst>
            <a:ext uri="{FF2B5EF4-FFF2-40B4-BE49-F238E27FC236}">
              <a16:creationId xmlns="" xmlns:a16="http://schemas.microsoft.com/office/drawing/2014/main" id="{37055F94-DA8E-4D5D-AFFC-86A567127AEC}"/>
            </a:ext>
          </a:extLst>
        </xdr:cNvPr>
        <xdr:cNvSpPr txBox="1"/>
      </xdr:nvSpPr>
      <xdr:spPr>
        <a:xfrm>
          <a:off x="4673600" y="721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a:extLst>
            <a:ext uri="{FF2B5EF4-FFF2-40B4-BE49-F238E27FC236}">
              <a16:creationId xmlns="" xmlns:a16="http://schemas.microsoft.com/office/drawing/2014/main" id="{D2CC8057-6A5E-4013-BE4C-B41DDB443E8A}"/>
            </a:ext>
          </a:extLst>
        </xdr:cNvPr>
        <xdr:cNvCxnSpPr/>
      </xdr:nvCxnSpPr>
      <xdr:spPr>
        <a:xfrm>
          <a:off x="4546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76217</xdr:rowOff>
    </xdr:from>
    <xdr:ext cx="405111" cy="259045"/>
    <xdr:sp macro="" textlink="">
      <xdr:nvSpPr>
        <xdr:cNvPr id="60" name="【道路】&#10;有形固定資産減価償却率最大値テキスト">
          <a:extLst>
            <a:ext uri="{FF2B5EF4-FFF2-40B4-BE49-F238E27FC236}">
              <a16:creationId xmlns="" xmlns:a16="http://schemas.microsoft.com/office/drawing/2014/main" id="{22215FA2-C525-40F2-A3FA-748A002182F0}"/>
            </a:ext>
          </a:extLst>
        </xdr:cNvPr>
        <xdr:cNvSpPr txBox="1"/>
      </xdr:nvSpPr>
      <xdr:spPr>
        <a:xfrm>
          <a:off x="4673600" y="556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129540</xdr:rowOff>
    </xdr:from>
    <xdr:to>
      <xdr:col>24</xdr:col>
      <xdr:colOff>152400</xdr:colOff>
      <xdr:row>33</xdr:row>
      <xdr:rowOff>129540</xdr:rowOff>
    </xdr:to>
    <xdr:cxnSp macro="">
      <xdr:nvCxnSpPr>
        <xdr:cNvPr id="61" name="直線コネクタ 60">
          <a:extLst>
            <a:ext uri="{FF2B5EF4-FFF2-40B4-BE49-F238E27FC236}">
              <a16:creationId xmlns="" xmlns:a16="http://schemas.microsoft.com/office/drawing/2014/main" id="{E4A3F36E-0D21-4778-BAC7-B55782A56A76}"/>
            </a:ext>
          </a:extLst>
        </xdr:cNvPr>
        <xdr:cNvCxnSpPr/>
      </xdr:nvCxnSpPr>
      <xdr:spPr>
        <a:xfrm>
          <a:off x="4546600" y="5787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5732</xdr:rowOff>
    </xdr:from>
    <xdr:ext cx="405111" cy="259045"/>
    <xdr:sp macro="" textlink="">
      <xdr:nvSpPr>
        <xdr:cNvPr id="62" name="【道路】&#10;有形固定資産減価償却率平均値テキスト">
          <a:extLst>
            <a:ext uri="{FF2B5EF4-FFF2-40B4-BE49-F238E27FC236}">
              <a16:creationId xmlns="" xmlns:a16="http://schemas.microsoft.com/office/drawing/2014/main" id="{2BB9DF1C-4F76-46F9-ABD8-4B3079B4038A}"/>
            </a:ext>
          </a:extLst>
        </xdr:cNvPr>
        <xdr:cNvSpPr txBox="1"/>
      </xdr:nvSpPr>
      <xdr:spPr>
        <a:xfrm>
          <a:off x="4673600" y="6520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27305</xdr:rowOff>
    </xdr:from>
    <xdr:to>
      <xdr:col>24</xdr:col>
      <xdr:colOff>114300</xdr:colOff>
      <xdr:row>38</xdr:row>
      <xdr:rowOff>128905</xdr:rowOff>
    </xdr:to>
    <xdr:sp macro="" textlink="">
      <xdr:nvSpPr>
        <xdr:cNvPr id="63" name="フローチャート: 判断 62">
          <a:extLst>
            <a:ext uri="{FF2B5EF4-FFF2-40B4-BE49-F238E27FC236}">
              <a16:creationId xmlns="" xmlns:a16="http://schemas.microsoft.com/office/drawing/2014/main" id="{CD301EC6-5857-45FF-8509-417FADBF98CF}"/>
            </a:ext>
          </a:extLst>
        </xdr:cNvPr>
        <xdr:cNvSpPr/>
      </xdr:nvSpPr>
      <xdr:spPr>
        <a:xfrm>
          <a:off x="4584700" y="654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133985</xdr:rowOff>
    </xdr:from>
    <xdr:to>
      <xdr:col>20</xdr:col>
      <xdr:colOff>38100</xdr:colOff>
      <xdr:row>38</xdr:row>
      <xdr:rowOff>64135</xdr:rowOff>
    </xdr:to>
    <xdr:sp macro="" textlink="">
      <xdr:nvSpPr>
        <xdr:cNvPr id="64" name="フローチャート: 判断 63">
          <a:extLst>
            <a:ext uri="{FF2B5EF4-FFF2-40B4-BE49-F238E27FC236}">
              <a16:creationId xmlns="" xmlns:a16="http://schemas.microsoft.com/office/drawing/2014/main" id="{127FC55A-0113-456D-A831-4523DFF1C5E7}"/>
            </a:ext>
          </a:extLst>
        </xdr:cNvPr>
        <xdr:cNvSpPr/>
      </xdr:nvSpPr>
      <xdr:spPr>
        <a:xfrm>
          <a:off x="3746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86360</xdr:rowOff>
    </xdr:from>
    <xdr:to>
      <xdr:col>15</xdr:col>
      <xdr:colOff>101600</xdr:colOff>
      <xdr:row>38</xdr:row>
      <xdr:rowOff>16510</xdr:rowOff>
    </xdr:to>
    <xdr:sp macro="" textlink="">
      <xdr:nvSpPr>
        <xdr:cNvPr id="65" name="フローチャート: 判断 64">
          <a:extLst>
            <a:ext uri="{FF2B5EF4-FFF2-40B4-BE49-F238E27FC236}">
              <a16:creationId xmlns="" xmlns:a16="http://schemas.microsoft.com/office/drawing/2014/main" id="{1E6F692C-118B-4C67-8259-62B04C73EC62}"/>
            </a:ext>
          </a:extLst>
        </xdr:cNvPr>
        <xdr:cNvSpPr/>
      </xdr:nvSpPr>
      <xdr:spPr>
        <a:xfrm>
          <a:off x="2857500" y="643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76835</xdr:rowOff>
    </xdr:from>
    <xdr:to>
      <xdr:col>10</xdr:col>
      <xdr:colOff>165100</xdr:colOff>
      <xdr:row>38</xdr:row>
      <xdr:rowOff>6985</xdr:rowOff>
    </xdr:to>
    <xdr:sp macro="" textlink="">
      <xdr:nvSpPr>
        <xdr:cNvPr id="66" name="フローチャート: 判断 65">
          <a:extLst>
            <a:ext uri="{FF2B5EF4-FFF2-40B4-BE49-F238E27FC236}">
              <a16:creationId xmlns="" xmlns:a16="http://schemas.microsoft.com/office/drawing/2014/main" id="{8B45CFFA-442A-4EB7-95ED-F77245AE7AFC}"/>
            </a:ext>
          </a:extLst>
        </xdr:cNvPr>
        <xdr:cNvSpPr/>
      </xdr:nvSpPr>
      <xdr:spPr>
        <a:xfrm>
          <a:off x="1968500" y="64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61595</xdr:rowOff>
    </xdr:from>
    <xdr:to>
      <xdr:col>6</xdr:col>
      <xdr:colOff>38100</xdr:colOff>
      <xdr:row>37</xdr:row>
      <xdr:rowOff>163195</xdr:rowOff>
    </xdr:to>
    <xdr:sp macro="" textlink="">
      <xdr:nvSpPr>
        <xdr:cNvPr id="67" name="フローチャート: 判断 66">
          <a:extLst>
            <a:ext uri="{FF2B5EF4-FFF2-40B4-BE49-F238E27FC236}">
              <a16:creationId xmlns="" xmlns:a16="http://schemas.microsoft.com/office/drawing/2014/main" id="{BD5D3856-119E-4660-AC7C-18D66A5ABCBF}"/>
            </a:ext>
          </a:extLst>
        </xdr:cNvPr>
        <xdr:cNvSpPr/>
      </xdr:nvSpPr>
      <xdr:spPr>
        <a:xfrm>
          <a:off x="1079500" y="640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 xmlns:a16="http://schemas.microsoft.com/office/drawing/2014/main" id="{F5FB6A38-157B-4BD8-8AAC-2E6179555881}"/>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 xmlns:a16="http://schemas.microsoft.com/office/drawing/2014/main" id="{C4E2555B-1EA7-49D2-AA2C-DBCEC135761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 xmlns:a16="http://schemas.microsoft.com/office/drawing/2014/main" id="{B77E4568-D04F-4349-BE83-A49E6CFEE9DF}"/>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 xmlns:a16="http://schemas.microsoft.com/office/drawing/2014/main" id="{966C13F2-1234-45DD-AEC2-06151DA2570F}"/>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 xmlns:a16="http://schemas.microsoft.com/office/drawing/2014/main" id="{07FAE929-BB0F-4647-B7FE-E42923C0ED8E}"/>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27305</xdr:rowOff>
    </xdr:from>
    <xdr:to>
      <xdr:col>24</xdr:col>
      <xdr:colOff>114300</xdr:colOff>
      <xdr:row>37</xdr:row>
      <xdr:rowOff>128905</xdr:rowOff>
    </xdr:to>
    <xdr:sp macro="" textlink="">
      <xdr:nvSpPr>
        <xdr:cNvPr id="73" name="楕円 72">
          <a:extLst>
            <a:ext uri="{FF2B5EF4-FFF2-40B4-BE49-F238E27FC236}">
              <a16:creationId xmlns="" xmlns:a16="http://schemas.microsoft.com/office/drawing/2014/main" id="{EE235507-A0DB-44BF-AC55-3026017A4261}"/>
            </a:ext>
          </a:extLst>
        </xdr:cNvPr>
        <xdr:cNvSpPr/>
      </xdr:nvSpPr>
      <xdr:spPr>
        <a:xfrm>
          <a:off x="4584700" y="637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50182</xdr:rowOff>
    </xdr:from>
    <xdr:ext cx="405111" cy="259045"/>
    <xdr:sp macro="" textlink="">
      <xdr:nvSpPr>
        <xdr:cNvPr id="74" name="【道路】&#10;有形固定資産減価償却率該当値テキスト">
          <a:extLst>
            <a:ext uri="{FF2B5EF4-FFF2-40B4-BE49-F238E27FC236}">
              <a16:creationId xmlns="" xmlns:a16="http://schemas.microsoft.com/office/drawing/2014/main" id="{91F28AAF-517C-4DE9-9F53-F83C496B14AC}"/>
            </a:ext>
          </a:extLst>
        </xdr:cNvPr>
        <xdr:cNvSpPr txBox="1"/>
      </xdr:nvSpPr>
      <xdr:spPr>
        <a:xfrm>
          <a:off x="4673600" y="622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80662</xdr:rowOff>
    </xdr:from>
    <xdr:ext cx="405111" cy="259045"/>
    <xdr:sp macro="" textlink="">
      <xdr:nvSpPr>
        <xdr:cNvPr id="75" name="n_1aveValue【道路】&#10;有形固定資産減価償却率">
          <a:extLst>
            <a:ext uri="{FF2B5EF4-FFF2-40B4-BE49-F238E27FC236}">
              <a16:creationId xmlns="" xmlns:a16="http://schemas.microsoft.com/office/drawing/2014/main" id="{60A24026-00E8-4A5B-91AD-8485D9BFEEF4}"/>
            </a:ext>
          </a:extLst>
        </xdr:cNvPr>
        <xdr:cNvSpPr txBox="1"/>
      </xdr:nvSpPr>
      <xdr:spPr>
        <a:xfrm>
          <a:off x="35820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33037</xdr:rowOff>
    </xdr:from>
    <xdr:ext cx="405111" cy="259045"/>
    <xdr:sp macro="" textlink="">
      <xdr:nvSpPr>
        <xdr:cNvPr id="76" name="n_2aveValue【道路】&#10;有形固定資産減価償却率">
          <a:extLst>
            <a:ext uri="{FF2B5EF4-FFF2-40B4-BE49-F238E27FC236}">
              <a16:creationId xmlns="" xmlns:a16="http://schemas.microsoft.com/office/drawing/2014/main" id="{190986C0-FC8A-4C7D-9E31-DC7114976A34}"/>
            </a:ext>
          </a:extLst>
        </xdr:cNvPr>
        <xdr:cNvSpPr txBox="1"/>
      </xdr:nvSpPr>
      <xdr:spPr>
        <a:xfrm>
          <a:off x="2705744" y="6205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23512</xdr:rowOff>
    </xdr:from>
    <xdr:ext cx="405111" cy="259045"/>
    <xdr:sp macro="" textlink="">
      <xdr:nvSpPr>
        <xdr:cNvPr id="77" name="n_3aveValue【道路】&#10;有形固定資産減価償却率">
          <a:extLst>
            <a:ext uri="{FF2B5EF4-FFF2-40B4-BE49-F238E27FC236}">
              <a16:creationId xmlns="" xmlns:a16="http://schemas.microsoft.com/office/drawing/2014/main" id="{8CEB9560-F9ED-401E-BA2A-121DEF8373C3}"/>
            </a:ext>
          </a:extLst>
        </xdr:cNvPr>
        <xdr:cNvSpPr txBox="1"/>
      </xdr:nvSpPr>
      <xdr:spPr>
        <a:xfrm>
          <a:off x="1816744" y="619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8272</xdr:rowOff>
    </xdr:from>
    <xdr:ext cx="405111" cy="259045"/>
    <xdr:sp macro="" textlink="">
      <xdr:nvSpPr>
        <xdr:cNvPr id="78" name="n_4aveValue【道路】&#10;有形固定資産減価償却率">
          <a:extLst>
            <a:ext uri="{FF2B5EF4-FFF2-40B4-BE49-F238E27FC236}">
              <a16:creationId xmlns="" xmlns:a16="http://schemas.microsoft.com/office/drawing/2014/main" id="{4E444E31-4F70-4F40-BBFB-3BCCED70C47A}"/>
            </a:ext>
          </a:extLst>
        </xdr:cNvPr>
        <xdr:cNvSpPr txBox="1"/>
      </xdr:nvSpPr>
      <xdr:spPr>
        <a:xfrm>
          <a:off x="927744" y="618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9" name="正方形/長方形 78">
          <a:extLst>
            <a:ext uri="{FF2B5EF4-FFF2-40B4-BE49-F238E27FC236}">
              <a16:creationId xmlns="" xmlns:a16="http://schemas.microsoft.com/office/drawing/2014/main" id="{796F9183-2F23-47DB-A214-839248DBF0B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0" name="正方形/長方形 79">
          <a:extLst>
            <a:ext uri="{FF2B5EF4-FFF2-40B4-BE49-F238E27FC236}">
              <a16:creationId xmlns="" xmlns:a16="http://schemas.microsoft.com/office/drawing/2014/main" id="{EF0AADE1-67DC-4865-BE1F-FF9A1603388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1" name="正方形/長方形 80">
          <a:extLst>
            <a:ext uri="{FF2B5EF4-FFF2-40B4-BE49-F238E27FC236}">
              <a16:creationId xmlns="" xmlns:a16="http://schemas.microsoft.com/office/drawing/2014/main" id="{EB4E7A41-C2CC-47CA-B4B5-C5CFEF54FF4B}"/>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2" name="正方形/長方形 81">
          <a:extLst>
            <a:ext uri="{FF2B5EF4-FFF2-40B4-BE49-F238E27FC236}">
              <a16:creationId xmlns="" xmlns:a16="http://schemas.microsoft.com/office/drawing/2014/main" id="{D95A89E6-DF69-49EF-A298-73AC576DAC83}"/>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3" name="正方形/長方形 82">
          <a:extLst>
            <a:ext uri="{FF2B5EF4-FFF2-40B4-BE49-F238E27FC236}">
              <a16:creationId xmlns="" xmlns:a16="http://schemas.microsoft.com/office/drawing/2014/main" id="{CF541CD6-AC0A-43AE-A034-9959A8B94A43}"/>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4" name="正方形/長方形 83">
          <a:extLst>
            <a:ext uri="{FF2B5EF4-FFF2-40B4-BE49-F238E27FC236}">
              <a16:creationId xmlns="" xmlns:a16="http://schemas.microsoft.com/office/drawing/2014/main" id="{272832AD-EEB5-4407-95CE-5C0939194DD3}"/>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5" name="正方形/長方形 84">
          <a:extLst>
            <a:ext uri="{FF2B5EF4-FFF2-40B4-BE49-F238E27FC236}">
              <a16:creationId xmlns="" xmlns:a16="http://schemas.microsoft.com/office/drawing/2014/main" id="{15849579-471B-4580-A22C-7DF1DAD58802}"/>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6" name="正方形/長方形 85">
          <a:extLst>
            <a:ext uri="{FF2B5EF4-FFF2-40B4-BE49-F238E27FC236}">
              <a16:creationId xmlns="" xmlns:a16="http://schemas.microsoft.com/office/drawing/2014/main" id="{AFF04EC6-0B7A-49D5-8285-C1A9C8005FFE}"/>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7" name="テキスト ボックス 86">
          <a:extLst>
            <a:ext uri="{FF2B5EF4-FFF2-40B4-BE49-F238E27FC236}">
              <a16:creationId xmlns="" xmlns:a16="http://schemas.microsoft.com/office/drawing/2014/main" id="{81DE1466-7D39-43CD-B357-08308CFF93A8}"/>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8" name="直線コネクタ 87">
          <a:extLst>
            <a:ext uri="{FF2B5EF4-FFF2-40B4-BE49-F238E27FC236}">
              <a16:creationId xmlns="" xmlns:a16="http://schemas.microsoft.com/office/drawing/2014/main" id="{55CAD6C1-0FE2-4508-B04E-ECFF1BFE4357}"/>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89" name="直線コネクタ 88">
          <a:extLst>
            <a:ext uri="{FF2B5EF4-FFF2-40B4-BE49-F238E27FC236}">
              <a16:creationId xmlns="" xmlns:a16="http://schemas.microsoft.com/office/drawing/2014/main" id="{F33AE357-60A6-45C7-8EF2-0E85E6ACD2FB}"/>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0" name="テキスト ボックス 89">
          <a:extLst>
            <a:ext uri="{FF2B5EF4-FFF2-40B4-BE49-F238E27FC236}">
              <a16:creationId xmlns="" xmlns:a16="http://schemas.microsoft.com/office/drawing/2014/main" id="{F1C88DCC-57B8-4E87-9D23-1B161EE859E1}"/>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1" name="直線コネクタ 90">
          <a:extLst>
            <a:ext uri="{FF2B5EF4-FFF2-40B4-BE49-F238E27FC236}">
              <a16:creationId xmlns="" xmlns:a16="http://schemas.microsoft.com/office/drawing/2014/main" id="{03D8CC06-2A58-4E2F-BDBD-ECAE1D1DEDBE}"/>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92" name="テキスト ボックス 91">
          <a:extLst>
            <a:ext uri="{FF2B5EF4-FFF2-40B4-BE49-F238E27FC236}">
              <a16:creationId xmlns="" xmlns:a16="http://schemas.microsoft.com/office/drawing/2014/main" id="{F7CAE72E-201B-4FF9-954A-EE3D72A23176}"/>
            </a:ext>
          </a:extLst>
        </xdr:cNvPr>
        <xdr:cNvSpPr txBox="1"/>
      </xdr:nvSpPr>
      <xdr:spPr>
        <a:xfrm>
          <a:off x="6008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3" name="直線コネクタ 92">
          <a:extLst>
            <a:ext uri="{FF2B5EF4-FFF2-40B4-BE49-F238E27FC236}">
              <a16:creationId xmlns="" xmlns:a16="http://schemas.microsoft.com/office/drawing/2014/main" id="{FF626E4C-280B-4BB9-A219-7F958A397092}"/>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94" name="テキスト ボックス 93">
          <a:extLst>
            <a:ext uri="{FF2B5EF4-FFF2-40B4-BE49-F238E27FC236}">
              <a16:creationId xmlns="" xmlns:a16="http://schemas.microsoft.com/office/drawing/2014/main" id="{6E46CCC4-7525-4A3F-9775-9A878675E70B}"/>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5" name="直線コネクタ 94">
          <a:extLst>
            <a:ext uri="{FF2B5EF4-FFF2-40B4-BE49-F238E27FC236}">
              <a16:creationId xmlns="" xmlns:a16="http://schemas.microsoft.com/office/drawing/2014/main" id="{E9FDA432-209D-4707-BC8A-17E494D359DF}"/>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96" name="テキスト ボックス 95">
          <a:extLst>
            <a:ext uri="{FF2B5EF4-FFF2-40B4-BE49-F238E27FC236}">
              <a16:creationId xmlns="" xmlns:a16="http://schemas.microsoft.com/office/drawing/2014/main" id="{CD3AF9F9-6A29-4A47-ACFE-34F0D7C6387F}"/>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7" name="直線コネクタ 96">
          <a:extLst>
            <a:ext uri="{FF2B5EF4-FFF2-40B4-BE49-F238E27FC236}">
              <a16:creationId xmlns="" xmlns:a16="http://schemas.microsoft.com/office/drawing/2014/main" id="{0D4FB1F6-381A-44F7-8EDD-99875B139879}"/>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98" name="テキスト ボックス 97">
          <a:extLst>
            <a:ext uri="{FF2B5EF4-FFF2-40B4-BE49-F238E27FC236}">
              <a16:creationId xmlns="" xmlns:a16="http://schemas.microsoft.com/office/drawing/2014/main" id="{E0B297CB-B033-4DBC-AE74-920B0F8CCB16}"/>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9" name="【道路】&#10;一人当たり延長グラフ枠">
          <a:extLst>
            <a:ext uri="{FF2B5EF4-FFF2-40B4-BE49-F238E27FC236}">
              <a16:creationId xmlns="" xmlns:a16="http://schemas.microsoft.com/office/drawing/2014/main" id="{BAFCF868-D08F-4CAA-BB2E-3ADB74F3BED3}"/>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106876</xdr:rowOff>
    </xdr:from>
    <xdr:to>
      <xdr:col>54</xdr:col>
      <xdr:colOff>189865</xdr:colOff>
      <xdr:row>41</xdr:row>
      <xdr:rowOff>131628</xdr:rowOff>
    </xdr:to>
    <xdr:cxnSp macro="">
      <xdr:nvCxnSpPr>
        <xdr:cNvPr id="100" name="直線コネクタ 99">
          <a:extLst>
            <a:ext uri="{FF2B5EF4-FFF2-40B4-BE49-F238E27FC236}">
              <a16:creationId xmlns="" xmlns:a16="http://schemas.microsoft.com/office/drawing/2014/main" id="{1BDD60A0-76D0-4E7A-BA11-A8130BF9D3AA}"/>
            </a:ext>
          </a:extLst>
        </xdr:cNvPr>
        <xdr:cNvCxnSpPr/>
      </xdr:nvCxnSpPr>
      <xdr:spPr>
        <a:xfrm flipV="1">
          <a:off x="10476865" y="5936176"/>
          <a:ext cx="0" cy="1224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135455</xdr:rowOff>
    </xdr:from>
    <xdr:ext cx="469744" cy="259045"/>
    <xdr:sp macro="" textlink="">
      <xdr:nvSpPr>
        <xdr:cNvPr id="101" name="【道路】&#10;一人当たり延長最小値テキスト">
          <a:extLst>
            <a:ext uri="{FF2B5EF4-FFF2-40B4-BE49-F238E27FC236}">
              <a16:creationId xmlns="" xmlns:a16="http://schemas.microsoft.com/office/drawing/2014/main" id="{F82F0861-EFB3-4F0B-9FA9-9804E5EFBE57}"/>
            </a:ext>
          </a:extLst>
        </xdr:cNvPr>
        <xdr:cNvSpPr txBox="1"/>
      </xdr:nvSpPr>
      <xdr:spPr>
        <a:xfrm>
          <a:off x="10515600" y="7164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131628</xdr:rowOff>
    </xdr:from>
    <xdr:to>
      <xdr:col>55</xdr:col>
      <xdr:colOff>88900</xdr:colOff>
      <xdr:row>41</xdr:row>
      <xdr:rowOff>131628</xdr:rowOff>
    </xdr:to>
    <xdr:cxnSp macro="">
      <xdr:nvCxnSpPr>
        <xdr:cNvPr id="102" name="直線コネクタ 101">
          <a:extLst>
            <a:ext uri="{FF2B5EF4-FFF2-40B4-BE49-F238E27FC236}">
              <a16:creationId xmlns="" xmlns:a16="http://schemas.microsoft.com/office/drawing/2014/main" id="{81E6A9DE-3BA4-4F52-A991-E39C87904907}"/>
            </a:ext>
          </a:extLst>
        </xdr:cNvPr>
        <xdr:cNvCxnSpPr/>
      </xdr:nvCxnSpPr>
      <xdr:spPr>
        <a:xfrm>
          <a:off x="10388600" y="7161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53553</xdr:rowOff>
    </xdr:from>
    <xdr:ext cx="599010" cy="259045"/>
    <xdr:sp macro="" textlink="">
      <xdr:nvSpPr>
        <xdr:cNvPr id="103" name="【道路】&#10;一人当たり延長最大値テキスト">
          <a:extLst>
            <a:ext uri="{FF2B5EF4-FFF2-40B4-BE49-F238E27FC236}">
              <a16:creationId xmlns="" xmlns:a16="http://schemas.microsoft.com/office/drawing/2014/main" id="{154D14A5-E90E-416C-ACD5-49547D0DEC9E}"/>
            </a:ext>
          </a:extLst>
        </xdr:cNvPr>
        <xdr:cNvSpPr txBox="1"/>
      </xdr:nvSpPr>
      <xdr:spPr>
        <a:xfrm>
          <a:off x="10515600" y="5711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106876</xdr:rowOff>
    </xdr:from>
    <xdr:to>
      <xdr:col>55</xdr:col>
      <xdr:colOff>88900</xdr:colOff>
      <xdr:row>34</xdr:row>
      <xdr:rowOff>106876</xdr:rowOff>
    </xdr:to>
    <xdr:cxnSp macro="">
      <xdr:nvCxnSpPr>
        <xdr:cNvPr id="104" name="直線コネクタ 103">
          <a:extLst>
            <a:ext uri="{FF2B5EF4-FFF2-40B4-BE49-F238E27FC236}">
              <a16:creationId xmlns="" xmlns:a16="http://schemas.microsoft.com/office/drawing/2014/main" id="{C965CF8B-B36F-4717-8541-CCA42B4B47EC}"/>
            </a:ext>
          </a:extLst>
        </xdr:cNvPr>
        <xdr:cNvCxnSpPr/>
      </xdr:nvCxnSpPr>
      <xdr:spPr>
        <a:xfrm>
          <a:off x="10388600" y="5936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158232</xdr:rowOff>
    </xdr:from>
    <xdr:ext cx="534377" cy="259045"/>
    <xdr:sp macro="" textlink="">
      <xdr:nvSpPr>
        <xdr:cNvPr id="105" name="【道路】&#10;一人当たり延長平均値テキスト">
          <a:extLst>
            <a:ext uri="{FF2B5EF4-FFF2-40B4-BE49-F238E27FC236}">
              <a16:creationId xmlns="" xmlns:a16="http://schemas.microsoft.com/office/drawing/2014/main" id="{74148816-5E92-4447-9203-AB604287F723}"/>
            </a:ext>
          </a:extLst>
        </xdr:cNvPr>
        <xdr:cNvSpPr txBox="1"/>
      </xdr:nvSpPr>
      <xdr:spPr>
        <a:xfrm>
          <a:off x="10515600" y="6844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135355</xdr:rowOff>
    </xdr:from>
    <xdr:to>
      <xdr:col>55</xdr:col>
      <xdr:colOff>50800</xdr:colOff>
      <xdr:row>41</xdr:row>
      <xdr:rowOff>65505</xdr:rowOff>
    </xdr:to>
    <xdr:sp macro="" textlink="">
      <xdr:nvSpPr>
        <xdr:cNvPr id="106" name="フローチャート: 判断 105">
          <a:extLst>
            <a:ext uri="{FF2B5EF4-FFF2-40B4-BE49-F238E27FC236}">
              <a16:creationId xmlns="" xmlns:a16="http://schemas.microsoft.com/office/drawing/2014/main" id="{B6542273-DFCC-4935-9324-45329E0F3C3D}"/>
            </a:ext>
          </a:extLst>
        </xdr:cNvPr>
        <xdr:cNvSpPr/>
      </xdr:nvSpPr>
      <xdr:spPr>
        <a:xfrm>
          <a:off x="10426700" y="699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127015</xdr:rowOff>
    </xdr:from>
    <xdr:to>
      <xdr:col>50</xdr:col>
      <xdr:colOff>165100</xdr:colOff>
      <xdr:row>41</xdr:row>
      <xdr:rowOff>57165</xdr:rowOff>
    </xdr:to>
    <xdr:sp macro="" textlink="">
      <xdr:nvSpPr>
        <xdr:cNvPr id="107" name="フローチャート: 判断 106">
          <a:extLst>
            <a:ext uri="{FF2B5EF4-FFF2-40B4-BE49-F238E27FC236}">
              <a16:creationId xmlns="" xmlns:a16="http://schemas.microsoft.com/office/drawing/2014/main" id="{69815FC0-5458-4B2A-8C7E-088D58DD0E70}"/>
            </a:ext>
          </a:extLst>
        </xdr:cNvPr>
        <xdr:cNvSpPr/>
      </xdr:nvSpPr>
      <xdr:spPr>
        <a:xfrm>
          <a:off x="9588500" y="6985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131969</xdr:rowOff>
    </xdr:from>
    <xdr:to>
      <xdr:col>46</xdr:col>
      <xdr:colOff>38100</xdr:colOff>
      <xdr:row>41</xdr:row>
      <xdr:rowOff>62119</xdr:rowOff>
    </xdr:to>
    <xdr:sp macro="" textlink="">
      <xdr:nvSpPr>
        <xdr:cNvPr id="108" name="フローチャート: 判断 107">
          <a:extLst>
            <a:ext uri="{FF2B5EF4-FFF2-40B4-BE49-F238E27FC236}">
              <a16:creationId xmlns="" xmlns:a16="http://schemas.microsoft.com/office/drawing/2014/main" id="{89EEFAA7-A819-407C-91E0-69982C4279A2}"/>
            </a:ext>
          </a:extLst>
        </xdr:cNvPr>
        <xdr:cNvSpPr/>
      </xdr:nvSpPr>
      <xdr:spPr>
        <a:xfrm>
          <a:off x="8699500" y="6989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125707</xdr:rowOff>
    </xdr:from>
    <xdr:to>
      <xdr:col>41</xdr:col>
      <xdr:colOff>101600</xdr:colOff>
      <xdr:row>41</xdr:row>
      <xdr:rowOff>55857</xdr:rowOff>
    </xdr:to>
    <xdr:sp macro="" textlink="">
      <xdr:nvSpPr>
        <xdr:cNvPr id="109" name="フローチャート: 判断 108">
          <a:extLst>
            <a:ext uri="{FF2B5EF4-FFF2-40B4-BE49-F238E27FC236}">
              <a16:creationId xmlns="" xmlns:a16="http://schemas.microsoft.com/office/drawing/2014/main" id="{D458C41E-D51A-495B-99B5-E693744D0516}"/>
            </a:ext>
          </a:extLst>
        </xdr:cNvPr>
        <xdr:cNvSpPr/>
      </xdr:nvSpPr>
      <xdr:spPr>
        <a:xfrm>
          <a:off x="7810500" y="698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96936</xdr:rowOff>
    </xdr:from>
    <xdr:to>
      <xdr:col>36</xdr:col>
      <xdr:colOff>165100</xdr:colOff>
      <xdr:row>41</xdr:row>
      <xdr:rowOff>27086</xdr:rowOff>
    </xdr:to>
    <xdr:sp macro="" textlink="">
      <xdr:nvSpPr>
        <xdr:cNvPr id="110" name="フローチャート: 判断 109">
          <a:extLst>
            <a:ext uri="{FF2B5EF4-FFF2-40B4-BE49-F238E27FC236}">
              <a16:creationId xmlns="" xmlns:a16="http://schemas.microsoft.com/office/drawing/2014/main" id="{C0177954-1B71-4264-9637-AC1FBC2A7D9A}"/>
            </a:ext>
          </a:extLst>
        </xdr:cNvPr>
        <xdr:cNvSpPr/>
      </xdr:nvSpPr>
      <xdr:spPr>
        <a:xfrm>
          <a:off x="6921500" y="6954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1" name="テキスト ボックス 110">
          <a:extLst>
            <a:ext uri="{FF2B5EF4-FFF2-40B4-BE49-F238E27FC236}">
              <a16:creationId xmlns="" xmlns:a16="http://schemas.microsoft.com/office/drawing/2014/main" id="{02B2BC9C-4220-4AD0-80E2-E2F8432F912A}"/>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2" name="テキスト ボックス 111">
          <a:extLst>
            <a:ext uri="{FF2B5EF4-FFF2-40B4-BE49-F238E27FC236}">
              <a16:creationId xmlns="" xmlns:a16="http://schemas.microsoft.com/office/drawing/2014/main" id="{118FFE4C-7C90-471E-9AC2-668C8E9D745E}"/>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3" name="テキスト ボックス 112">
          <a:extLst>
            <a:ext uri="{FF2B5EF4-FFF2-40B4-BE49-F238E27FC236}">
              <a16:creationId xmlns="" xmlns:a16="http://schemas.microsoft.com/office/drawing/2014/main" id="{83E5DB41-4DCA-451E-BECD-3A66F840FCA4}"/>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4" name="テキスト ボックス 113">
          <a:extLst>
            <a:ext uri="{FF2B5EF4-FFF2-40B4-BE49-F238E27FC236}">
              <a16:creationId xmlns="" xmlns:a16="http://schemas.microsoft.com/office/drawing/2014/main" id="{C5812FF2-5698-4AD4-BCAB-DA12F2D6BFB8}"/>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5" name="テキスト ボックス 114">
          <a:extLst>
            <a:ext uri="{FF2B5EF4-FFF2-40B4-BE49-F238E27FC236}">
              <a16:creationId xmlns="" xmlns:a16="http://schemas.microsoft.com/office/drawing/2014/main" id="{F35F0897-1A35-48B9-BA2E-1071587CF4F1}"/>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68477</xdr:rowOff>
    </xdr:from>
    <xdr:to>
      <xdr:col>55</xdr:col>
      <xdr:colOff>50800</xdr:colOff>
      <xdr:row>41</xdr:row>
      <xdr:rowOff>170077</xdr:rowOff>
    </xdr:to>
    <xdr:sp macro="" textlink="">
      <xdr:nvSpPr>
        <xdr:cNvPr id="116" name="楕円 115">
          <a:extLst>
            <a:ext uri="{FF2B5EF4-FFF2-40B4-BE49-F238E27FC236}">
              <a16:creationId xmlns="" xmlns:a16="http://schemas.microsoft.com/office/drawing/2014/main" id="{513A586D-4F38-4DCF-BE84-CFEBD1BDFF25}"/>
            </a:ext>
          </a:extLst>
        </xdr:cNvPr>
        <xdr:cNvSpPr/>
      </xdr:nvSpPr>
      <xdr:spPr>
        <a:xfrm>
          <a:off x="10426700" y="7097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154854</xdr:rowOff>
    </xdr:from>
    <xdr:ext cx="469744" cy="259045"/>
    <xdr:sp macro="" textlink="">
      <xdr:nvSpPr>
        <xdr:cNvPr id="117" name="【道路】&#10;一人当たり延長該当値テキスト">
          <a:extLst>
            <a:ext uri="{FF2B5EF4-FFF2-40B4-BE49-F238E27FC236}">
              <a16:creationId xmlns="" xmlns:a16="http://schemas.microsoft.com/office/drawing/2014/main" id="{5EFE07F6-1446-47B0-A75E-FD85E1BEE942}"/>
            </a:ext>
          </a:extLst>
        </xdr:cNvPr>
        <xdr:cNvSpPr txBox="1"/>
      </xdr:nvSpPr>
      <xdr:spPr>
        <a:xfrm>
          <a:off x="10515600" y="7012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73692</xdr:rowOff>
    </xdr:from>
    <xdr:ext cx="534377" cy="259045"/>
    <xdr:sp macro="" textlink="">
      <xdr:nvSpPr>
        <xdr:cNvPr id="118" name="n_1aveValue【道路】&#10;一人当たり延長">
          <a:extLst>
            <a:ext uri="{FF2B5EF4-FFF2-40B4-BE49-F238E27FC236}">
              <a16:creationId xmlns="" xmlns:a16="http://schemas.microsoft.com/office/drawing/2014/main" id="{F5C73DEE-C3A6-43F4-A2A8-EB777C33C5C9}"/>
            </a:ext>
          </a:extLst>
        </xdr:cNvPr>
        <xdr:cNvSpPr txBox="1"/>
      </xdr:nvSpPr>
      <xdr:spPr>
        <a:xfrm>
          <a:off x="9359411" y="6760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78646</xdr:rowOff>
    </xdr:from>
    <xdr:ext cx="534377" cy="259045"/>
    <xdr:sp macro="" textlink="">
      <xdr:nvSpPr>
        <xdr:cNvPr id="119" name="n_2aveValue【道路】&#10;一人当たり延長">
          <a:extLst>
            <a:ext uri="{FF2B5EF4-FFF2-40B4-BE49-F238E27FC236}">
              <a16:creationId xmlns="" xmlns:a16="http://schemas.microsoft.com/office/drawing/2014/main" id="{1060905C-391E-4AD6-862F-DFDC3A5A23ED}"/>
            </a:ext>
          </a:extLst>
        </xdr:cNvPr>
        <xdr:cNvSpPr txBox="1"/>
      </xdr:nvSpPr>
      <xdr:spPr>
        <a:xfrm>
          <a:off x="8483111" y="6765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72384</xdr:rowOff>
    </xdr:from>
    <xdr:ext cx="534377" cy="259045"/>
    <xdr:sp macro="" textlink="">
      <xdr:nvSpPr>
        <xdr:cNvPr id="120" name="n_3aveValue【道路】&#10;一人当たり延長">
          <a:extLst>
            <a:ext uri="{FF2B5EF4-FFF2-40B4-BE49-F238E27FC236}">
              <a16:creationId xmlns="" xmlns:a16="http://schemas.microsoft.com/office/drawing/2014/main" id="{91861FE9-EB0E-40C0-9E09-752A5312390D}"/>
            </a:ext>
          </a:extLst>
        </xdr:cNvPr>
        <xdr:cNvSpPr txBox="1"/>
      </xdr:nvSpPr>
      <xdr:spPr>
        <a:xfrm>
          <a:off x="7594111" y="675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43613</xdr:rowOff>
    </xdr:from>
    <xdr:ext cx="534377" cy="259045"/>
    <xdr:sp macro="" textlink="">
      <xdr:nvSpPr>
        <xdr:cNvPr id="121" name="n_4aveValue【道路】&#10;一人当たり延長">
          <a:extLst>
            <a:ext uri="{FF2B5EF4-FFF2-40B4-BE49-F238E27FC236}">
              <a16:creationId xmlns="" xmlns:a16="http://schemas.microsoft.com/office/drawing/2014/main" id="{ADCA7946-37B3-4E30-969F-9DDDB7B7F73E}"/>
            </a:ext>
          </a:extLst>
        </xdr:cNvPr>
        <xdr:cNvSpPr txBox="1"/>
      </xdr:nvSpPr>
      <xdr:spPr>
        <a:xfrm>
          <a:off x="6705111" y="673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2" name="正方形/長方形 121">
          <a:extLst>
            <a:ext uri="{FF2B5EF4-FFF2-40B4-BE49-F238E27FC236}">
              <a16:creationId xmlns="" xmlns:a16="http://schemas.microsoft.com/office/drawing/2014/main" id="{2CB91736-3760-4E79-8919-3A654701B8CE}"/>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3" name="正方形/長方形 122">
          <a:extLst>
            <a:ext uri="{FF2B5EF4-FFF2-40B4-BE49-F238E27FC236}">
              <a16:creationId xmlns="" xmlns:a16="http://schemas.microsoft.com/office/drawing/2014/main" id="{5E16F2D6-C2D4-4FA9-A12A-9E76A475E0C4}"/>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4" name="正方形/長方形 123">
          <a:extLst>
            <a:ext uri="{FF2B5EF4-FFF2-40B4-BE49-F238E27FC236}">
              <a16:creationId xmlns="" xmlns:a16="http://schemas.microsoft.com/office/drawing/2014/main" id="{36DF8097-A641-4BEC-8202-EA113AFAF657}"/>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5" name="正方形/長方形 124">
          <a:extLst>
            <a:ext uri="{FF2B5EF4-FFF2-40B4-BE49-F238E27FC236}">
              <a16:creationId xmlns="" xmlns:a16="http://schemas.microsoft.com/office/drawing/2014/main" id="{92EE8286-B543-41A4-94DC-B7D282A6C8B8}"/>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6" name="正方形/長方形 125">
          <a:extLst>
            <a:ext uri="{FF2B5EF4-FFF2-40B4-BE49-F238E27FC236}">
              <a16:creationId xmlns="" xmlns:a16="http://schemas.microsoft.com/office/drawing/2014/main" id="{D5792CB7-98C9-42FA-A9A0-6C60AC3EFC95}"/>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7" name="正方形/長方形 126">
          <a:extLst>
            <a:ext uri="{FF2B5EF4-FFF2-40B4-BE49-F238E27FC236}">
              <a16:creationId xmlns="" xmlns:a16="http://schemas.microsoft.com/office/drawing/2014/main" id="{52C4373D-AAE6-438D-A752-F4F616DA36AA}"/>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8" name="正方形/長方形 127">
          <a:extLst>
            <a:ext uri="{FF2B5EF4-FFF2-40B4-BE49-F238E27FC236}">
              <a16:creationId xmlns="" xmlns:a16="http://schemas.microsoft.com/office/drawing/2014/main" id="{63101113-80CE-4A57-A815-2665CA718029}"/>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9" name="正方形/長方形 128">
          <a:extLst>
            <a:ext uri="{FF2B5EF4-FFF2-40B4-BE49-F238E27FC236}">
              <a16:creationId xmlns="" xmlns:a16="http://schemas.microsoft.com/office/drawing/2014/main" id="{E1641BDB-43EF-4CE3-AE50-BD033DCD1CB1}"/>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0" name="テキスト ボックス 129">
          <a:extLst>
            <a:ext uri="{FF2B5EF4-FFF2-40B4-BE49-F238E27FC236}">
              <a16:creationId xmlns="" xmlns:a16="http://schemas.microsoft.com/office/drawing/2014/main" id="{1B0C22DA-78FA-4C9F-9EAA-8F58930CE1E4}"/>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1" name="直線コネクタ 130">
          <a:extLst>
            <a:ext uri="{FF2B5EF4-FFF2-40B4-BE49-F238E27FC236}">
              <a16:creationId xmlns="" xmlns:a16="http://schemas.microsoft.com/office/drawing/2014/main" id="{5CC68C49-537F-4F64-A5D5-825564F0661A}"/>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32" name="テキスト ボックス 131">
          <a:extLst>
            <a:ext uri="{FF2B5EF4-FFF2-40B4-BE49-F238E27FC236}">
              <a16:creationId xmlns="" xmlns:a16="http://schemas.microsoft.com/office/drawing/2014/main" id="{E2A9E283-072F-423B-9BB4-02146E313476}"/>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33" name="直線コネクタ 132">
          <a:extLst>
            <a:ext uri="{FF2B5EF4-FFF2-40B4-BE49-F238E27FC236}">
              <a16:creationId xmlns="" xmlns:a16="http://schemas.microsoft.com/office/drawing/2014/main" id="{3D085919-C0FB-46E4-A2E4-E058FA6CBFAA}"/>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34" name="テキスト ボックス 133">
          <a:extLst>
            <a:ext uri="{FF2B5EF4-FFF2-40B4-BE49-F238E27FC236}">
              <a16:creationId xmlns="" xmlns:a16="http://schemas.microsoft.com/office/drawing/2014/main" id="{82D87CD1-A2B1-429B-8B3E-CA46AF1F415D}"/>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35" name="直線コネクタ 134">
          <a:extLst>
            <a:ext uri="{FF2B5EF4-FFF2-40B4-BE49-F238E27FC236}">
              <a16:creationId xmlns="" xmlns:a16="http://schemas.microsoft.com/office/drawing/2014/main" id="{73FA091B-C236-4BFB-B8AA-996E09B9E4A1}"/>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36" name="テキスト ボックス 135">
          <a:extLst>
            <a:ext uri="{FF2B5EF4-FFF2-40B4-BE49-F238E27FC236}">
              <a16:creationId xmlns="" xmlns:a16="http://schemas.microsoft.com/office/drawing/2014/main" id="{59735F9F-6187-43DE-969E-60B9034B75C8}"/>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37" name="直線コネクタ 136">
          <a:extLst>
            <a:ext uri="{FF2B5EF4-FFF2-40B4-BE49-F238E27FC236}">
              <a16:creationId xmlns="" xmlns:a16="http://schemas.microsoft.com/office/drawing/2014/main" id="{9885A277-0344-4547-9ABF-B5ED3073660F}"/>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38" name="テキスト ボックス 137">
          <a:extLst>
            <a:ext uri="{FF2B5EF4-FFF2-40B4-BE49-F238E27FC236}">
              <a16:creationId xmlns="" xmlns:a16="http://schemas.microsoft.com/office/drawing/2014/main" id="{11F19762-8808-4C77-89A4-B1CB1944FBC9}"/>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39" name="直線コネクタ 138">
          <a:extLst>
            <a:ext uri="{FF2B5EF4-FFF2-40B4-BE49-F238E27FC236}">
              <a16:creationId xmlns="" xmlns:a16="http://schemas.microsoft.com/office/drawing/2014/main" id="{A1D53483-3ECA-4873-B8F4-28DF28E0D1EC}"/>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40" name="テキスト ボックス 139">
          <a:extLst>
            <a:ext uri="{FF2B5EF4-FFF2-40B4-BE49-F238E27FC236}">
              <a16:creationId xmlns="" xmlns:a16="http://schemas.microsoft.com/office/drawing/2014/main" id="{2A55FB6A-7FFE-4A60-80DF-40DD0F0A65B3}"/>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41" name="直線コネクタ 140">
          <a:extLst>
            <a:ext uri="{FF2B5EF4-FFF2-40B4-BE49-F238E27FC236}">
              <a16:creationId xmlns="" xmlns:a16="http://schemas.microsoft.com/office/drawing/2014/main" id="{1D6D8738-A8AB-4615-AFE8-3A83B190C6E4}"/>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42" name="テキスト ボックス 141">
          <a:extLst>
            <a:ext uri="{FF2B5EF4-FFF2-40B4-BE49-F238E27FC236}">
              <a16:creationId xmlns="" xmlns:a16="http://schemas.microsoft.com/office/drawing/2014/main" id="{3394A200-A8EF-4C84-91AB-406656A41F27}"/>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43" name="直線コネクタ 142">
          <a:extLst>
            <a:ext uri="{FF2B5EF4-FFF2-40B4-BE49-F238E27FC236}">
              <a16:creationId xmlns="" xmlns:a16="http://schemas.microsoft.com/office/drawing/2014/main" id="{B422A5CA-F1E9-4B02-A03D-33F9AF55D0CB}"/>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44" name="テキスト ボックス 143">
          <a:extLst>
            <a:ext uri="{FF2B5EF4-FFF2-40B4-BE49-F238E27FC236}">
              <a16:creationId xmlns="" xmlns:a16="http://schemas.microsoft.com/office/drawing/2014/main" id="{EFEABC6A-5320-460C-BF37-F1A681038E1E}"/>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5" name="直線コネクタ 144">
          <a:extLst>
            <a:ext uri="{FF2B5EF4-FFF2-40B4-BE49-F238E27FC236}">
              <a16:creationId xmlns="" xmlns:a16="http://schemas.microsoft.com/office/drawing/2014/main" id="{E1964568-AA45-4663-828B-2E5BE2403BC3}"/>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46" name="【橋りょう・トンネル】&#10;有形固定資産減価償却率グラフ枠">
          <a:extLst>
            <a:ext uri="{FF2B5EF4-FFF2-40B4-BE49-F238E27FC236}">
              <a16:creationId xmlns="" xmlns:a16="http://schemas.microsoft.com/office/drawing/2014/main" id="{776E0D10-3DED-41AD-B91F-68A3B2F4CE9D}"/>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163285</xdr:rowOff>
    </xdr:from>
    <xdr:to>
      <xdr:col>24</xdr:col>
      <xdr:colOff>62865</xdr:colOff>
      <xdr:row>64</xdr:row>
      <xdr:rowOff>52251</xdr:rowOff>
    </xdr:to>
    <xdr:cxnSp macro="">
      <xdr:nvCxnSpPr>
        <xdr:cNvPr id="147" name="直線コネクタ 146">
          <a:extLst>
            <a:ext uri="{FF2B5EF4-FFF2-40B4-BE49-F238E27FC236}">
              <a16:creationId xmlns="" xmlns:a16="http://schemas.microsoft.com/office/drawing/2014/main" id="{1F1B26D4-5D14-45B3-8B99-1C1FBEEE8227}"/>
            </a:ext>
          </a:extLst>
        </xdr:cNvPr>
        <xdr:cNvCxnSpPr/>
      </xdr:nvCxnSpPr>
      <xdr:spPr>
        <a:xfrm flipV="1">
          <a:off x="4634865" y="9593035"/>
          <a:ext cx="0" cy="1432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56078</xdr:rowOff>
    </xdr:from>
    <xdr:ext cx="405111" cy="259045"/>
    <xdr:sp macro="" textlink="">
      <xdr:nvSpPr>
        <xdr:cNvPr id="148" name="【橋りょう・トンネル】&#10;有形固定資産減価償却率最小値テキスト">
          <a:extLst>
            <a:ext uri="{FF2B5EF4-FFF2-40B4-BE49-F238E27FC236}">
              <a16:creationId xmlns="" xmlns:a16="http://schemas.microsoft.com/office/drawing/2014/main" id="{07A73516-D58D-4962-8F06-D63F32B2C29F}"/>
            </a:ext>
          </a:extLst>
        </xdr:cNvPr>
        <xdr:cNvSpPr txBox="1"/>
      </xdr:nvSpPr>
      <xdr:spPr>
        <a:xfrm>
          <a:off x="4673600" y="11028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52251</xdr:rowOff>
    </xdr:from>
    <xdr:to>
      <xdr:col>24</xdr:col>
      <xdr:colOff>152400</xdr:colOff>
      <xdr:row>64</xdr:row>
      <xdr:rowOff>52251</xdr:rowOff>
    </xdr:to>
    <xdr:cxnSp macro="">
      <xdr:nvCxnSpPr>
        <xdr:cNvPr id="149" name="直線コネクタ 148">
          <a:extLst>
            <a:ext uri="{FF2B5EF4-FFF2-40B4-BE49-F238E27FC236}">
              <a16:creationId xmlns="" xmlns:a16="http://schemas.microsoft.com/office/drawing/2014/main" id="{E04E5385-5C29-46FC-8CA0-FB2F9AE52A7F}"/>
            </a:ext>
          </a:extLst>
        </xdr:cNvPr>
        <xdr:cNvCxnSpPr/>
      </xdr:nvCxnSpPr>
      <xdr:spPr>
        <a:xfrm>
          <a:off x="4546600" y="11025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109962</xdr:rowOff>
    </xdr:from>
    <xdr:ext cx="340478" cy="259045"/>
    <xdr:sp macro="" textlink="">
      <xdr:nvSpPr>
        <xdr:cNvPr id="150" name="【橋りょう・トンネル】&#10;有形固定資産減価償却率最大値テキスト">
          <a:extLst>
            <a:ext uri="{FF2B5EF4-FFF2-40B4-BE49-F238E27FC236}">
              <a16:creationId xmlns="" xmlns:a16="http://schemas.microsoft.com/office/drawing/2014/main" id="{01AF196D-88C0-45B5-B0AA-D9ECB9928BF0}"/>
            </a:ext>
          </a:extLst>
        </xdr:cNvPr>
        <xdr:cNvSpPr txBox="1"/>
      </xdr:nvSpPr>
      <xdr:spPr>
        <a:xfrm>
          <a:off x="4673600" y="936826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163285</xdr:rowOff>
    </xdr:from>
    <xdr:to>
      <xdr:col>24</xdr:col>
      <xdr:colOff>152400</xdr:colOff>
      <xdr:row>55</xdr:row>
      <xdr:rowOff>163285</xdr:rowOff>
    </xdr:to>
    <xdr:cxnSp macro="">
      <xdr:nvCxnSpPr>
        <xdr:cNvPr id="151" name="直線コネクタ 150">
          <a:extLst>
            <a:ext uri="{FF2B5EF4-FFF2-40B4-BE49-F238E27FC236}">
              <a16:creationId xmlns="" xmlns:a16="http://schemas.microsoft.com/office/drawing/2014/main" id="{17870508-57C4-424D-A224-09F12E5563B2}"/>
            </a:ext>
          </a:extLst>
        </xdr:cNvPr>
        <xdr:cNvCxnSpPr/>
      </xdr:nvCxnSpPr>
      <xdr:spPr>
        <a:xfrm>
          <a:off x="4546600" y="9593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161126</xdr:rowOff>
    </xdr:from>
    <xdr:ext cx="405111" cy="259045"/>
    <xdr:sp macro="" textlink="">
      <xdr:nvSpPr>
        <xdr:cNvPr id="152" name="【橋りょう・トンネル】&#10;有形固定資産減価償却率平均値テキスト">
          <a:extLst>
            <a:ext uri="{FF2B5EF4-FFF2-40B4-BE49-F238E27FC236}">
              <a16:creationId xmlns="" xmlns:a16="http://schemas.microsoft.com/office/drawing/2014/main" id="{D4032A0A-12D8-4146-8E34-E92EB3AA83D8}"/>
            </a:ext>
          </a:extLst>
        </xdr:cNvPr>
        <xdr:cNvSpPr txBox="1"/>
      </xdr:nvSpPr>
      <xdr:spPr>
        <a:xfrm>
          <a:off x="4673600" y="104481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11249</xdr:rowOff>
    </xdr:from>
    <xdr:to>
      <xdr:col>24</xdr:col>
      <xdr:colOff>114300</xdr:colOff>
      <xdr:row>61</xdr:row>
      <xdr:rowOff>112849</xdr:rowOff>
    </xdr:to>
    <xdr:sp macro="" textlink="">
      <xdr:nvSpPr>
        <xdr:cNvPr id="153" name="フローチャート: 判断 152">
          <a:extLst>
            <a:ext uri="{FF2B5EF4-FFF2-40B4-BE49-F238E27FC236}">
              <a16:creationId xmlns="" xmlns:a16="http://schemas.microsoft.com/office/drawing/2014/main" id="{8E515D2F-C792-4731-B745-366324C57999}"/>
            </a:ext>
          </a:extLst>
        </xdr:cNvPr>
        <xdr:cNvSpPr/>
      </xdr:nvSpPr>
      <xdr:spPr>
        <a:xfrm>
          <a:off x="4584700" y="1046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154940</xdr:rowOff>
    </xdr:from>
    <xdr:to>
      <xdr:col>20</xdr:col>
      <xdr:colOff>38100</xdr:colOff>
      <xdr:row>61</xdr:row>
      <xdr:rowOff>85090</xdr:rowOff>
    </xdr:to>
    <xdr:sp macro="" textlink="">
      <xdr:nvSpPr>
        <xdr:cNvPr id="154" name="フローチャート: 判断 153">
          <a:extLst>
            <a:ext uri="{FF2B5EF4-FFF2-40B4-BE49-F238E27FC236}">
              <a16:creationId xmlns="" xmlns:a16="http://schemas.microsoft.com/office/drawing/2014/main" id="{843E9295-F0FE-47B3-B5A4-1186BA456660}"/>
            </a:ext>
          </a:extLst>
        </xdr:cNvPr>
        <xdr:cNvSpPr/>
      </xdr:nvSpPr>
      <xdr:spPr>
        <a:xfrm>
          <a:off x="3746500" y="1044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146776</xdr:rowOff>
    </xdr:from>
    <xdr:to>
      <xdr:col>15</xdr:col>
      <xdr:colOff>101600</xdr:colOff>
      <xdr:row>61</xdr:row>
      <xdr:rowOff>76926</xdr:rowOff>
    </xdr:to>
    <xdr:sp macro="" textlink="">
      <xdr:nvSpPr>
        <xdr:cNvPr id="155" name="フローチャート: 判断 154">
          <a:extLst>
            <a:ext uri="{FF2B5EF4-FFF2-40B4-BE49-F238E27FC236}">
              <a16:creationId xmlns="" xmlns:a16="http://schemas.microsoft.com/office/drawing/2014/main" id="{1AE3BA06-3B6B-4EC3-9D48-C37765382741}"/>
            </a:ext>
          </a:extLst>
        </xdr:cNvPr>
        <xdr:cNvSpPr/>
      </xdr:nvSpPr>
      <xdr:spPr>
        <a:xfrm>
          <a:off x="2857500" y="1043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81462</xdr:rowOff>
    </xdr:from>
    <xdr:to>
      <xdr:col>10</xdr:col>
      <xdr:colOff>165100</xdr:colOff>
      <xdr:row>61</xdr:row>
      <xdr:rowOff>11612</xdr:rowOff>
    </xdr:to>
    <xdr:sp macro="" textlink="">
      <xdr:nvSpPr>
        <xdr:cNvPr id="156" name="フローチャート: 判断 155">
          <a:extLst>
            <a:ext uri="{FF2B5EF4-FFF2-40B4-BE49-F238E27FC236}">
              <a16:creationId xmlns="" xmlns:a16="http://schemas.microsoft.com/office/drawing/2014/main" id="{770C754D-8130-4930-B4C9-8ED01EFE72C1}"/>
            </a:ext>
          </a:extLst>
        </xdr:cNvPr>
        <xdr:cNvSpPr/>
      </xdr:nvSpPr>
      <xdr:spPr>
        <a:xfrm>
          <a:off x="1968500" y="103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109220</xdr:rowOff>
    </xdr:from>
    <xdr:to>
      <xdr:col>6</xdr:col>
      <xdr:colOff>38100</xdr:colOff>
      <xdr:row>61</xdr:row>
      <xdr:rowOff>39370</xdr:rowOff>
    </xdr:to>
    <xdr:sp macro="" textlink="">
      <xdr:nvSpPr>
        <xdr:cNvPr id="157" name="フローチャート: 判断 156">
          <a:extLst>
            <a:ext uri="{FF2B5EF4-FFF2-40B4-BE49-F238E27FC236}">
              <a16:creationId xmlns="" xmlns:a16="http://schemas.microsoft.com/office/drawing/2014/main" id="{2141211C-A761-4FC7-ACD7-57400E9F72D4}"/>
            </a:ext>
          </a:extLst>
        </xdr:cNvPr>
        <xdr:cNvSpPr/>
      </xdr:nvSpPr>
      <xdr:spPr>
        <a:xfrm>
          <a:off x="1079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8" name="テキスト ボックス 157">
          <a:extLst>
            <a:ext uri="{FF2B5EF4-FFF2-40B4-BE49-F238E27FC236}">
              <a16:creationId xmlns="" xmlns:a16="http://schemas.microsoft.com/office/drawing/2014/main" id="{6FFC6C06-0D7E-486F-A48A-DBEA90C58D6B}"/>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9" name="テキスト ボックス 158">
          <a:extLst>
            <a:ext uri="{FF2B5EF4-FFF2-40B4-BE49-F238E27FC236}">
              <a16:creationId xmlns="" xmlns:a16="http://schemas.microsoft.com/office/drawing/2014/main" id="{4CDC022F-918A-46AE-A107-DB80F9901302}"/>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0" name="テキスト ボックス 159">
          <a:extLst>
            <a:ext uri="{FF2B5EF4-FFF2-40B4-BE49-F238E27FC236}">
              <a16:creationId xmlns="" xmlns:a16="http://schemas.microsoft.com/office/drawing/2014/main" id="{850EC569-2298-4316-BDB7-3C83900A5E57}"/>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1" name="テキスト ボックス 160">
          <a:extLst>
            <a:ext uri="{FF2B5EF4-FFF2-40B4-BE49-F238E27FC236}">
              <a16:creationId xmlns="" xmlns:a16="http://schemas.microsoft.com/office/drawing/2014/main" id="{0627203A-A853-4945-8730-6A8DC600D381}"/>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2" name="テキスト ボックス 161">
          <a:extLst>
            <a:ext uri="{FF2B5EF4-FFF2-40B4-BE49-F238E27FC236}">
              <a16:creationId xmlns="" xmlns:a16="http://schemas.microsoft.com/office/drawing/2014/main" id="{1C59AFD5-8EC0-49D7-9B30-8292C038A434}"/>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70031</xdr:rowOff>
    </xdr:from>
    <xdr:to>
      <xdr:col>24</xdr:col>
      <xdr:colOff>114300</xdr:colOff>
      <xdr:row>61</xdr:row>
      <xdr:rowOff>181</xdr:rowOff>
    </xdr:to>
    <xdr:sp macro="" textlink="">
      <xdr:nvSpPr>
        <xdr:cNvPr id="163" name="楕円 162">
          <a:extLst>
            <a:ext uri="{FF2B5EF4-FFF2-40B4-BE49-F238E27FC236}">
              <a16:creationId xmlns="" xmlns:a16="http://schemas.microsoft.com/office/drawing/2014/main" id="{61ACDD0B-13C8-485F-8A84-FC900F04F2F7}"/>
            </a:ext>
          </a:extLst>
        </xdr:cNvPr>
        <xdr:cNvSpPr/>
      </xdr:nvSpPr>
      <xdr:spPr>
        <a:xfrm>
          <a:off x="4584700" y="1035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92908</xdr:rowOff>
    </xdr:from>
    <xdr:ext cx="405111" cy="259045"/>
    <xdr:sp macro="" textlink="">
      <xdr:nvSpPr>
        <xdr:cNvPr id="164" name="【橋りょう・トンネル】&#10;有形固定資産減価償却率該当値テキスト">
          <a:extLst>
            <a:ext uri="{FF2B5EF4-FFF2-40B4-BE49-F238E27FC236}">
              <a16:creationId xmlns="" xmlns:a16="http://schemas.microsoft.com/office/drawing/2014/main" id="{65A48405-93CC-4A2A-9701-B55CD202D60F}"/>
            </a:ext>
          </a:extLst>
        </xdr:cNvPr>
        <xdr:cNvSpPr txBox="1"/>
      </xdr:nvSpPr>
      <xdr:spPr>
        <a:xfrm>
          <a:off x="4673600" y="10208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101617</xdr:rowOff>
    </xdr:from>
    <xdr:ext cx="405111" cy="259045"/>
    <xdr:sp macro="" textlink="">
      <xdr:nvSpPr>
        <xdr:cNvPr id="165" name="n_1aveValue【橋りょう・トンネル】&#10;有形固定資産減価償却率">
          <a:extLst>
            <a:ext uri="{FF2B5EF4-FFF2-40B4-BE49-F238E27FC236}">
              <a16:creationId xmlns="" xmlns:a16="http://schemas.microsoft.com/office/drawing/2014/main" id="{7FDA48E5-F42E-4F1B-9871-A4D765B0FF1E}"/>
            </a:ext>
          </a:extLst>
        </xdr:cNvPr>
        <xdr:cNvSpPr txBox="1"/>
      </xdr:nvSpPr>
      <xdr:spPr>
        <a:xfrm>
          <a:off x="3582044" y="10217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93453</xdr:rowOff>
    </xdr:from>
    <xdr:ext cx="405111" cy="259045"/>
    <xdr:sp macro="" textlink="">
      <xdr:nvSpPr>
        <xdr:cNvPr id="166" name="n_2aveValue【橋りょう・トンネル】&#10;有形固定資産減価償却率">
          <a:extLst>
            <a:ext uri="{FF2B5EF4-FFF2-40B4-BE49-F238E27FC236}">
              <a16:creationId xmlns="" xmlns:a16="http://schemas.microsoft.com/office/drawing/2014/main" id="{4814C65B-0828-4E50-8481-61D37570B651}"/>
            </a:ext>
          </a:extLst>
        </xdr:cNvPr>
        <xdr:cNvSpPr txBox="1"/>
      </xdr:nvSpPr>
      <xdr:spPr>
        <a:xfrm>
          <a:off x="2705744" y="10209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28139</xdr:rowOff>
    </xdr:from>
    <xdr:ext cx="405111" cy="259045"/>
    <xdr:sp macro="" textlink="">
      <xdr:nvSpPr>
        <xdr:cNvPr id="167" name="n_3aveValue【橋りょう・トンネル】&#10;有形固定資産減価償却率">
          <a:extLst>
            <a:ext uri="{FF2B5EF4-FFF2-40B4-BE49-F238E27FC236}">
              <a16:creationId xmlns="" xmlns:a16="http://schemas.microsoft.com/office/drawing/2014/main" id="{D09C67EE-3511-44BC-816C-FB3FA046C438}"/>
            </a:ext>
          </a:extLst>
        </xdr:cNvPr>
        <xdr:cNvSpPr txBox="1"/>
      </xdr:nvSpPr>
      <xdr:spPr>
        <a:xfrm>
          <a:off x="1816744" y="10143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55897</xdr:rowOff>
    </xdr:from>
    <xdr:ext cx="405111" cy="259045"/>
    <xdr:sp macro="" textlink="">
      <xdr:nvSpPr>
        <xdr:cNvPr id="168" name="n_4aveValue【橋りょう・トンネル】&#10;有形固定資産減価償却率">
          <a:extLst>
            <a:ext uri="{FF2B5EF4-FFF2-40B4-BE49-F238E27FC236}">
              <a16:creationId xmlns="" xmlns:a16="http://schemas.microsoft.com/office/drawing/2014/main" id="{41B5D506-6FF4-442D-84A9-18028C5C7423}"/>
            </a:ext>
          </a:extLst>
        </xdr:cNvPr>
        <xdr:cNvSpPr txBox="1"/>
      </xdr:nvSpPr>
      <xdr:spPr>
        <a:xfrm>
          <a:off x="927744" y="1017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9" name="正方形/長方形 168">
          <a:extLst>
            <a:ext uri="{FF2B5EF4-FFF2-40B4-BE49-F238E27FC236}">
              <a16:creationId xmlns="" xmlns:a16="http://schemas.microsoft.com/office/drawing/2014/main" id="{7BB04697-68F4-4FEB-86DF-D0B301937264}"/>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0" name="正方形/長方形 169">
          <a:extLst>
            <a:ext uri="{FF2B5EF4-FFF2-40B4-BE49-F238E27FC236}">
              <a16:creationId xmlns="" xmlns:a16="http://schemas.microsoft.com/office/drawing/2014/main" id="{F56ACDF2-CEEA-4CA9-A06B-167BDA4E2C0D}"/>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1" name="正方形/長方形 170">
          <a:extLst>
            <a:ext uri="{FF2B5EF4-FFF2-40B4-BE49-F238E27FC236}">
              <a16:creationId xmlns="" xmlns:a16="http://schemas.microsoft.com/office/drawing/2014/main" id="{4E4A88B7-ED60-4DA3-B7BF-89683368ADF3}"/>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2" name="正方形/長方形 171">
          <a:extLst>
            <a:ext uri="{FF2B5EF4-FFF2-40B4-BE49-F238E27FC236}">
              <a16:creationId xmlns="" xmlns:a16="http://schemas.microsoft.com/office/drawing/2014/main" id="{4D119841-17FF-4E59-91B1-DAC95FAC1AE7}"/>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3" name="正方形/長方形 172">
          <a:extLst>
            <a:ext uri="{FF2B5EF4-FFF2-40B4-BE49-F238E27FC236}">
              <a16:creationId xmlns="" xmlns:a16="http://schemas.microsoft.com/office/drawing/2014/main" id="{B5A2818F-4324-4A0A-B3EA-719471BDB531}"/>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4" name="正方形/長方形 173">
          <a:extLst>
            <a:ext uri="{FF2B5EF4-FFF2-40B4-BE49-F238E27FC236}">
              <a16:creationId xmlns="" xmlns:a16="http://schemas.microsoft.com/office/drawing/2014/main" id="{1C8EC19E-C275-4DD2-9581-70C149E78F47}"/>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5" name="正方形/長方形 174">
          <a:extLst>
            <a:ext uri="{FF2B5EF4-FFF2-40B4-BE49-F238E27FC236}">
              <a16:creationId xmlns="" xmlns:a16="http://schemas.microsoft.com/office/drawing/2014/main" id="{5384797B-FFCE-424B-9F9E-0ECE4E7EE083}"/>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6" name="正方形/長方形 175">
          <a:extLst>
            <a:ext uri="{FF2B5EF4-FFF2-40B4-BE49-F238E27FC236}">
              <a16:creationId xmlns="" xmlns:a16="http://schemas.microsoft.com/office/drawing/2014/main" id="{C9467B93-83BC-4F0F-80A4-49CC47A435F2}"/>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7" name="テキスト ボックス 176">
          <a:extLst>
            <a:ext uri="{FF2B5EF4-FFF2-40B4-BE49-F238E27FC236}">
              <a16:creationId xmlns="" xmlns:a16="http://schemas.microsoft.com/office/drawing/2014/main" id="{FEF49E94-ED52-4816-AFF0-5257684D8172}"/>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8" name="直線コネクタ 177">
          <a:extLst>
            <a:ext uri="{FF2B5EF4-FFF2-40B4-BE49-F238E27FC236}">
              <a16:creationId xmlns="" xmlns:a16="http://schemas.microsoft.com/office/drawing/2014/main" id="{377D89AE-6FC3-414E-84D0-C9E335545571}"/>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79" name="直線コネクタ 178">
          <a:extLst>
            <a:ext uri="{FF2B5EF4-FFF2-40B4-BE49-F238E27FC236}">
              <a16:creationId xmlns="" xmlns:a16="http://schemas.microsoft.com/office/drawing/2014/main" id="{E5C67234-794D-4B92-974C-E01C403625EF}"/>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80" name="テキスト ボックス 179">
          <a:extLst>
            <a:ext uri="{FF2B5EF4-FFF2-40B4-BE49-F238E27FC236}">
              <a16:creationId xmlns="" xmlns:a16="http://schemas.microsoft.com/office/drawing/2014/main" id="{994E3BAD-EF97-4720-9A00-6589710DDC8F}"/>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81" name="直線コネクタ 180">
          <a:extLst>
            <a:ext uri="{FF2B5EF4-FFF2-40B4-BE49-F238E27FC236}">
              <a16:creationId xmlns="" xmlns:a16="http://schemas.microsoft.com/office/drawing/2014/main" id="{E67D1780-1693-4EB1-8A36-E602E3C0696C}"/>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182" name="テキスト ボックス 181">
          <a:extLst>
            <a:ext uri="{FF2B5EF4-FFF2-40B4-BE49-F238E27FC236}">
              <a16:creationId xmlns="" xmlns:a16="http://schemas.microsoft.com/office/drawing/2014/main" id="{5C100DBC-33EE-4096-8330-78CAC352744B}"/>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83" name="直線コネクタ 182">
          <a:extLst>
            <a:ext uri="{FF2B5EF4-FFF2-40B4-BE49-F238E27FC236}">
              <a16:creationId xmlns="" xmlns:a16="http://schemas.microsoft.com/office/drawing/2014/main" id="{E2F21E56-9E9C-4DB6-8345-7982862ED856}"/>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184" name="テキスト ボックス 183">
          <a:extLst>
            <a:ext uri="{FF2B5EF4-FFF2-40B4-BE49-F238E27FC236}">
              <a16:creationId xmlns="" xmlns:a16="http://schemas.microsoft.com/office/drawing/2014/main" id="{38A2EB54-CB46-4FC1-9FA4-1297A9D88F7C}"/>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85" name="直線コネクタ 184">
          <a:extLst>
            <a:ext uri="{FF2B5EF4-FFF2-40B4-BE49-F238E27FC236}">
              <a16:creationId xmlns="" xmlns:a16="http://schemas.microsoft.com/office/drawing/2014/main" id="{BB5CAE2A-ED82-4D37-8B2A-A513F64F22FB}"/>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186" name="テキスト ボックス 185">
          <a:extLst>
            <a:ext uri="{FF2B5EF4-FFF2-40B4-BE49-F238E27FC236}">
              <a16:creationId xmlns="" xmlns:a16="http://schemas.microsoft.com/office/drawing/2014/main" id="{46A42D14-F990-4F59-8638-12DEF377B572}"/>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87" name="直線コネクタ 186">
          <a:extLst>
            <a:ext uri="{FF2B5EF4-FFF2-40B4-BE49-F238E27FC236}">
              <a16:creationId xmlns="" xmlns:a16="http://schemas.microsoft.com/office/drawing/2014/main" id="{923D5CB3-E65C-4F56-9818-02FC33B2FB6B}"/>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188" name="テキスト ボックス 187">
          <a:extLst>
            <a:ext uri="{FF2B5EF4-FFF2-40B4-BE49-F238E27FC236}">
              <a16:creationId xmlns="" xmlns:a16="http://schemas.microsoft.com/office/drawing/2014/main" id="{2BBAEE0E-B806-4336-AD8D-CFB95B293C0F}"/>
            </a:ext>
          </a:extLst>
        </xdr:cNvPr>
        <xdr:cNvSpPr txBox="1"/>
      </xdr:nvSpPr>
      <xdr:spPr>
        <a:xfrm>
          <a:off x="5854308" y="9382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9" name="直線コネクタ 188">
          <a:extLst>
            <a:ext uri="{FF2B5EF4-FFF2-40B4-BE49-F238E27FC236}">
              <a16:creationId xmlns="" xmlns:a16="http://schemas.microsoft.com/office/drawing/2014/main" id="{A59630AE-00C0-42E8-B30D-3A0AA203B424}"/>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190" name="テキスト ボックス 189">
          <a:extLst>
            <a:ext uri="{FF2B5EF4-FFF2-40B4-BE49-F238E27FC236}">
              <a16:creationId xmlns="" xmlns:a16="http://schemas.microsoft.com/office/drawing/2014/main" id="{CFD8E2AA-62AC-4958-97FF-106FBB9E22E2}"/>
            </a:ext>
          </a:extLst>
        </xdr:cNvPr>
        <xdr:cNvSpPr txBox="1"/>
      </xdr:nvSpPr>
      <xdr:spPr>
        <a:xfrm>
          <a:off x="5854308" y="900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1" name="【橋りょう・トンネル】&#10;一人当たり有形固定資産（償却資産）額グラフ枠">
          <a:extLst>
            <a:ext uri="{FF2B5EF4-FFF2-40B4-BE49-F238E27FC236}">
              <a16:creationId xmlns="" xmlns:a16="http://schemas.microsoft.com/office/drawing/2014/main" id="{0D19AA88-67C5-4C15-94CF-028BAD78506D}"/>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29097</xdr:rowOff>
    </xdr:from>
    <xdr:to>
      <xdr:col>54</xdr:col>
      <xdr:colOff>189865</xdr:colOff>
      <xdr:row>64</xdr:row>
      <xdr:rowOff>75141</xdr:rowOff>
    </xdr:to>
    <xdr:cxnSp macro="">
      <xdr:nvCxnSpPr>
        <xdr:cNvPr id="192" name="直線コネクタ 191">
          <a:extLst>
            <a:ext uri="{FF2B5EF4-FFF2-40B4-BE49-F238E27FC236}">
              <a16:creationId xmlns="" xmlns:a16="http://schemas.microsoft.com/office/drawing/2014/main" id="{EF052E56-8BDE-4EE7-9617-EB440E973D3D}"/>
            </a:ext>
          </a:extLst>
        </xdr:cNvPr>
        <xdr:cNvCxnSpPr/>
      </xdr:nvCxnSpPr>
      <xdr:spPr>
        <a:xfrm flipV="1">
          <a:off x="10476865" y="9630297"/>
          <a:ext cx="0" cy="1417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78968</xdr:rowOff>
    </xdr:from>
    <xdr:ext cx="469744" cy="259045"/>
    <xdr:sp macro="" textlink="">
      <xdr:nvSpPr>
        <xdr:cNvPr id="193" name="【橋りょう・トンネル】&#10;一人当たり有形固定資産（償却資産）額最小値テキスト">
          <a:extLst>
            <a:ext uri="{FF2B5EF4-FFF2-40B4-BE49-F238E27FC236}">
              <a16:creationId xmlns="" xmlns:a16="http://schemas.microsoft.com/office/drawing/2014/main" id="{9C42C490-E866-4004-866F-84FE3425D11E}"/>
            </a:ext>
          </a:extLst>
        </xdr:cNvPr>
        <xdr:cNvSpPr txBox="1"/>
      </xdr:nvSpPr>
      <xdr:spPr>
        <a:xfrm>
          <a:off x="10515600" y="1105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75141</xdr:rowOff>
    </xdr:from>
    <xdr:to>
      <xdr:col>55</xdr:col>
      <xdr:colOff>88900</xdr:colOff>
      <xdr:row>64</xdr:row>
      <xdr:rowOff>75141</xdr:rowOff>
    </xdr:to>
    <xdr:cxnSp macro="">
      <xdr:nvCxnSpPr>
        <xdr:cNvPr id="194" name="直線コネクタ 193">
          <a:extLst>
            <a:ext uri="{FF2B5EF4-FFF2-40B4-BE49-F238E27FC236}">
              <a16:creationId xmlns="" xmlns:a16="http://schemas.microsoft.com/office/drawing/2014/main" id="{5A56ED56-B63C-43BE-86B1-1617CABBBB55}"/>
            </a:ext>
          </a:extLst>
        </xdr:cNvPr>
        <xdr:cNvCxnSpPr/>
      </xdr:nvCxnSpPr>
      <xdr:spPr>
        <a:xfrm>
          <a:off x="10388600" y="11047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147224</xdr:rowOff>
    </xdr:from>
    <xdr:ext cx="754822" cy="259045"/>
    <xdr:sp macro="" textlink="">
      <xdr:nvSpPr>
        <xdr:cNvPr id="195" name="【橋りょう・トンネル】&#10;一人当たり有形固定資産（償却資産）額最大値テキスト">
          <a:extLst>
            <a:ext uri="{FF2B5EF4-FFF2-40B4-BE49-F238E27FC236}">
              <a16:creationId xmlns="" xmlns:a16="http://schemas.microsoft.com/office/drawing/2014/main" id="{CCE46C20-FC15-4D63-8983-CA512FBAC936}"/>
            </a:ext>
          </a:extLst>
        </xdr:cNvPr>
        <xdr:cNvSpPr txBox="1"/>
      </xdr:nvSpPr>
      <xdr:spPr>
        <a:xfrm>
          <a:off x="10515600" y="9405524"/>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11,170,892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29097</xdr:rowOff>
    </xdr:from>
    <xdr:to>
      <xdr:col>55</xdr:col>
      <xdr:colOff>88900</xdr:colOff>
      <xdr:row>56</xdr:row>
      <xdr:rowOff>29097</xdr:rowOff>
    </xdr:to>
    <xdr:cxnSp macro="">
      <xdr:nvCxnSpPr>
        <xdr:cNvPr id="196" name="直線コネクタ 195">
          <a:extLst>
            <a:ext uri="{FF2B5EF4-FFF2-40B4-BE49-F238E27FC236}">
              <a16:creationId xmlns="" xmlns:a16="http://schemas.microsoft.com/office/drawing/2014/main" id="{BD4263D8-9769-45CF-B39A-09A04D133983}"/>
            </a:ext>
          </a:extLst>
        </xdr:cNvPr>
        <xdr:cNvCxnSpPr/>
      </xdr:nvCxnSpPr>
      <xdr:spPr>
        <a:xfrm>
          <a:off x="10388600" y="9630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37918</xdr:rowOff>
    </xdr:from>
    <xdr:ext cx="690189" cy="259045"/>
    <xdr:sp macro="" textlink="">
      <xdr:nvSpPr>
        <xdr:cNvPr id="197" name="【橋りょう・トンネル】&#10;一人当たり有形固定資産（償却資産）額平均値テキスト">
          <a:extLst>
            <a:ext uri="{FF2B5EF4-FFF2-40B4-BE49-F238E27FC236}">
              <a16:creationId xmlns="" xmlns:a16="http://schemas.microsoft.com/office/drawing/2014/main" id="{AB66A588-8E48-47B2-9464-37ABE5C570F6}"/>
            </a:ext>
          </a:extLst>
        </xdr:cNvPr>
        <xdr:cNvSpPr txBox="1"/>
      </xdr:nvSpPr>
      <xdr:spPr>
        <a:xfrm>
          <a:off x="10515600" y="10667818"/>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15041</xdr:rowOff>
    </xdr:from>
    <xdr:to>
      <xdr:col>55</xdr:col>
      <xdr:colOff>50800</xdr:colOff>
      <xdr:row>63</xdr:row>
      <xdr:rowOff>116641</xdr:rowOff>
    </xdr:to>
    <xdr:sp macro="" textlink="">
      <xdr:nvSpPr>
        <xdr:cNvPr id="198" name="フローチャート: 判断 197">
          <a:extLst>
            <a:ext uri="{FF2B5EF4-FFF2-40B4-BE49-F238E27FC236}">
              <a16:creationId xmlns="" xmlns:a16="http://schemas.microsoft.com/office/drawing/2014/main" id="{3EDBF920-435D-4FAE-A53B-A535D6460F75}"/>
            </a:ext>
          </a:extLst>
        </xdr:cNvPr>
        <xdr:cNvSpPr/>
      </xdr:nvSpPr>
      <xdr:spPr>
        <a:xfrm>
          <a:off x="10426700" y="1081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153653</xdr:rowOff>
    </xdr:from>
    <xdr:to>
      <xdr:col>50</xdr:col>
      <xdr:colOff>165100</xdr:colOff>
      <xdr:row>63</xdr:row>
      <xdr:rowOff>83803</xdr:rowOff>
    </xdr:to>
    <xdr:sp macro="" textlink="">
      <xdr:nvSpPr>
        <xdr:cNvPr id="199" name="フローチャート: 判断 198">
          <a:extLst>
            <a:ext uri="{FF2B5EF4-FFF2-40B4-BE49-F238E27FC236}">
              <a16:creationId xmlns="" xmlns:a16="http://schemas.microsoft.com/office/drawing/2014/main" id="{C59AE220-406A-49C2-95FE-128A0EC1E1F9}"/>
            </a:ext>
          </a:extLst>
        </xdr:cNvPr>
        <xdr:cNvSpPr/>
      </xdr:nvSpPr>
      <xdr:spPr>
        <a:xfrm>
          <a:off x="9588500" y="107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154923</xdr:rowOff>
    </xdr:from>
    <xdr:to>
      <xdr:col>46</xdr:col>
      <xdr:colOff>38100</xdr:colOff>
      <xdr:row>63</xdr:row>
      <xdr:rowOff>85073</xdr:rowOff>
    </xdr:to>
    <xdr:sp macro="" textlink="">
      <xdr:nvSpPr>
        <xdr:cNvPr id="200" name="フローチャート: 判断 199">
          <a:extLst>
            <a:ext uri="{FF2B5EF4-FFF2-40B4-BE49-F238E27FC236}">
              <a16:creationId xmlns="" xmlns:a16="http://schemas.microsoft.com/office/drawing/2014/main" id="{589F5585-0726-44CD-9C85-47071B66F443}"/>
            </a:ext>
          </a:extLst>
        </xdr:cNvPr>
        <xdr:cNvSpPr/>
      </xdr:nvSpPr>
      <xdr:spPr>
        <a:xfrm>
          <a:off x="8699500" y="1078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46446</xdr:rowOff>
    </xdr:from>
    <xdr:to>
      <xdr:col>41</xdr:col>
      <xdr:colOff>101600</xdr:colOff>
      <xdr:row>63</xdr:row>
      <xdr:rowOff>148046</xdr:rowOff>
    </xdr:to>
    <xdr:sp macro="" textlink="">
      <xdr:nvSpPr>
        <xdr:cNvPr id="201" name="フローチャート: 判断 200">
          <a:extLst>
            <a:ext uri="{FF2B5EF4-FFF2-40B4-BE49-F238E27FC236}">
              <a16:creationId xmlns="" xmlns:a16="http://schemas.microsoft.com/office/drawing/2014/main" id="{17A26FE4-3603-4385-8635-D061DF2B4F6F}"/>
            </a:ext>
          </a:extLst>
        </xdr:cNvPr>
        <xdr:cNvSpPr/>
      </xdr:nvSpPr>
      <xdr:spPr>
        <a:xfrm>
          <a:off x="7810500" y="108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161131</xdr:rowOff>
    </xdr:from>
    <xdr:to>
      <xdr:col>36</xdr:col>
      <xdr:colOff>165100</xdr:colOff>
      <xdr:row>63</xdr:row>
      <xdr:rowOff>91281</xdr:rowOff>
    </xdr:to>
    <xdr:sp macro="" textlink="">
      <xdr:nvSpPr>
        <xdr:cNvPr id="202" name="フローチャート: 判断 201">
          <a:extLst>
            <a:ext uri="{FF2B5EF4-FFF2-40B4-BE49-F238E27FC236}">
              <a16:creationId xmlns="" xmlns:a16="http://schemas.microsoft.com/office/drawing/2014/main" id="{54682BCE-F163-4BF9-B084-0C3C991C10D3}"/>
            </a:ext>
          </a:extLst>
        </xdr:cNvPr>
        <xdr:cNvSpPr/>
      </xdr:nvSpPr>
      <xdr:spPr>
        <a:xfrm>
          <a:off x="6921500" y="10791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3" name="テキスト ボックス 202">
          <a:extLst>
            <a:ext uri="{FF2B5EF4-FFF2-40B4-BE49-F238E27FC236}">
              <a16:creationId xmlns="" xmlns:a16="http://schemas.microsoft.com/office/drawing/2014/main" id="{9D000186-5644-42DE-8CE3-4A2FBC592556}"/>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4" name="テキスト ボックス 203">
          <a:extLst>
            <a:ext uri="{FF2B5EF4-FFF2-40B4-BE49-F238E27FC236}">
              <a16:creationId xmlns="" xmlns:a16="http://schemas.microsoft.com/office/drawing/2014/main" id="{548388BF-BD4C-4ABC-B5B3-08ADC9B29A53}"/>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5" name="テキスト ボックス 204">
          <a:extLst>
            <a:ext uri="{FF2B5EF4-FFF2-40B4-BE49-F238E27FC236}">
              <a16:creationId xmlns="" xmlns:a16="http://schemas.microsoft.com/office/drawing/2014/main" id="{276F5C55-89D8-4030-8049-91BDBD8690CE}"/>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6" name="テキスト ボックス 205">
          <a:extLst>
            <a:ext uri="{FF2B5EF4-FFF2-40B4-BE49-F238E27FC236}">
              <a16:creationId xmlns="" xmlns:a16="http://schemas.microsoft.com/office/drawing/2014/main" id="{4AD58B3B-F87F-4FF7-9E90-F7C73C365D4B}"/>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7" name="テキスト ボックス 206">
          <a:extLst>
            <a:ext uri="{FF2B5EF4-FFF2-40B4-BE49-F238E27FC236}">
              <a16:creationId xmlns="" xmlns:a16="http://schemas.microsoft.com/office/drawing/2014/main" id="{967FB805-769D-4E9C-BC11-570769050B12}"/>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22893</xdr:rowOff>
    </xdr:from>
    <xdr:to>
      <xdr:col>55</xdr:col>
      <xdr:colOff>50800</xdr:colOff>
      <xdr:row>64</xdr:row>
      <xdr:rowOff>124493</xdr:rowOff>
    </xdr:to>
    <xdr:sp macro="" textlink="">
      <xdr:nvSpPr>
        <xdr:cNvPr id="208" name="楕円 207">
          <a:extLst>
            <a:ext uri="{FF2B5EF4-FFF2-40B4-BE49-F238E27FC236}">
              <a16:creationId xmlns="" xmlns:a16="http://schemas.microsoft.com/office/drawing/2014/main" id="{7CECF6EE-BE40-44B6-8D37-C9F16865873A}"/>
            </a:ext>
          </a:extLst>
        </xdr:cNvPr>
        <xdr:cNvSpPr/>
      </xdr:nvSpPr>
      <xdr:spPr>
        <a:xfrm>
          <a:off x="10426700" y="10995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109270</xdr:rowOff>
    </xdr:from>
    <xdr:ext cx="534377" cy="259045"/>
    <xdr:sp macro="" textlink="">
      <xdr:nvSpPr>
        <xdr:cNvPr id="209" name="【橋りょう・トンネル】&#10;一人当たり有形固定資産（償却資産）額該当値テキスト">
          <a:extLst>
            <a:ext uri="{FF2B5EF4-FFF2-40B4-BE49-F238E27FC236}">
              <a16:creationId xmlns="" xmlns:a16="http://schemas.microsoft.com/office/drawing/2014/main" id="{CEB3841F-01D9-40BE-A659-AFDA00B40962}"/>
            </a:ext>
          </a:extLst>
        </xdr:cNvPr>
        <xdr:cNvSpPr txBox="1"/>
      </xdr:nvSpPr>
      <xdr:spPr>
        <a:xfrm>
          <a:off x="10515600" y="10910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61</xdr:row>
      <xdr:rowOff>100330</xdr:rowOff>
    </xdr:from>
    <xdr:ext cx="690189" cy="259045"/>
    <xdr:sp macro="" textlink="">
      <xdr:nvSpPr>
        <xdr:cNvPr id="210" name="n_1aveValue【橋りょう・トンネル】&#10;一人当たり有形固定資産（償却資産）額">
          <a:extLst>
            <a:ext uri="{FF2B5EF4-FFF2-40B4-BE49-F238E27FC236}">
              <a16:creationId xmlns="" xmlns:a16="http://schemas.microsoft.com/office/drawing/2014/main" id="{01B1DB2F-8423-4A01-9799-AC9EC060CF67}"/>
            </a:ext>
          </a:extLst>
        </xdr:cNvPr>
        <xdr:cNvSpPr txBox="1"/>
      </xdr:nvSpPr>
      <xdr:spPr>
        <a:xfrm>
          <a:off x="9281505" y="105587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101600</xdr:rowOff>
    </xdr:from>
    <xdr:ext cx="690189" cy="259045"/>
    <xdr:sp macro="" textlink="">
      <xdr:nvSpPr>
        <xdr:cNvPr id="211" name="n_2aveValue【橋りょう・トンネル】&#10;一人当たり有形固定資産（償却資産）額">
          <a:extLst>
            <a:ext uri="{FF2B5EF4-FFF2-40B4-BE49-F238E27FC236}">
              <a16:creationId xmlns="" xmlns:a16="http://schemas.microsoft.com/office/drawing/2014/main" id="{94AD1295-541C-461C-837E-2BA00C81132B}"/>
            </a:ext>
          </a:extLst>
        </xdr:cNvPr>
        <xdr:cNvSpPr txBox="1"/>
      </xdr:nvSpPr>
      <xdr:spPr>
        <a:xfrm>
          <a:off x="8405205" y="105600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164573</xdr:rowOff>
    </xdr:from>
    <xdr:ext cx="690189" cy="259045"/>
    <xdr:sp macro="" textlink="">
      <xdr:nvSpPr>
        <xdr:cNvPr id="212" name="n_3aveValue【橋りょう・トンネル】&#10;一人当たり有形固定資産（償却資産）額">
          <a:extLst>
            <a:ext uri="{FF2B5EF4-FFF2-40B4-BE49-F238E27FC236}">
              <a16:creationId xmlns="" xmlns:a16="http://schemas.microsoft.com/office/drawing/2014/main" id="{B42E2CA6-A904-43F5-9087-F6955FC190AF}"/>
            </a:ext>
          </a:extLst>
        </xdr:cNvPr>
        <xdr:cNvSpPr txBox="1"/>
      </xdr:nvSpPr>
      <xdr:spPr>
        <a:xfrm>
          <a:off x="7516205" y="106230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1,184,283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107808</xdr:rowOff>
    </xdr:from>
    <xdr:ext cx="690189" cy="259045"/>
    <xdr:sp macro="" textlink="">
      <xdr:nvSpPr>
        <xdr:cNvPr id="213" name="n_4aveValue【橋りょう・トンネル】&#10;一人当たり有形固定資産（償却資産）額">
          <a:extLst>
            <a:ext uri="{FF2B5EF4-FFF2-40B4-BE49-F238E27FC236}">
              <a16:creationId xmlns="" xmlns:a16="http://schemas.microsoft.com/office/drawing/2014/main" id="{B028BDDC-6D30-4EDB-A004-711A1E9C002B}"/>
            </a:ext>
          </a:extLst>
        </xdr:cNvPr>
        <xdr:cNvSpPr txBox="1"/>
      </xdr:nvSpPr>
      <xdr:spPr>
        <a:xfrm>
          <a:off x="6627205" y="1056625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4" name="正方形/長方形 213">
          <a:extLst>
            <a:ext uri="{FF2B5EF4-FFF2-40B4-BE49-F238E27FC236}">
              <a16:creationId xmlns="" xmlns:a16="http://schemas.microsoft.com/office/drawing/2014/main" id="{8FAD3F2F-71A9-4C64-B2B3-F57F125CF15A}"/>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5" name="正方形/長方形 214">
          <a:extLst>
            <a:ext uri="{FF2B5EF4-FFF2-40B4-BE49-F238E27FC236}">
              <a16:creationId xmlns="" xmlns:a16="http://schemas.microsoft.com/office/drawing/2014/main" id="{354BF77F-7E33-437E-89A1-8229FC43BB09}"/>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6" name="正方形/長方形 215">
          <a:extLst>
            <a:ext uri="{FF2B5EF4-FFF2-40B4-BE49-F238E27FC236}">
              <a16:creationId xmlns="" xmlns:a16="http://schemas.microsoft.com/office/drawing/2014/main" id="{D365DE99-AA52-45ED-977C-F2E7D60D2AA7}"/>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7" name="正方形/長方形 216">
          <a:extLst>
            <a:ext uri="{FF2B5EF4-FFF2-40B4-BE49-F238E27FC236}">
              <a16:creationId xmlns="" xmlns:a16="http://schemas.microsoft.com/office/drawing/2014/main" id="{5F5AD30D-D9B6-4FA8-BA06-707888BB61CC}"/>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8" name="正方形/長方形 217">
          <a:extLst>
            <a:ext uri="{FF2B5EF4-FFF2-40B4-BE49-F238E27FC236}">
              <a16:creationId xmlns="" xmlns:a16="http://schemas.microsoft.com/office/drawing/2014/main" id="{0E34E817-BD44-4514-835A-1A146DF8D943}"/>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9" name="正方形/長方形 218">
          <a:extLst>
            <a:ext uri="{FF2B5EF4-FFF2-40B4-BE49-F238E27FC236}">
              <a16:creationId xmlns="" xmlns:a16="http://schemas.microsoft.com/office/drawing/2014/main" id="{F64C3FF5-074E-4BC7-AB7B-C40A5D003AA4}"/>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0" name="正方形/長方形 219">
          <a:extLst>
            <a:ext uri="{FF2B5EF4-FFF2-40B4-BE49-F238E27FC236}">
              <a16:creationId xmlns="" xmlns:a16="http://schemas.microsoft.com/office/drawing/2014/main" id="{59FE5E7C-3C9D-45BF-9479-316367E1C84E}"/>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1" name="正方形/長方形 220">
          <a:extLst>
            <a:ext uri="{FF2B5EF4-FFF2-40B4-BE49-F238E27FC236}">
              <a16:creationId xmlns="" xmlns:a16="http://schemas.microsoft.com/office/drawing/2014/main" id="{1DD6D70F-F2DE-4FED-BDB6-F8874F55B544}"/>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2" name="テキスト ボックス 221">
          <a:extLst>
            <a:ext uri="{FF2B5EF4-FFF2-40B4-BE49-F238E27FC236}">
              <a16:creationId xmlns="" xmlns:a16="http://schemas.microsoft.com/office/drawing/2014/main" id="{6E3F3483-B31C-4A60-91A3-8B87F9A0DB25}"/>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3" name="直線コネクタ 222">
          <a:extLst>
            <a:ext uri="{FF2B5EF4-FFF2-40B4-BE49-F238E27FC236}">
              <a16:creationId xmlns="" xmlns:a16="http://schemas.microsoft.com/office/drawing/2014/main" id="{AE210C22-0C25-4882-921E-D6B013003675}"/>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24" name="テキスト ボックス 223">
          <a:extLst>
            <a:ext uri="{FF2B5EF4-FFF2-40B4-BE49-F238E27FC236}">
              <a16:creationId xmlns="" xmlns:a16="http://schemas.microsoft.com/office/drawing/2014/main" id="{3356B18F-584F-41AC-A57E-9DE64CAED6E3}"/>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25" name="直線コネクタ 224">
          <a:extLst>
            <a:ext uri="{FF2B5EF4-FFF2-40B4-BE49-F238E27FC236}">
              <a16:creationId xmlns="" xmlns:a16="http://schemas.microsoft.com/office/drawing/2014/main" id="{DEB44E72-B48E-43B2-BE3A-4155A40C4A6C}"/>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26" name="テキスト ボックス 225">
          <a:extLst>
            <a:ext uri="{FF2B5EF4-FFF2-40B4-BE49-F238E27FC236}">
              <a16:creationId xmlns="" xmlns:a16="http://schemas.microsoft.com/office/drawing/2014/main" id="{B066456A-D8FC-42AE-B9FE-E707014199BC}"/>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27" name="直線コネクタ 226">
          <a:extLst>
            <a:ext uri="{FF2B5EF4-FFF2-40B4-BE49-F238E27FC236}">
              <a16:creationId xmlns="" xmlns:a16="http://schemas.microsoft.com/office/drawing/2014/main" id="{230A01AD-741A-45CD-A672-E7C1D422AB82}"/>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28" name="テキスト ボックス 227">
          <a:extLst>
            <a:ext uri="{FF2B5EF4-FFF2-40B4-BE49-F238E27FC236}">
              <a16:creationId xmlns="" xmlns:a16="http://schemas.microsoft.com/office/drawing/2014/main" id="{EB08F097-E4CA-4D23-8571-109F7FD607BB}"/>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29" name="直線コネクタ 228">
          <a:extLst>
            <a:ext uri="{FF2B5EF4-FFF2-40B4-BE49-F238E27FC236}">
              <a16:creationId xmlns="" xmlns:a16="http://schemas.microsoft.com/office/drawing/2014/main" id="{24CB4E16-CC32-4CFF-BD89-5D16141CBFA8}"/>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30" name="テキスト ボックス 229">
          <a:extLst>
            <a:ext uri="{FF2B5EF4-FFF2-40B4-BE49-F238E27FC236}">
              <a16:creationId xmlns="" xmlns:a16="http://schemas.microsoft.com/office/drawing/2014/main" id="{A253074D-49B9-4A82-BBD5-49F597A24638}"/>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31" name="直線コネクタ 230">
          <a:extLst>
            <a:ext uri="{FF2B5EF4-FFF2-40B4-BE49-F238E27FC236}">
              <a16:creationId xmlns="" xmlns:a16="http://schemas.microsoft.com/office/drawing/2014/main" id="{48EFD1EE-50D6-481A-B518-06D471B1E2DA}"/>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32" name="テキスト ボックス 231">
          <a:extLst>
            <a:ext uri="{FF2B5EF4-FFF2-40B4-BE49-F238E27FC236}">
              <a16:creationId xmlns="" xmlns:a16="http://schemas.microsoft.com/office/drawing/2014/main" id="{5BD2B986-38C2-4902-AE3D-C65E5BF68D59}"/>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33" name="直線コネクタ 232">
          <a:extLst>
            <a:ext uri="{FF2B5EF4-FFF2-40B4-BE49-F238E27FC236}">
              <a16:creationId xmlns="" xmlns:a16="http://schemas.microsoft.com/office/drawing/2014/main" id="{C5FA54BF-0449-4F94-85AE-FD4E2C2C2EAE}"/>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34" name="テキスト ボックス 233">
          <a:extLst>
            <a:ext uri="{FF2B5EF4-FFF2-40B4-BE49-F238E27FC236}">
              <a16:creationId xmlns="" xmlns:a16="http://schemas.microsoft.com/office/drawing/2014/main" id="{1BD1FF82-A802-4933-8357-8B0CC4C4B43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35" name="直線コネクタ 234">
          <a:extLst>
            <a:ext uri="{FF2B5EF4-FFF2-40B4-BE49-F238E27FC236}">
              <a16:creationId xmlns="" xmlns:a16="http://schemas.microsoft.com/office/drawing/2014/main" id="{90D85619-B901-44C6-823F-E3C6DA7BE522}"/>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36" name="テキスト ボックス 235">
          <a:extLst>
            <a:ext uri="{FF2B5EF4-FFF2-40B4-BE49-F238E27FC236}">
              <a16:creationId xmlns="" xmlns:a16="http://schemas.microsoft.com/office/drawing/2014/main" id="{A8D098BF-7969-4CAF-94C7-FE44EB9B020F}"/>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7" name="直線コネクタ 236">
          <a:extLst>
            <a:ext uri="{FF2B5EF4-FFF2-40B4-BE49-F238E27FC236}">
              <a16:creationId xmlns="" xmlns:a16="http://schemas.microsoft.com/office/drawing/2014/main" id="{B07C2B84-3A50-4D8E-9669-C26FC15EDDB3}"/>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38" name="【公営住宅】&#10;有形固定資産減価償却率グラフ枠">
          <a:extLst>
            <a:ext uri="{FF2B5EF4-FFF2-40B4-BE49-F238E27FC236}">
              <a16:creationId xmlns="" xmlns:a16="http://schemas.microsoft.com/office/drawing/2014/main" id="{C37CA653-A5F0-4C98-88DA-40446D1EDC83}"/>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149134</xdr:rowOff>
    </xdr:from>
    <xdr:to>
      <xdr:col>24</xdr:col>
      <xdr:colOff>62865</xdr:colOff>
      <xdr:row>86</xdr:row>
      <xdr:rowOff>168729</xdr:rowOff>
    </xdr:to>
    <xdr:cxnSp macro="">
      <xdr:nvCxnSpPr>
        <xdr:cNvPr id="239" name="直線コネクタ 238">
          <a:extLst>
            <a:ext uri="{FF2B5EF4-FFF2-40B4-BE49-F238E27FC236}">
              <a16:creationId xmlns="" xmlns:a16="http://schemas.microsoft.com/office/drawing/2014/main" id="{1FD5015F-CF8B-4479-9F4A-8161F76D1D2B}"/>
            </a:ext>
          </a:extLst>
        </xdr:cNvPr>
        <xdr:cNvCxnSpPr/>
      </xdr:nvCxnSpPr>
      <xdr:spPr>
        <a:xfrm flipV="1">
          <a:off x="4634865" y="13350784"/>
          <a:ext cx="0" cy="1562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40" name="【公営住宅】&#10;有形固定資産減価償却率最小値テキスト">
          <a:extLst>
            <a:ext uri="{FF2B5EF4-FFF2-40B4-BE49-F238E27FC236}">
              <a16:creationId xmlns="" xmlns:a16="http://schemas.microsoft.com/office/drawing/2014/main" id="{B7A45CA7-3C77-47A4-8001-E8459A1FA44B}"/>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41" name="直線コネクタ 240">
          <a:extLst>
            <a:ext uri="{FF2B5EF4-FFF2-40B4-BE49-F238E27FC236}">
              <a16:creationId xmlns="" xmlns:a16="http://schemas.microsoft.com/office/drawing/2014/main" id="{C1A02D23-C665-42B2-8D0E-FF8A58FD992C}"/>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95811</xdr:rowOff>
    </xdr:from>
    <xdr:ext cx="340478" cy="259045"/>
    <xdr:sp macro="" textlink="">
      <xdr:nvSpPr>
        <xdr:cNvPr id="242" name="【公営住宅】&#10;有形固定資産減価償却率最大値テキスト">
          <a:extLst>
            <a:ext uri="{FF2B5EF4-FFF2-40B4-BE49-F238E27FC236}">
              <a16:creationId xmlns="" xmlns:a16="http://schemas.microsoft.com/office/drawing/2014/main" id="{87B9EA9C-1881-4C11-A3C2-85331D76A526}"/>
            </a:ext>
          </a:extLst>
        </xdr:cNvPr>
        <xdr:cNvSpPr txBox="1"/>
      </xdr:nvSpPr>
      <xdr:spPr>
        <a:xfrm>
          <a:off x="4673600" y="1312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149134</xdr:rowOff>
    </xdr:from>
    <xdr:to>
      <xdr:col>24</xdr:col>
      <xdr:colOff>152400</xdr:colOff>
      <xdr:row>77</xdr:row>
      <xdr:rowOff>149134</xdr:rowOff>
    </xdr:to>
    <xdr:cxnSp macro="">
      <xdr:nvCxnSpPr>
        <xdr:cNvPr id="243" name="直線コネクタ 242">
          <a:extLst>
            <a:ext uri="{FF2B5EF4-FFF2-40B4-BE49-F238E27FC236}">
              <a16:creationId xmlns="" xmlns:a16="http://schemas.microsoft.com/office/drawing/2014/main" id="{6F1E14F6-5133-4202-98C3-F441FD6F3366}"/>
            </a:ext>
          </a:extLst>
        </xdr:cNvPr>
        <xdr:cNvCxnSpPr/>
      </xdr:nvCxnSpPr>
      <xdr:spPr>
        <a:xfrm>
          <a:off x="4546600" y="1335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145341</xdr:rowOff>
    </xdr:from>
    <xdr:ext cx="405111" cy="259045"/>
    <xdr:sp macro="" textlink="">
      <xdr:nvSpPr>
        <xdr:cNvPr id="244" name="【公営住宅】&#10;有形固定資産減価償却率平均値テキスト">
          <a:extLst>
            <a:ext uri="{FF2B5EF4-FFF2-40B4-BE49-F238E27FC236}">
              <a16:creationId xmlns="" xmlns:a16="http://schemas.microsoft.com/office/drawing/2014/main" id="{9BFCFEB2-7DB4-4A12-ABB7-A1B34E032B5E}"/>
            </a:ext>
          </a:extLst>
        </xdr:cNvPr>
        <xdr:cNvSpPr txBox="1"/>
      </xdr:nvSpPr>
      <xdr:spPr>
        <a:xfrm>
          <a:off x="4673600" y="142042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166914</xdr:rowOff>
    </xdr:from>
    <xdr:to>
      <xdr:col>24</xdr:col>
      <xdr:colOff>114300</xdr:colOff>
      <xdr:row>83</xdr:row>
      <xdr:rowOff>97064</xdr:rowOff>
    </xdr:to>
    <xdr:sp macro="" textlink="">
      <xdr:nvSpPr>
        <xdr:cNvPr id="245" name="フローチャート: 判断 244">
          <a:extLst>
            <a:ext uri="{FF2B5EF4-FFF2-40B4-BE49-F238E27FC236}">
              <a16:creationId xmlns="" xmlns:a16="http://schemas.microsoft.com/office/drawing/2014/main" id="{E8940C28-5273-435A-AD70-A4545D1F31B9}"/>
            </a:ext>
          </a:extLst>
        </xdr:cNvPr>
        <xdr:cNvSpPr/>
      </xdr:nvSpPr>
      <xdr:spPr>
        <a:xfrm>
          <a:off x="4584700" y="1422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3629</xdr:rowOff>
    </xdr:from>
    <xdr:to>
      <xdr:col>20</xdr:col>
      <xdr:colOff>38100</xdr:colOff>
      <xdr:row>83</xdr:row>
      <xdr:rowOff>105229</xdr:rowOff>
    </xdr:to>
    <xdr:sp macro="" textlink="">
      <xdr:nvSpPr>
        <xdr:cNvPr id="246" name="フローチャート: 判断 245">
          <a:extLst>
            <a:ext uri="{FF2B5EF4-FFF2-40B4-BE49-F238E27FC236}">
              <a16:creationId xmlns="" xmlns:a16="http://schemas.microsoft.com/office/drawing/2014/main" id="{988C4C3B-6309-4F25-B5BB-B588CF5A4791}"/>
            </a:ext>
          </a:extLst>
        </xdr:cNvPr>
        <xdr:cNvSpPr/>
      </xdr:nvSpPr>
      <xdr:spPr>
        <a:xfrm>
          <a:off x="3746500" y="14233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55880</xdr:rowOff>
    </xdr:from>
    <xdr:to>
      <xdr:col>15</xdr:col>
      <xdr:colOff>101600</xdr:colOff>
      <xdr:row>83</xdr:row>
      <xdr:rowOff>157480</xdr:rowOff>
    </xdr:to>
    <xdr:sp macro="" textlink="">
      <xdr:nvSpPr>
        <xdr:cNvPr id="247" name="フローチャート: 判断 246">
          <a:extLst>
            <a:ext uri="{FF2B5EF4-FFF2-40B4-BE49-F238E27FC236}">
              <a16:creationId xmlns="" xmlns:a16="http://schemas.microsoft.com/office/drawing/2014/main" id="{A73AD09C-7647-4C52-A914-5C64EF832771}"/>
            </a:ext>
          </a:extLst>
        </xdr:cNvPr>
        <xdr:cNvSpPr/>
      </xdr:nvSpPr>
      <xdr:spPr>
        <a:xfrm>
          <a:off x="2857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24856</xdr:rowOff>
    </xdr:from>
    <xdr:to>
      <xdr:col>10</xdr:col>
      <xdr:colOff>165100</xdr:colOff>
      <xdr:row>83</xdr:row>
      <xdr:rowOff>126456</xdr:rowOff>
    </xdr:to>
    <xdr:sp macro="" textlink="">
      <xdr:nvSpPr>
        <xdr:cNvPr id="248" name="フローチャート: 判断 247">
          <a:extLst>
            <a:ext uri="{FF2B5EF4-FFF2-40B4-BE49-F238E27FC236}">
              <a16:creationId xmlns="" xmlns:a16="http://schemas.microsoft.com/office/drawing/2014/main" id="{B56D0AA7-09DF-41AD-A9D0-349ED50787DF}"/>
            </a:ext>
          </a:extLst>
        </xdr:cNvPr>
        <xdr:cNvSpPr/>
      </xdr:nvSpPr>
      <xdr:spPr>
        <a:xfrm>
          <a:off x="1968500" y="1425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3629</xdr:rowOff>
    </xdr:from>
    <xdr:to>
      <xdr:col>6</xdr:col>
      <xdr:colOff>38100</xdr:colOff>
      <xdr:row>83</xdr:row>
      <xdr:rowOff>105229</xdr:rowOff>
    </xdr:to>
    <xdr:sp macro="" textlink="">
      <xdr:nvSpPr>
        <xdr:cNvPr id="249" name="フローチャート: 判断 248">
          <a:extLst>
            <a:ext uri="{FF2B5EF4-FFF2-40B4-BE49-F238E27FC236}">
              <a16:creationId xmlns="" xmlns:a16="http://schemas.microsoft.com/office/drawing/2014/main" id="{A6799CA6-18E5-4A8C-B881-45415DB6FA14}"/>
            </a:ext>
          </a:extLst>
        </xdr:cNvPr>
        <xdr:cNvSpPr/>
      </xdr:nvSpPr>
      <xdr:spPr>
        <a:xfrm>
          <a:off x="1079500" y="14233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0" name="テキスト ボックス 249">
          <a:extLst>
            <a:ext uri="{FF2B5EF4-FFF2-40B4-BE49-F238E27FC236}">
              <a16:creationId xmlns="" xmlns:a16="http://schemas.microsoft.com/office/drawing/2014/main" id="{9FDFEFE7-612C-4501-B6B3-46697B0AD22C}"/>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1" name="テキスト ボックス 250">
          <a:extLst>
            <a:ext uri="{FF2B5EF4-FFF2-40B4-BE49-F238E27FC236}">
              <a16:creationId xmlns="" xmlns:a16="http://schemas.microsoft.com/office/drawing/2014/main" id="{243F51B1-3902-4211-97F6-C21D5D97542F}"/>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2" name="テキスト ボックス 251">
          <a:extLst>
            <a:ext uri="{FF2B5EF4-FFF2-40B4-BE49-F238E27FC236}">
              <a16:creationId xmlns="" xmlns:a16="http://schemas.microsoft.com/office/drawing/2014/main" id="{C6893FAB-EA0D-4087-9AAE-3507788261A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3" name="テキスト ボックス 252">
          <a:extLst>
            <a:ext uri="{FF2B5EF4-FFF2-40B4-BE49-F238E27FC236}">
              <a16:creationId xmlns="" xmlns:a16="http://schemas.microsoft.com/office/drawing/2014/main" id="{E3C30FB7-6532-4FD7-838B-097A64D00EDD}"/>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4" name="テキスト ボックス 253">
          <a:extLst>
            <a:ext uri="{FF2B5EF4-FFF2-40B4-BE49-F238E27FC236}">
              <a16:creationId xmlns="" xmlns:a16="http://schemas.microsoft.com/office/drawing/2014/main" id="{22668DC7-9F58-4DF5-9C78-48D12B6D298A}"/>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165281</xdr:rowOff>
    </xdr:from>
    <xdr:to>
      <xdr:col>24</xdr:col>
      <xdr:colOff>114300</xdr:colOff>
      <xdr:row>82</xdr:row>
      <xdr:rowOff>95431</xdr:rowOff>
    </xdr:to>
    <xdr:sp macro="" textlink="">
      <xdr:nvSpPr>
        <xdr:cNvPr id="255" name="楕円 254">
          <a:extLst>
            <a:ext uri="{FF2B5EF4-FFF2-40B4-BE49-F238E27FC236}">
              <a16:creationId xmlns="" xmlns:a16="http://schemas.microsoft.com/office/drawing/2014/main" id="{B6806CB2-5D5F-4FB9-AC06-20F7BDA2B7D6}"/>
            </a:ext>
          </a:extLst>
        </xdr:cNvPr>
        <xdr:cNvSpPr/>
      </xdr:nvSpPr>
      <xdr:spPr>
        <a:xfrm>
          <a:off x="4584700" y="1405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16708</xdr:rowOff>
    </xdr:from>
    <xdr:ext cx="405111" cy="259045"/>
    <xdr:sp macro="" textlink="">
      <xdr:nvSpPr>
        <xdr:cNvPr id="256" name="【公営住宅】&#10;有形固定資産減価償却率該当値テキスト">
          <a:extLst>
            <a:ext uri="{FF2B5EF4-FFF2-40B4-BE49-F238E27FC236}">
              <a16:creationId xmlns="" xmlns:a16="http://schemas.microsoft.com/office/drawing/2014/main" id="{FA6062EB-1F9D-4526-977A-A0F8595FBE55}"/>
            </a:ext>
          </a:extLst>
        </xdr:cNvPr>
        <xdr:cNvSpPr txBox="1"/>
      </xdr:nvSpPr>
      <xdr:spPr>
        <a:xfrm>
          <a:off x="4673600" y="13904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121756</xdr:rowOff>
    </xdr:from>
    <xdr:ext cx="405111" cy="259045"/>
    <xdr:sp macro="" textlink="">
      <xdr:nvSpPr>
        <xdr:cNvPr id="257" name="n_1aveValue【公営住宅】&#10;有形固定資産減価償却率">
          <a:extLst>
            <a:ext uri="{FF2B5EF4-FFF2-40B4-BE49-F238E27FC236}">
              <a16:creationId xmlns="" xmlns:a16="http://schemas.microsoft.com/office/drawing/2014/main" id="{E21AE0D0-6EC1-48AF-A75F-2A260ECD5B9D}"/>
            </a:ext>
          </a:extLst>
        </xdr:cNvPr>
        <xdr:cNvSpPr txBox="1"/>
      </xdr:nvSpPr>
      <xdr:spPr>
        <a:xfrm>
          <a:off x="3582044" y="14009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2557</xdr:rowOff>
    </xdr:from>
    <xdr:ext cx="405111" cy="259045"/>
    <xdr:sp macro="" textlink="">
      <xdr:nvSpPr>
        <xdr:cNvPr id="258" name="n_2aveValue【公営住宅】&#10;有形固定資産減価償却率">
          <a:extLst>
            <a:ext uri="{FF2B5EF4-FFF2-40B4-BE49-F238E27FC236}">
              <a16:creationId xmlns="" xmlns:a16="http://schemas.microsoft.com/office/drawing/2014/main" id="{6719F084-FF33-4C78-B148-0B30F6B789E0}"/>
            </a:ext>
          </a:extLst>
        </xdr:cNvPr>
        <xdr:cNvSpPr txBox="1"/>
      </xdr:nvSpPr>
      <xdr:spPr>
        <a:xfrm>
          <a:off x="2705744" y="14061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142983</xdr:rowOff>
    </xdr:from>
    <xdr:ext cx="405111" cy="259045"/>
    <xdr:sp macro="" textlink="">
      <xdr:nvSpPr>
        <xdr:cNvPr id="259" name="n_3aveValue【公営住宅】&#10;有形固定資産減価償却率">
          <a:extLst>
            <a:ext uri="{FF2B5EF4-FFF2-40B4-BE49-F238E27FC236}">
              <a16:creationId xmlns="" xmlns:a16="http://schemas.microsoft.com/office/drawing/2014/main" id="{DC479448-00D9-4696-943F-44608501E3F3}"/>
            </a:ext>
          </a:extLst>
        </xdr:cNvPr>
        <xdr:cNvSpPr txBox="1"/>
      </xdr:nvSpPr>
      <xdr:spPr>
        <a:xfrm>
          <a:off x="1816744" y="14030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121756</xdr:rowOff>
    </xdr:from>
    <xdr:ext cx="405111" cy="259045"/>
    <xdr:sp macro="" textlink="">
      <xdr:nvSpPr>
        <xdr:cNvPr id="260" name="n_4aveValue【公営住宅】&#10;有形固定資産減価償却率">
          <a:extLst>
            <a:ext uri="{FF2B5EF4-FFF2-40B4-BE49-F238E27FC236}">
              <a16:creationId xmlns="" xmlns:a16="http://schemas.microsoft.com/office/drawing/2014/main" id="{240A2071-4783-4B76-AA90-0433A3E2791B}"/>
            </a:ext>
          </a:extLst>
        </xdr:cNvPr>
        <xdr:cNvSpPr txBox="1"/>
      </xdr:nvSpPr>
      <xdr:spPr>
        <a:xfrm>
          <a:off x="927744" y="14009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1" name="正方形/長方形 260">
          <a:extLst>
            <a:ext uri="{FF2B5EF4-FFF2-40B4-BE49-F238E27FC236}">
              <a16:creationId xmlns="" xmlns:a16="http://schemas.microsoft.com/office/drawing/2014/main" id="{45891A93-2266-4AAF-B06C-F03A4EA6815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2" name="正方形/長方形 261">
          <a:extLst>
            <a:ext uri="{FF2B5EF4-FFF2-40B4-BE49-F238E27FC236}">
              <a16:creationId xmlns="" xmlns:a16="http://schemas.microsoft.com/office/drawing/2014/main" id="{D27D3A4E-AA61-4ABC-91AA-BDABEFAEF7F4}"/>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63" name="正方形/長方形 262">
          <a:extLst>
            <a:ext uri="{FF2B5EF4-FFF2-40B4-BE49-F238E27FC236}">
              <a16:creationId xmlns="" xmlns:a16="http://schemas.microsoft.com/office/drawing/2014/main" id="{6BB9C1D2-E336-4556-BB8F-6E891826251B}"/>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64" name="正方形/長方形 263">
          <a:extLst>
            <a:ext uri="{FF2B5EF4-FFF2-40B4-BE49-F238E27FC236}">
              <a16:creationId xmlns="" xmlns:a16="http://schemas.microsoft.com/office/drawing/2014/main" id="{16AB6179-6995-4306-8B28-98BA45B28246}"/>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65" name="正方形/長方形 264">
          <a:extLst>
            <a:ext uri="{FF2B5EF4-FFF2-40B4-BE49-F238E27FC236}">
              <a16:creationId xmlns="" xmlns:a16="http://schemas.microsoft.com/office/drawing/2014/main" id="{0EFE98D4-4E5B-4699-8284-DCF012C2198E}"/>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66" name="正方形/長方形 265">
          <a:extLst>
            <a:ext uri="{FF2B5EF4-FFF2-40B4-BE49-F238E27FC236}">
              <a16:creationId xmlns="" xmlns:a16="http://schemas.microsoft.com/office/drawing/2014/main" id="{BD69A4AF-834B-4357-ADB3-3ACCC977D231}"/>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67" name="正方形/長方形 266">
          <a:extLst>
            <a:ext uri="{FF2B5EF4-FFF2-40B4-BE49-F238E27FC236}">
              <a16:creationId xmlns="" xmlns:a16="http://schemas.microsoft.com/office/drawing/2014/main" id="{0DF847CB-671D-44FE-B81A-E04FE9213C78}"/>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68" name="正方形/長方形 267">
          <a:extLst>
            <a:ext uri="{FF2B5EF4-FFF2-40B4-BE49-F238E27FC236}">
              <a16:creationId xmlns="" xmlns:a16="http://schemas.microsoft.com/office/drawing/2014/main" id="{96095797-EE36-4EDE-ADA3-EE113EF36FDD}"/>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69" name="テキスト ボックス 268">
          <a:extLst>
            <a:ext uri="{FF2B5EF4-FFF2-40B4-BE49-F238E27FC236}">
              <a16:creationId xmlns="" xmlns:a16="http://schemas.microsoft.com/office/drawing/2014/main" id="{6CBF6B4B-53E6-43D9-B681-F5A915A245C4}"/>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0" name="直線コネクタ 269">
          <a:extLst>
            <a:ext uri="{FF2B5EF4-FFF2-40B4-BE49-F238E27FC236}">
              <a16:creationId xmlns="" xmlns:a16="http://schemas.microsoft.com/office/drawing/2014/main" id="{57A04EBA-ED6C-41A1-BB47-0C26FA2D4D7E}"/>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71" name="直線コネクタ 270">
          <a:extLst>
            <a:ext uri="{FF2B5EF4-FFF2-40B4-BE49-F238E27FC236}">
              <a16:creationId xmlns="" xmlns:a16="http://schemas.microsoft.com/office/drawing/2014/main" id="{EF9E929F-F66A-4646-8E22-D480E2D50542}"/>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72" name="テキスト ボックス 271">
          <a:extLst>
            <a:ext uri="{FF2B5EF4-FFF2-40B4-BE49-F238E27FC236}">
              <a16:creationId xmlns="" xmlns:a16="http://schemas.microsoft.com/office/drawing/2014/main" id="{FBFB330B-97D3-4247-B5D2-D37389E71E95}"/>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73" name="直線コネクタ 272">
          <a:extLst>
            <a:ext uri="{FF2B5EF4-FFF2-40B4-BE49-F238E27FC236}">
              <a16:creationId xmlns="" xmlns:a16="http://schemas.microsoft.com/office/drawing/2014/main" id="{087B40D8-C5AF-4E8C-A7D6-0C33F620179E}"/>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274" name="テキスト ボックス 273">
          <a:extLst>
            <a:ext uri="{FF2B5EF4-FFF2-40B4-BE49-F238E27FC236}">
              <a16:creationId xmlns="" xmlns:a16="http://schemas.microsoft.com/office/drawing/2014/main" id="{71A5B818-2D3C-4B73-B305-7C31BA367277}"/>
            </a:ext>
          </a:extLst>
        </xdr:cNvPr>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75" name="直線コネクタ 274">
          <a:extLst>
            <a:ext uri="{FF2B5EF4-FFF2-40B4-BE49-F238E27FC236}">
              <a16:creationId xmlns="" xmlns:a16="http://schemas.microsoft.com/office/drawing/2014/main" id="{0EE49DA0-9518-438C-BB4D-BEAFF79F2788}"/>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276" name="テキスト ボックス 275">
          <a:extLst>
            <a:ext uri="{FF2B5EF4-FFF2-40B4-BE49-F238E27FC236}">
              <a16:creationId xmlns="" xmlns:a16="http://schemas.microsoft.com/office/drawing/2014/main" id="{FF8DD49D-CCA6-4A67-9FF0-D0F102366AE3}"/>
            </a:ext>
          </a:extLst>
        </xdr:cNvPr>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77" name="直線コネクタ 276">
          <a:extLst>
            <a:ext uri="{FF2B5EF4-FFF2-40B4-BE49-F238E27FC236}">
              <a16:creationId xmlns="" xmlns:a16="http://schemas.microsoft.com/office/drawing/2014/main" id="{4014E3A8-52A5-48A9-9673-B9234E15E1A4}"/>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278" name="テキスト ボックス 277">
          <a:extLst>
            <a:ext uri="{FF2B5EF4-FFF2-40B4-BE49-F238E27FC236}">
              <a16:creationId xmlns="" xmlns:a16="http://schemas.microsoft.com/office/drawing/2014/main" id="{EB68C907-5466-47DE-88AC-2007405A01B0}"/>
            </a:ext>
          </a:extLst>
        </xdr:cNvPr>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79" name="直線コネクタ 278">
          <a:extLst>
            <a:ext uri="{FF2B5EF4-FFF2-40B4-BE49-F238E27FC236}">
              <a16:creationId xmlns="" xmlns:a16="http://schemas.microsoft.com/office/drawing/2014/main" id="{F5114E9C-F8DD-4244-839E-62D1AFFEA801}"/>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280" name="テキスト ボックス 279">
          <a:extLst>
            <a:ext uri="{FF2B5EF4-FFF2-40B4-BE49-F238E27FC236}">
              <a16:creationId xmlns="" xmlns:a16="http://schemas.microsoft.com/office/drawing/2014/main" id="{149D4B20-47FD-45A9-A8F7-71DAAA0080BE}"/>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81" name="【公営住宅】&#10;一人当たり面積グラフ枠">
          <a:extLst>
            <a:ext uri="{FF2B5EF4-FFF2-40B4-BE49-F238E27FC236}">
              <a16:creationId xmlns="" xmlns:a16="http://schemas.microsoft.com/office/drawing/2014/main" id="{30A8796C-38B4-4B19-93E5-A7936A785A05}"/>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68504</xdr:rowOff>
    </xdr:from>
    <xdr:to>
      <xdr:col>54</xdr:col>
      <xdr:colOff>189865</xdr:colOff>
      <xdr:row>86</xdr:row>
      <xdr:rowOff>22053</xdr:rowOff>
    </xdr:to>
    <xdr:cxnSp macro="">
      <xdr:nvCxnSpPr>
        <xdr:cNvPr id="282" name="直線コネクタ 281">
          <a:extLst>
            <a:ext uri="{FF2B5EF4-FFF2-40B4-BE49-F238E27FC236}">
              <a16:creationId xmlns="" xmlns:a16="http://schemas.microsoft.com/office/drawing/2014/main" id="{A980E560-51C1-470A-822F-FFEC169DA0CB}"/>
            </a:ext>
          </a:extLst>
        </xdr:cNvPr>
        <xdr:cNvCxnSpPr/>
      </xdr:nvCxnSpPr>
      <xdr:spPr>
        <a:xfrm flipV="1">
          <a:off x="10476865" y="13441604"/>
          <a:ext cx="0" cy="13251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25880</xdr:rowOff>
    </xdr:from>
    <xdr:ext cx="469744" cy="259045"/>
    <xdr:sp macro="" textlink="">
      <xdr:nvSpPr>
        <xdr:cNvPr id="283" name="【公営住宅】&#10;一人当たり面積最小値テキスト">
          <a:extLst>
            <a:ext uri="{FF2B5EF4-FFF2-40B4-BE49-F238E27FC236}">
              <a16:creationId xmlns="" xmlns:a16="http://schemas.microsoft.com/office/drawing/2014/main" id="{5A0AE1A2-6313-481A-8557-A9206C46E87A}"/>
            </a:ext>
          </a:extLst>
        </xdr:cNvPr>
        <xdr:cNvSpPr txBox="1"/>
      </xdr:nvSpPr>
      <xdr:spPr>
        <a:xfrm>
          <a:off x="10515600" y="14770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22053</xdr:rowOff>
    </xdr:from>
    <xdr:to>
      <xdr:col>55</xdr:col>
      <xdr:colOff>88900</xdr:colOff>
      <xdr:row>86</xdr:row>
      <xdr:rowOff>22053</xdr:rowOff>
    </xdr:to>
    <xdr:cxnSp macro="">
      <xdr:nvCxnSpPr>
        <xdr:cNvPr id="284" name="直線コネクタ 283">
          <a:extLst>
            <a:ext uri="{FF2B5EF4-FFF2-40B4-BE49-F238E27FC236}">
              <a16:creationId xmlns="" xmlns:a16="http://schemas.microsoft.com/office/drawing/2014/main" id="{DAB10A14-62DF-4575-9C4A-B71E73BB0240}"/>
            </a:ext>
          </a:extLst>
        </xdr:cNvPr>
        <xdr:cNvCxnSpPr/>
      </xdr:nvCxnSpPr>
      <xdr:spPr>
        <a:xfrm>
          <a:off x="10388600" y="14766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15181</xdr:rowOff>
    </xdr:from>
    <xdr:ext cx="534377" cy="259045"/>
    <xdr:sp macro="" textlink="">
      <xdr:nvSpPr>
        <xdr:cNvPr id="285" name="【公営住宅】&#10;一人当たり面積最大値テキスト">
          <a:extLst>
            <a:ext uri="{FF2B5EF4-FFF2-40B4-BE49-F238E27FC236}">
              <a16:creationId xmlns="" xmlns:a16="http://schemas.microsoft.com/office/drawing/2014/main" id="{EBD4B239-7EAC-4E4D-B670-C1672BFAAFC3}"/>
            </a:ext>
          </a:extLst>
        </xdr:cNvPr>
        <xdr:cNvSpPr txBox="1"/>
      </xdr:nvSpPr>
      <xdr:spPr>
        <a:xfrm>
          <a:off x="10515600" y="13216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68504</xdr:rowOff>
    </xdr:from>
    <xdr:to>
      <xdr:col>55</xdr:col>
      <xdr:colOff>88900</xdr:colOff>
      <xdr:row>78</xdr:row>
      <xdr:rowOff>68504</xdr:rowOff>
    </xdr:to>
    <xdr:cxnSp macro="">
      <xdr:nvCxnSpPr>
        <xdr:cNvPr id="286" name="直線コネクタ 285">
          <a:extLst>
            <a:ext uri="{FF2B5EF4-FFF2-40B4-BE49-F238E27FC236}">
              <a16:creationId xmlns="" xmlns:a16="http://schemas.microsoft.com/office/drawing/2014/main" id="{B2C1DE07-20EF-41A0-96C1-81522CE10DD2}"/>
            </a:ext>
          </a:extLst>
        </xdr:cNvPr>
        <xdr:cNvCxnSpPr/>
      </xdr:nvCxnSpPr>
      <xdr:spPr>
        <a:xfrm>
          <a:off x="10388600" y="13441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169969</xdr:rowOff>
    </xdr:from>
    <xdr:ext cx="469744" cy="259045"/>
    <xdr:sp macro="" textlink="">
      <xdr:nvSpPr>
        <xdr:cNvPr id="287" name="【公営住宅】&#10;一人当たり面積平均値テキスト">
          <a:extLst>
            <a:ext uri="{FF2B5EF4-FFF2-40B4-BE49-F238E27FC236}">
              <a16:creationId xmlns="" xmlns:a16="http://schemas.microsoft.com/office/drawing/2014/main" id="{8A8F793B-C2B5-4E1D-80CC-1E78B7F8C27B}"/>
            </a:ext>
          </a:extLst>
        </xdr:cNvPr>
        <xdr:cNvSpPr txBox="1"/>
      </xdr:nvSpPr>
      <xdr:spPr>
        <a:xfrm>
          <a:off x="10515600" y="144003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147092</xdr:rowOff>
    </xdr:from>
    <xdr:to>
      <xdr:col>55</xdr:col>
      <xdr:colOff>50800</xdr:colOff>
      <xdr:row>85</xdr:row>
      <xdr:rowOff>77242</xdr:rowOff>
    </xdr:to>
    <xdr:sp macro="" textlink="">
      <xdr:nvSpPr>
        <xdr:cNvPr id="288" name="フローチャート: 判断 287">
          <a:extLst>
            <a:ext uri="{FF2B5EF4-FFF2-40B4-BE49-F238E27FC236}">
              <a16:creationId xmlns="" xmlns:a16="http://schemas.microsoft.com/office/drawing/2014/main" id="{BE12F98F-78DA-42CC-95FD-2FF7756AD9DF}"/>
            </a:ext>
          </a:extLst>
        </xdr:cNvPr>
        <xdr:cNvSpPr/>
      </xdr:nvSpPr>
      <xdr:spPr>
        <a:xfrm>
          <a:off x="10426700" y="14548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122814</xdr:rowOff>
    </xdr:from>
    <xdr:to>
      <xdr:col>50</xdr:col>
      <xdr:colOff>165100</xdr:colOff>
      <xdr:row>85</xdr:row>
      <xdr:rowOff>52964</xdr:rowOff>
    </xdr:to>
    <xdr:sp macro="" textlink="">
      <xdr:nvSpPr>
        <xdr:cNvPr id="289" name="フローチャート: 判断 288">
          <a:extLst>
            <a:ext uri="{FF2B5EF4-FFF2-40B4-BE49-F238E27FC236}">
              <a16:creationId xmlns="" xmlns:a16="http://schemas.microsoft.com/office/drawing/2014/main" id="{846C8238-DE4A-4B87-BBB3-696F23D16204}"/>
            </a:ext>
          </a:extLst>
        </xdr:cNvPr>
        <xdr:cNvSpPr/>
      </xdr:nvSpPr>
      <xdr:spPr>
        <a:xfrm>
          <a:off x="9588500" y="14524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134107</xdr:rowOff>
    </xdr:from>
    <xdr:to>
      <xdr:col>46</xdr:col>
      <xdr:colOff>38100</xdr:colOff>
      <xdr:row>85</xdr:row>
      <xdr:rowOff>64257</xdr:rowOff>
    </xdr:to>
    <xdr:sp macro="" textlink="">
      <xdr:nvSpPr>
        <xdr:cNvPr id="290" name="フローチャート: 判断 289">
          <a:extLst>
            <a:ext uri="{FF2B5EF4-FFF2-40B4-BE49-F238E27FC236}">
              <a16:creationId xmlns="" xmlns:a16="http://schemas.microsoft.com/office/drawing/2014/main" id="{C1DCA888-5F8C-4524-9C1D-7AE14CA365A1}"/>
            </a:ext>
          </a:extLst>
        </xdr:cNvPr>
        <xdr:cNvSpPr/>
      </xdr:nvSpPr>
      <xdr:spPr>
        <a:xfrm>
          <a:off x="8699500" y="1453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14184</xdr:rowOff>
    </xdr:from>
    <xdr:to>
      <xdr:col>41</xdr:col>
      <xdr:colOff>101600</xdr:colOff>
      <xdr:row>85</xdr:row>
      <xdr:rowOff>115784</xdr:rowOff>
    </xdr:to>
    <xdr:sp macro="" textlink="">
      <xdr:nvSpPr>
        <xdr:cNvPr id="291" name="フローチャート: 判断 290">
          <a:extLst>
            <a:ext uri="{FF2B5EF4-FFF2-40B4-BE49-F238E27FC236}">
              <a16:creationId xmlns="" xmlns:a16="http://schemas.microsoft.com/office/drawing/2014/main" id="{E4777A94-7D43-405A-A80D-8C21A0E598C1}"/>
            </a:ext>
          </a:extLst>
        </xdr:cNvPr>
        <xdr:cNvSpPr/>
      </xdr:nvSpPr>
      <xdr:spPr>
        <a:xfrm>
          <a:off x="7810500" y="14587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165334</xdr:rowOff>
    </xdr:from>
    <xdr:to>
      <xdr:col>36</xdr:col>
      <xdr:colOff>165100</xdr:colOff>
      <xdr:row>85</xdr:row>
      <xdr:rowOff>95484</xdr:rowOff>
    </xdr:to>
    <xdr:sp macro="" textlink="">
      <xdr:nvSpPr>
        <xdr:cNvPr id="292" name="フローチャート: 判断 291">
          <a:extLst>
            <a:ext uri="{FF2B5EF4-FFF2-40B4-BE49-F238E27FC236}">
              <a16:creationId xmlns="" xmlns:a16="http://schemas.microsoft.com/office/drawing/2014/main" id="{955FF6A2-196D-4F42-B403-BA22F039FD97}"/>
            </a:ext>
          </a:extLst>
        </xdr:cNvPr>
        <xdr:cNvSpPr/>
      </xdr:nvSpPr>
      <xdr:spPr>
        <a:xfrm>
          <a:off x="6921500" y="1456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93" name="テキスト ボックス 292">
          <a:extLst>
            <a:ext uri="{FF2B5EF4-FFF2-40B4-BE49-F238E27FC236}">
              <a16:creationId xmlns="" xmlns:a16="http://schemas.microsoft.com/office/drawing/2014/main" id="{F4977F90-DEDD-4A78-B524-5205B836124C}"/>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94" name="テキスト ボックス 293">
          <a:extLst>
            <a:ext uri="{FF2B5EF4-FFF2-40B4-BE49-F238E27FC236}">
              <a16:creationId xmlns="" xmlns:a16="http://schemas.microsoft.com/office/drawing/2014/main" id="{EAEC2276-9F8E-494E-A825-3F1A99C8F7BD}"/>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95" name="テキスト ボックス 294">
          <a:extLst>
            <a:ext uri="{FF2B5EF4-FFF2-40B4-BE49-F238E27FC236}">
              <a16:creationId xmlns="" xmlns:a16="http://schemas.microsoft.com/office/drawing/2014/main" id="{9F8716EE-F19A-4067-AC2C-F3DAD90A91E9}"/>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96" name="テキスト ボックス 295">
          <a:extLst>
            <a:ext uri="{FF2B5EF4-FFF2-40B4-BE49-F238E27FC236}">
              <a16:creationId xmlns="" xmlns:a16="http://schemas.microsoft.com/office/drawing/2014/main" id="{510D6C41-DB1A-477B-9F91-4751FCB3C2ED}"/>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97" name="テキスト ボックス 296">
          <a:extLst>
            <a:ext uri="{FF2B5EF4-FFF2-40B4-BE49-F238E27FC236}">
              <a16:creationId xmlns="" xmlns:a16="http://schemas.microsoft.com/office/drawing/2014/main" id="{A3222157-1B95-4F70-AA7D-A2A1DCE0901C}"/>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62190</xdr:rowOff>
    </xdr:from>
    <xdr:to>
      <xdr:col>55</xdr:col>
      <xdr:colOff>50800</xdr:colOff>
      <xdr:row>85</xdr:row>
      <xdr:rowOff>163790</xdr:rowOff>
    </xdr:to>
    <xdr:sp macro="" textlink="">
      <xdr:nvSpPr>
        <xdr:cNvPr id="298" name="楕円 297">
          <a:extLst>
            <a:ext uri="{FF2B5EF4-FFF2-40B4-BE49-F238E27FC236}">
              <a16:creationId xmlns="" xmlns:a16="http://schemas.microsoft.com/office/drawing/2014/main" id="{A1D483AF-1C2F-424A-8E00-623FCBF0909D}"/>
            </a:ext>
          </a:extLst>
        </xdr:cNvPr>
        <xdr:cNvSpPr/>
      </xdr:nvSpPr>
      <xdr:spPr>
        <a:xfrm>
          <a:off x="10426700" y="14635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148567</xdr:rowOff>
    </xdr:from>
    <xdr:ext cx="469744" cy="259045"/>
    <xdr:sp macro="" textlink="">
      <xdr:nvSpPr>
        <xdr:cNvPr id="299" name="【公営住宅】&#10;一人当たり面積該当値テキスト">
          <a:extLst>
            <a:ext uri="{FF2B5EF4-FFF2-40B4-BE49-F238E27FC236}">
              <a16:creationId xmlns="" xmlns:a16="http://schemas.microsoft.com/office/drawing/2014/main" id="{DB8F13A5-EBC8-478A-AADB-6BA046D86FE2}"/>
            </a:ext>
          </a:extLst>
        </xdr:cNvPr>
        <xdr:cNvSpPr txBox="1"/>
      </xdr:nvSpPr>
      <xdr:spPr>
        <a:xfrm>
          <a:off x="10515600" y="14550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69491</xdr:rowOff>
    </xdr:from>
    <xdr:ext cx="469744" cy="259045"/>
    <xdr:sp macro="" textlink="">
      <xdr:nvSpPr>
        <xdr:cNvPr id="300" name="n_1aveValue【公営住宅】&#10;一人当たり面積">
          <a:extLst>
            <a:ext uri="{FF2B5EF4-FFF2-40B4-BE49-F238E27FC236}">
              <a16:creationId xmlns="" xmlns:a16="http://schemas.microsoft.com/office/drawing/2014/main" id="{3C2EBCB9-DB02-4D5E-89E1-D0122A3A7068}"/>
            </a:ext>
          </a:extLst>
        </xdr:cNvPr>
        <xdr:cNvSpPr txBox="1"/>
      </xdr:nvSpPr>
      <xdr:spPr>
        <a:xfrm>
          <a:off x="9391727" y="14299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80784</xdr:rowOff>
    </xdr:from>
    <xdr:ext cx="469744" cy="259045"/>
    <xdr:sp macro="" textlink="">
      <xdr:nvSpPr>
        <xdr:cNvPr id="301" name="n_2aveValue【公営住宅】&#10;一人当たり面積">
          <a:extLst>
            <a:ext uri="{FF2B5EF4-FFF2-40B4-BE49-F238E27FC236}">
              <a16:creationId xmlns="" xmlns:a16="http://schemas.microsoft.com/office/drawing/2014/main" id="{5C357ACB-CF25-4DB1-A656-509BDA044EAB}"/>
            </a:ext>
          </a:extLst>
        </xdr:cNvPr>
        <xdr:cNvSpPr txBox="1"/>
      </xdr:nvSpPr>
      <xdr:spPr>
        <a:xfrm>
          <a:off x="8515427" y="14311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132311</xdr:rowOff>
    </xdr:from>
    <xdr:ext cx="469744" cy="259045"/>
    <xdr:sp macro="" textlink="">
      <xdr:nvSpPr>
        <xdr:cNvPr id="302" name="n_3aveValue【公営住宅】&#10;一人当たり面積">
          <a:extLst>
            <a:ext uri="{FF2B5EF4-FFF2-40B4-BE49-F238E27FC236}">
              <a16:creationId xmlns="" xmlns:a16="http://schemas.microsoft.com/office/drawing/2014/main" id="{6A722E3E-BD6F-4D4A-B513-9315F6BA7EC4}"/>
            </a:ext>
          </a:extLst>
        </xdr:cNvPr>
        <xdr:cNvSpPr txBox="1"/>
      </xdr:nvSpPr>
      <xdr:spPr>
        <a:xfrm>
          <a:off x="7626427" y="14362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112011</xdr:rowOff>
    </xdr:from>
    <xdr:ext cx="469744" cy="259045"/>
    <xdr:sp macro="" textlink="">
      <xdr:nvSpPr>
        <xdr:cNvPr id="303" name="n_4aveValue【公営住宅】&#10;一人当たり面積">
          <a:extLst>
            <a:ext uri="{FF2B5EF4-FFF2-40B4-BE49-F238E27FC236}">
              <a16:creationId xmlns="" xmlns:a16="http://schemas.microsoft.com/office/drawing/2014/main" id="{68666608-7D72-45A9-8CEF-26CF51717F55}"/>
            </a:ext>
          </a:extLst>
        </xdr:cNvPr>
        <xdr:cNvSpPr txBox="1"/>
      </xdr:nvSpPr>
      <xdr:spPr>
        <a:xfrm>
          <a:off x="6737427" y="14342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04" name="正方形/長方形 303">
          <a:extLst>
            <a:ext uri="{FF2B5EF4-FFF2-40B4-BE49-F238E27FC236}">
              <a16:creationId xmlns="" xmlns:a16="http://schemas.microsoft.com/office/drawing/2014/main" id="{E85CA3BB-CB16-410F-B0F6-CDA984FB572B}"/>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05" name="正方形/長方形 304">
          <a:extLst>
            <a:ext uri="{FF2B5EF4-FFF2-40B4-BE49-F238E27FC236}">
              <a16:creationId xmlns="" xmlns:a16="http://schemas.microsoft.com/office/drawing/2014/main" id="{452F177A-6F39-4DA1-8AE4-6DDF62EA6A76}"/>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06" name="正方形/長方形 305">
          <a:extLst>
            <a:ext uri="{FF2B5EF4-FFF2-40B4-BE49-F238E27FC236}">
              <a16:creationId xmlns="" xmlns:a16="http://schemas.microsoft.com/office/drawing/2014/main" id="{A4F93A5B-CA6B-4593-92A1-0685D1C5655B}"/>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07" name="正方形/長方形 306">
          <a:extLst>
            <a:ext uri="{FF2B5EF4-FFF2-40B4-BE49-F238E27FC236}">
              <a16:creationId xmlns="" xmlns:a16="http://schemas.microsoft.com/office/drawing/2014/main" id="{9BEDA389-76A6-4781-B75B-29D9052A089A}"/>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08" name="正方形/長方形 307">
          <a:extLst>
            <a:ext uri="{FF2B5EF4-FFF2-40B4-BE49-F238E27FC236}">
              <a16:creationId xmlns="" xmlns:a16="http://schemas.microsoft.com/office/drawing/2014/main" id="{0B95886E-A1D4-4D18-8CA4-DA18045D120C}"/>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09" name="正方形/長方形 308">
          <a:extLst>
            <a:ext uri="{FF2B5EF4-FFF2-40B4-BE49-F238E27FC236}">
              <a16:creationId xmlns="" xmlns:a16="http://schemas.microsoft.com/office/drawing/2014/main" id="{F86B1A1D-659A-4090-85BC-3F05F65AE0A5}"/>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10" name="正方形/長方形 309">
          <a:extLst>
            <a:ext uri="{FF2B5EF4-FFF2-40B4-BE49-F238E27FC236}">
              <a16:creationId xmlns="" xmlns:a16="http://schemas.microsoft.com/office/drawing/2014/main" id="{5FE89ACC-2163-4A69-9A2D-A2CF77FF86D3}"/>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11" name="正方形/長方形 310">
          <a:extLst>
            <a:ext uri="{FF2B5EF4-FFF2-40B4-BE49-F238E27FC236}">
              <a16:creationId xmlns="" xmlns:a16="http://schemas.microsoft.com/office/drawing/2014/main" id="{4EE40A9C-63FD-47F5-9DB2-A5E2500C297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12" name="正方形/長方形 311">
          <a:extLst>
            <a:ext uri="{FF2B5EF4-FFF2-40B4-BE49-F238E27FC236}">
              <a16:creationId xmlns="" xmlns:a16="http://schemas.microsoft.com/office/drawing/2014/main" id="{B1E94819-C425-4D38-A934-BC750D7CADB4}"/>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13" name="正方形/長方形 312">
          <a:extLst>
            <a:ext uri="{FF2B5EF4-FFF2-40B4-BE49-F238E27FC236}">
              <a16:creationId xmlns="" xmlns:a16="http://schemas.microsoft.com/office/drawing/2014/main" id="{AC7D8ACF-A05E-4536-98CC-0E40A2245259}"/>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14" name="正方形/長方形 313">
          <a:extLst>
            <a:ext uri="{FF2B5EF4-FFF2-40B4-BE49-F238E27FC236}">
              <a16:creationId xmlns="" xmlns:a16="http://schemas.microsoft.com/office/drawing/2014/main" id="{5BB8CB9F-E66B-417D-A6FF-A5A0009D1089}"/>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15" name="正方形/長方形 314">
          <a:extLst>
            <a:ext uri="{FF2B5EF4-FFF2-40B4-BE49-F238E27FC236}">
              <a16:creationId xmlns="" xmlns:a16="http://schemas.microsoft.com/office/drawing/2014/main" id="{E0BEEDCB-9244-4D2B-B680-A3CB11065D04}"/>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16" name="正方形/長方形 315">
          <a:extLst>
            <a:ext uri="{FF2B5EF4-FFF2-40B4-BE49-F238E27FC236}">
              <a16:creationId xmlns="" xmlns:a16="http://schemas.microsoft.com/office/drawing/2014/main" id="{2897148B-33FA-4597-8584-7B48876F82AB}"/>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17" name="正方形/長方形 316">
          <a:extLst>
            <a:ext uri="{FF2B5EF4-FFF2-40B4-BE49-F238E27FC236}">
              <a16:creationId xmlns="" xmlns:a16="http://schemas.microsoft.com/office/drawing/2014/main" id="{97B65778-5152-4A31-A9B8-7759188E33B1}"/>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18" name="正方形/長方形 317">
          <a:extLst>
            <a:ext uri="{FF2B5EF4-FFF2-40B4-BE49-F238E27FC236}">
              <a16:creationId xmlns="" xmlns:a16="http://schemas.microsoft.com/office/drawing/2014/main" id="{B9A30861-5442-471C-A02A-707AD57CF57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19" name="正方形/長方形 318">
          <a:extLst>
            <a:ext uri="{FF2B5EF4-FFF2-40B4-BE49-F238E27FC236}">
              <a16:creationId xmlns="" xmlns:a16="http://schemas.microsoft.com/office/drawing/2014/main" id="{9C23C196-0827-4F89-85BB-6695908F13AA}"/>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20" name="正方形/長方形 319">
          <a:extLst>
            <a:ext uri="{FF2B5EF4-FFF2-40B4-BE49-F238E27FC236}">
              <a16:creationId xmlns="" xmlns:a16="http://schemas.microsoft.com/office/drawing/2014/main" id="{13372844-7D1E-4D9A-9BD1-52CE4FF51DAA}"/>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21" name="正方形/長方形 320">
          <a:extLst>
            <a:ext uri="{FF2B5EF4-FFF2-40B4-BE49-F238E27FC236}">
              <a16:creationId xmlns="" xmlns:a16="http://schemas.microsoft.com/office/drawing/2014/main" id="{8C609F29-35D0-4264-8134-29A6E85A983A}"/>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22" name="正方形/長方形 321">
          <a:extLst>
            <a:ext uri="{FF2B5EF4-FFF2-40B4-BE49-F238E27FC236}">
              <a16:creationId xmlns="" xmlns:a16="http://schemas.microsoft.com/office/drawing/2014/main" id="{58399ACC-89EC-4000-8222-72056185B958}"/>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23" name="正方形/長方形 322">
          <a:extLst>
            <a:ext uri="{FF2B5EF4-FFF2-40B4-BE49-F238E27FC236}">
              <a16:creationId xmlns="" xmlns:a16="http://schemas.microsoft.com/office/drawing/2014/main" id="{1903B6D5-2948-4C1D-82EC-597E05840CB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24" name="正方形/長方形 323">
          <a:extLst>
            <a:ext uri="{FF2B5EF4-FFF2-40B4-BE49-F238E27FC236}">
              <a16:creationId xmlns="" xmlns:a16="http://schemas.microsoft.com/office/drawing/2014/main" id="{A4CCE94C-F0A9-45EF-81BA-5F162D1CF221}"/>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25" name="正方形/長方形 324">
          <a:extLst>
            <a:ext uri="{FF2B5EF4-FFF2-40B4-BE49-F238E27FC236}">
              <a16:creationId xmlns="" xmlns:a16="http://schemas.microsoft.com/office/drawing/2014/main" id="{37E03C7D-9A18-4A46-9CE9-D448D81D37BE}"/>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26" name="正方形/長方形 325">
          <a:extLst>
            <a:ext uri="{FF2B5EF4-FFF2-40B4-BE49-F238E27FC236}">
              <a16:creationId xmlns="" xmlns:a16="http://schemas.microsoft.com/office/drawing/2014/main" id="{BA1E6686-5C79-4225-9A8B-59ABD7BF2DA2}"/>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27" name="正方形/長方形 326">
          <a:extLst>
            <a:ext uri="{FF2B5EF4-FFF2-40B4-BE49-F238E27FC236}">
              <a16:creationId xmlns="" xmlns:a16="http://schemas.microsoft.com/office/drawing/2014/main" id="{11944515-C769-41B6-804F-ED2D12ABB30A}"/>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328" name="正方形/長方形 327">
          <a:extLst>
            <a:ext uri="{FF2B5EF4-FFF2-40B4-BE49-F238E27FC236}">
              <a16:creationId xmlns="" xmlns:a16="http://schemas.microsoft.com/office/drawing/2014/main" id="{F84700BD-2018-4BD9-B026-70B030C2939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29" name="正方形/長方形 328">
          <a:extLst>
            <a:ext uri="{FF2B5EF4-FFF2-40B4-BE49-F238E27FC236}">
              <a16:creationId xmlns="" xmlns:a16="http://schemas.microsoft.com/office/drawing/2014/main" id="{1EDB6BAF-0343-4DC9-AECC-6DD49EBB9705}"/>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30" name="正方形/長方形 329">
          <a:extLst>
            <a:ext uri="{FF2B5EF4-FFF2-40B4-BE49-F238E27FC236}">
              <a16:creationId xmlns="" xmlns:a16="http://schemas.microsoft.com/office/drawing/2014/main" id="{9EF75EFA-ADEB-4420-B3CF-CED79AE4155B}"/>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31" name="正方形/長方形 330">
          <a:extLst>
            <a:ext uri="{FF2B5EF4-FFF2-40B4-BE49-F238E27FC236}">
              <a16:creationId xmlns="" xmlns:a16="http://schemas.microsoft.com/office/drawing/2014/main" id="{31027395-A439-42ED-80E0-A5983CBC7098}"/>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32" name="正方形/長方形 331">
          <a:extLst>
            <a:ext uri="{FF2B5EF4-FFF2-40B4-BE49-F238E27FC236}">
              <a16:creationId xmlns="" xmlns:a16="http://schemas.microsoft.com/office/drawing/2014/main" id="{643E8032-36C4-44DD-9980-01207D7748A6}"/>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33" name="正方形/長方形 332">
          <a:extLst>
            <a:ext uri="{FF2B5EF4-FFF2-40B4-BE49-F238E27FC236}">
              <a16:creationId xmlns="" xmlns:a16="http://schemas.microsoft.com/office/drawing/2014/main" id="{B63647E1-0AF8-4078-AE9E-0A2E1B7E41E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34" name="正方形/長方形 333">
          <a:extLst>
            <a:ext uri="{FF2B5EF4-FFF2-40B4-BE49-F238E27FC236}">
              <a16:creationId xmlns="" xmlns:a16="http://schemas.microsoft.com/office/drawing/2014/main" id="{AD33A202-E649-4315-91A1-CC5921952F5A}"/>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35" name="正方形/長方形 334">
          <a:extLst>
            <a:ext uri="{FF2B5EF4-FFF2-40B4-BE49-F238E27FC236}">
              <a16:creationId xmlns="" xmlns:a16="http://schemas.microsoft.com/office/drawing/2014/main" id="{CD2BF072-8DC8-4BA8-84D0-A888AD819925}"/>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336" name="正方形/長方形 335">
          <a:extLst>
            <a:ext uri="{FF2B5EF4-FFF2-40B4-BE49-F238E27FC236}">
              <a16:creationId xmlns="" xmlns:a16="http://schemas.microsoft.com/office/drawing/2014/main" id="{E6671A3B-BDBE-41F9-8F9D-B16557B0BEB1}"/>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37" name="正方形/長方形 336">
          <a:extLst>
            <a:ext uri="{FF2B5EF4-FFF2-40B4-BE49-F238E27FC236}">
              <a16:creationId xmlns="" xmlns:a16="http://schemas.microsoft.com/office/drawing/2014/main" id="{843883B0-A58D-4501-BA58-1E44C20E7216}"/>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38" name="正方形/長方形 337">
          <a:extLst>
            <a:ext uri="{FF2B5EF4-FFF2-40B4-BE49-F238E27FC236}">
              <a16:creationId xmlns="" xmlns:a16="http://schemas.microsoft.com/office/drawing/2014/main" id="{F90CAEEE-6076-4D05-9699-6DC72021C5D9}"/>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39" name="正方形/長方形 338">
          <a:extLst>
            <a:ext uri="{FF2B5EF4-FFF2-40B4-BE49-F238E27FC236}">
              <a16:creationId xmlns="" xmlns:a16="http://schemas.microsoft.com/office/drawing/2014/main" id="{586F50FD-C3D7-4125-9BD6-61E8EA2622C2}"/>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40" name="正方形/長方形 339">
          <a:extLst>
            <a:ext uri="{FF2B5EF4-FFF2-40B4-BE49-F238E27FC236}">
              <a16:creationId xmlns="" xmlns:a16="http://schemas.microsoft.com/office/drawing/2014/main" id="{7AD01460-8C3A-4CEE-B623-E2534AF68676}"/>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41" name="正方形/長方形 340">
          <a:extLst>
            <a:ext uri="{FF2B5EF4-FFF2-40B4-BE49-F238E27FC236}">
              <a16:creationId xmlns="" xmlns:a16="http://schemas.microsoft.com/office/drawing/2014/main" id="{0365B551-9913-47FD-9705-77D11C6FC771}"/>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42" name="正方形/長方形 341">
          <a:extLst>
            <a:ext uri="{FF2B5EF4-FFF2-40B4-BE49-F238E27FC236}">
              <a16:creationId xmlns="" xmlns:a16="http://schemas.microsoft.com/office/drawing/2014/main" id="{FE5FA6FB-8222-48DF-A0E4-B2B9415D59D8}"/>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43" name="正方形/長方形 342">
          <a:extLst>
            <a:ext uri="{FF2B5EF4-FFF2-40B4-BE49-F238E27FC236}">
              <a16:creationId xmlns="" xmlns:a16="http://schemas.microsoft.com/office/drawing/2014/main" id="{2A6CD1B9-3187-4C01-B05A-4A17E24379FA}"/>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44" name="テキスト ボックス 343">
          <a:extLst>
            <a:ext uri="{FF2B5EF4-FFF2-40B4-BE49-F238E27FC236}">
              <a16:creationId xmlns="" xmlns:a16="http://schemas.microsoft.com/office/drawing/2014/main" id="{A796F4D1-8771-4B7F-8873-2F572857E914}"/>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45" name="直線コネクタ 344">
          <a:extLst>
            <a:ext uri="{FF2B5EF4-FFF2-40B4-BE49-F238E27FC236}">
              <a16:creationId xmlns="" xmlns:a16="http://schemas.microsoft.com/office/drawing/2014/main" id="{773C3ED3-4F48-4812-B20C-00D12DB2D354}"/>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346" name="テキスト ボックス 345">
          <a:extLst>
            <a:ext uri="{FF2B5EF4-FFF2-40B4-BE49-F238E27FC236}">
              <a16:creationId xmlns="" xmlns:a16="http://schemas.microsoft.com/office/drawing/2014/main" id="{7F4ABE1B-C1DE-4F1E-84CC-702889F92A39}"/>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347" name="直線コネクタ 346">
          <a:extLst>
            <a:ext uri="{FF2B5EF4-FFF2-40B4-BE49-F238E27FC236}">
              <a16:creationId xmlns="" xmlns:a16="http://schemas.microsoft.com/office/drawing/2014/main" id="{FC0F905B-5D39-44A4-84E2-BAC7ED92210E}"/>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348" name="テキスト ボックス 347">
          <a:extLst>
            <a:ext uri="{FF2B5EF4-FFF2-40B4-BE49-F238E27FC236}">
              <a16:creationId xmlns="" xmlns:a16="http://schemas.microsoft.com/office/drawing/2014/main" id="{517898A4-A88C-4B44-850C-80E19E53E0D4}"/>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349" name="直線コネクタ 348">
          <a:extLst>
            <a:ext uri="{FF2B5EF4-FFF2-40B4-BE49-F238E27FC236}">
              <a16:creationId xmlns="" xmlns:a16="http://schemas.microsoft.com/office/drawing/2014/main" id="{73165527-6CB1-48B7-8CF6-BF40CF56650A}"/>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350" name="テキスト ボックス 349">
          <a:extLst>
            <a:ext uri="{FF2B5EF4-FFF2-40B4-BE49-F238E27FC236}">
              <a16:creationId xmlns="" xmlns:a16="http://schemas.microsoft.com/office/drawing/2014/main" id="{162042CA-A3B8-4F2B-AC18-650B84F44E95}"/>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351" name="直線コネクタ 350">
          <a:extLst>
            <a:ext uri="{FF2B5EF4-FFF2-40B4-BE49-F238E27FC236}">
              <a16:creationId xmlns="" xmlns:a16="http://schemas.microsoft.com/office/drawing/2014/main" id="{6F440C00-3FF1-466B-815D-CDD8DFD7DB4E}"/>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352" name="テキスト ボックス 351">
          <a:extLst>
            <a:ext uri="{FF2B5EF4-FFF2-40B4-BE49-F238E27FC236}">
              <a16:creationId xmlns="" xmlns:a16="http://schemas.microsoft.com/office/drawing/2014/main" id="{C6B12D04-7697-49D2-88E3-CBDC91CC8DDD}"/>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353" name="直線コネクタ 352">
          <a:extLst>
            <a:ext uri="{FF2B5EF4-FFF2-40B4-BE49-F238E27FC236}">
              <a16:creationId xmlns="" xmlns:a16="http://schemas.microsoft.com/office/drawing/2014/main" id="{F8A3BFFB-22A3-442D-8CC5-6C8D47931F6D}"/>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354" name="テキスト ボックス 353">
          <a:extLst>
            <a:ext uri="{FF2B5EF4-FFF2-40B4-BE49-F238E27FC236}">
              <a16:creationId xmlns="" xmlns:a16="http://schemas.microsoft.com/office/drawing/2014/main" id="{C4771342-33AA-4964-801E-DFE7281C458D}"/>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355" name="直線コネクタ 354">
          <a:extLst>
            <a:ext uri="{FF2B5EF4-FFF2-40B4-BE49-F238E27FC236}">
              <a16:creationId xmlns="" xmlns:a16="http://schemas.microsoft.com/office/drawing/2014/main" id="{E6B97A9E-F32F-4CDF-A6C4-3AC126B6566C}"/>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356" name="テキスト ボックス 355">
          <a:extLst>
            <a:ext uri="{FF2B5EF4-FFF2-40B4-BE49-F238E27FC236}">
              <a16:creationId xmlns="" xmlns:a16="http://schemas.microsoft.com/office/drawing/2014/main" id="{FB9EAF21-D5EC-4DF1-BB69-5FFB40A9E0F9}"/>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57" name="直線コネクタ 356">
          <a:extLst>
            <a:ext uri="{FF2B5EF4-FFF2-40B4-BE49-F238E27FC236}">
              <a16:creationId xmlns="" xmlns:a16="http://schemas.microsoft.com/office/drawing/2014/main" id="{A96AE67D-5353-41BB-B3CD-EF290FC9026E}"/>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358" name="テキスト ボックス 357">
          <a:extLst>
            <a:ext uri="{FF2B5EF4-FFF2-40B4-BE49-F238E27FC236}">
              <a16:creationId xmlns="" xmlns:a16="http://schemas.microsoft.com/office/drawing/2014/main" id="{1366D12A-564B-4D80-896D-E9D881DF9509}"/>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359" name="【学校施設】&#10;有形固定資産減価償却率グラフ枠">
          <a:extLst>
            <a:ext uri="{FF2B5EF4-FFF2-40B4-BE49-F238E27FC236}">
              <a16:creationId xmlns="" xmlns:a16="http://schemas.microsoft.com/office/drawing/2014/main" id="{AD9CE606-2FCC-4BEC-97B1-FFD49EB33C97}"/>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7620</xdr:rowOff>
    </xdr:from>
    <xdr:to>
      <xdr:col>85</xdr:col>
      <xdr:colOff>126364</xdr:colOff>
      <xdr:row>63</xdr:row>
      <xdr:rowOff>95250</xdr:rowOff>
    </xdr:to>
    <xdr:cxnSp macro="">
      <xdr:nvCxnSpPr>
        <xdr:cNvPr id="360" name="直線コネクタ 359">
          <a:extLst>
            <a:ext uri="{FF2B5EF4-FFF2-40B4-BE49-F238E27FC236}">
              <a16:creationId xmlns="" xmlns:a16="http://schemas.microsoft.com/office/drawing/2014/main" id="{72D80B7C-E518-4A45-A5AF-1DAAD4F71D7E}"/>
            </a:ext>
          </a:extLst>
        </xdr:cNvPr>
        <xdr:cNvCxnSpPr/>
      </xdr:nvCxnSpPr>
      <xdr:spPr>
        <a:xfrm flipV="1">
          <a:off x="16318864" y="96088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99077</xdr:rowOff>
    </xdr:from>
    <xdr:ext cx="405111" cy="259045"/>
    <xdr:sp macro="" textlink="">
      <xdr:nvSpPr>
        <xdr:cNvPr id="361" name="【学校施設】&#10;有形固定資産減価償却率最小値テキスト">
          <a:extLst>
            <a:ext uri="{FF2B5EF4-FFF2-40B4-BE49-F238E27FC236}">
              <a16:creationId xmlns="" xmlns:a16="http://schemas.microsoft.com/office/drawing/2014/main" id="{F7BC38D3-8386-4C25-8B29-4DB2AFF08CFA}"/>
            </a:ext>
          </a:extLst>
        </xdr:cNvPr>
        <xdr:cNvSpPr txBox="1"/>
      </xdr:nvSpPr>
      <xdr:spPr>
        <a:xfrm>
          <a:off x="16357600" y="1090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95250</xdr:rowOff>
    </xdr:from>
    <xdr:to>
      <xdr:col>86</xdr:col>
      <xdr:colOff>25400</xdr:colOff>
      <xdr:row>63</xdr:row>
      <xdr:rowOff>95250</xdr:rowOff>
    </xdr:to>
    <xdr:cxnSp macro="">
      <xdr:nvCxnSpPr>
        <xdr:cNvPr id="362" name="直線コネクタ 361">
          <a:extLst>
            <a:ext uri="{FF2B5EF4-FFF2-40B4-BE49-F238E27FC236}">
              <a16:creationId xmlns="" xmlns:a16="http://schemas.microsoft.com/office/drawing/2014/main" id="{219D3FB2-4A38-4A10-983A-447692520D56}"/>
            </a:ext>
          </a:extLst>
        </xdr:cNvPr>
        <xdr:cNvCxnSpPr/>
      </xdr:nvCxnSpPr>
      <xdr:spPr>
        <a:xfrm>
          <a:off x="16230600" y="1089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125747</xdr:rowOff>
    </xdr:from>
    <xdr:ext cx="405111" cy="259045"/>
    <xdr:sp macro="" textlink="">
      <xdr:nvSpPr>
        <xdr:cNvPr id="363" name="【学校施設】&#10;有形固定資産減価償却率最大値テキスト">
          <a:extLst>
            <a:ext uri="{FF2B5EF4-FFF2-40B4-BE49-F238E27FC236}">
              <a16:creationId xmlns="" xmlns:a16="http://schemas.microsoft.com/office/drawing/2014/main" id="{D7FFF788-3628-4C1E-8E67-3E02FCCDDD40}"/>
            </a:ext>
          </a:extLst>
        </xdr:cNvPr>
        <xdr:cNvSpPr txBox="1"/>
      </xdr:nvSpPr>
      <xdr:spPr>
        <a:xfrm>
          <a:off x="16357600" y="9384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7620</xdr:rowOff>
    </xdr:from>
    <xdr:to>
      <xdr:col>86</xdr:col>
      <xdr:colOff>25400</xdr:colOff>
      <xdr:row>56</xdr:row>
      <xdr:rowOff>7620</xdr:rowOff>
    </xdr:to>
    <xdr:cxnSp macro="">
      <xdr:nvCxnSpPr>
        <xdr:cNvPr id="364" name="直線コネクタ 363">
          <a:extLst>
            <a:ext uri="{FF2B5EF4-FFF2-40B4-BE49-F238E27FC236}">
              <a16:creationId xmlns="" xmlns:a16="http://schemas.microsoft.com/office/drawing/2014/main" id="{174F8EE2-11B4-440A-B8DA-79EB0B22994E}"/>
            </a:ext>
          </a:extLst>
        </xdr:cNvPr>
        <xdr:cNvCxnSpPr/>
      </xdr:nvCxnSpPr>
      <xdr:spPr>
        <a:xfrm>
          <a:off x="16230600" y="960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19702</xdr:rowOff>
    </xdr:from>
    <xdr:ext cx="405111" cy="259045"/>
    <xdr:sp macro="" textlink="">
      <xdr:nvSpPr>
        <xdr:cNvPr id="365" name="【学校施設】&#10;有形固定資産減価償却率平均値テキスト">
          <a:extLst>
            <a:ext uri="{FF2B5EF4-FFF2-40B4-BE49-F238E27FC236}">
              <a16:creationId xmlns="" xmlns:a16="http://schemas.microsoft.com/office/drawing/2014/main" id="{4A95E82E-F469-469A-9B76-4CA09BE16CF9}"/>
            </a:ext>
          </a:extLst>
        </xdr:cNvPr>
        <xdr:cNvSpPr txBox="1"/>
      </xdr:nvSpPr>
      <xdr:spPr>
        <a:xfrm>
          <a:off x="16357600" y="101352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168275</xdr:rowOff>
    </xdr:from>
    <xdr:to>
      <xdr:col>85</xdr:col>
      <xdr:colOff>177800</xdr:colOff>
      <xdr:row>60</xdr:row>
      <xdr:rowOff>98425</xdr:rowOff>
    </xdr:to>
    <xdr:sp macro="" textlink="">
      <xdr:nvSpPr>
        <xdr:cNvPr id="366" name="フローチャート: 判断 365">
          <a:extLst>
            <a:ext uri="{FF2B5EF4-FFF2-40B4-BE49-F238E27FC236}">
              <a16:creationId xmlns="" xmlns:a16="http://schemas.microsoft.com/office/drawing/2014/main" id="{F7934307-6CF8-414F-9ACF-52057B2065BA}"/>
            </a:ext>
          </a:extLst>
        </xdr:cNvPr>
        <xdr:cNvSpPr/>
      </xdr:nvSpPr>
      <xdr:spPr>
        <a:xfrm>
          <a:off x="162687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151130</xdr:rowOff>
    </xdr:from>
    <xdr:to>
      <xdr:col>81</xdr:col>
      <xdr:colOff>101600</xdr:colOff>
      <xdr:row>60</xdr:row>
      <xdr:rowOff>81280</xdr:rowOff>
    </xdr:to>
    <xdr:sp macro="" textlink="">
      <xdr:nvSpPr>
        <xdr:cNvPr id="367" name="フローチャート: 判断 366">
          <a:extLst>
            <a:ext uri="{FF2B5EF4-FFF2-40B4-BE49-F238E27FC236}">
              <a16:creationId xmlns="" xmlns:a16="http://schemas.microsoft.com/office/drawing/2014/main" id="{A3415159-209B-438E-BA84-90A601CCC0AF}"/>
            </a:ext>
          </a:extLst>
        </xdr:cNvPr>
        <xdr:cNvSpPr/>
      </xdr:nvSpPr>
      <xdr:spPr>
        <a:xfrm>
          <a:off x="154305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126365</xdr:rowOff>
    </xdr:from>
    <xdr:to>
      <xdr:col>76</xdr:col>
      <xdr:colOff>165100</xdr:colOff>
      <xdr:row>60</xdr:row>
      <xdr:rowOff>56515</xdr:rowOff>
    </xdr:to>
    <xdr:sp macro="" textlink="">
      <xdr:nvSpPr>
        <xdr:cNvPr id="368" name="フローチャート: 判断 367">
          <a:extLst>
            <a:ext uri="{FF2B5EF4-FFF2-40B4-BE49-F238E27FC236}">
              <a16:creationId xmlns="" xmlns:a16="http://schemas.microsoft.com/office/drawing/2014/main" id="{739BC4B3-EEDC-44DF-A0CE-042187314965}"/>
            </a:ext>
          </a:extLst>
        </xdr:cNvPr>
        <xdr:cNvSpPr/>
      </xdr:nvSpPr>
      <xdr:spPr>
        <a:xfrm>
          <a:off x="14541500" y="1024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52070</xdr:rowOff>
    </xdr:from>
    <xdr:to>
      <xdr:col>72</xdr:col>
      <xdr:colOff>38100</xdr:colOff>
      <xdr:row>59</xdr:row>
      <xdr:rowOff>153670</xdr:rowOff>
    </xdr:to>
    <xdr:sp macro="" textlink="">
      <xdr:nvSpPr>
        <xdr:cNvPr id="369" name="フローチャート: 判断 368">
          <a:extLst>
            <a:ext uri="{FF2B5EF4-FFF2-40B4-BE49-F238E27FC236}">
              <a16:creationId xmlns="" xmlns:a16="http://schemas.microsoft.com/office/drawing/2014/main" id="{29401B86-9BE2-469E-A05C-37EC1B5FD916}"/>
            </a:ext>
          </a:extLst>
        </xdr:cNvPr>
        <xdr:cNvSpPr/>
      </xdr:nvSpPr>
      <xdr:spPr>
        <a:xfrm>
          <a:off x="13652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74930</xdr:rowOff>
    </xdr:from>
    <xdr:to>
      <xdr:col>67</xdr:col>
      <xdr:colOff>101600</xdr:colOff>
      <xdr:row>60</xdr:row>
      <xdr:rowOff>5080</xdr:rowOff>
    </xdr:to>
    <xdr:sp macro="" textlink="">
      <xdr:nvSpPr>
        <xdr:cNvPr id="370" name="フローチャート: 判断 369">
          <a:extLst>
            <a:ext uri="{FF2B5EF4-FFF2-40B4-BE49-F238E27FC236}">
              <a16:creationId xmlns="" xmlns:a16="http://schemas.microsoft.com/office/drawing/2014/main" id="{0811CB94-48D8-4216-9C0B-E6A50D038D5C}"/>
            </a:ext>
          </a:extLst>
        </xdr:cNvPr>
        <xdr:cNvSpPr/>
      </xdr:nvSpPr>
      <xdr:spPr>
        <a:xfrm>
          <a:off x="12763500" y="101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371" name="テキスト ボックス 370">
          <a:extLst>
            <a:ext uri="{FF2B5EF4-FFF2-40B4-BE49-F238E27FC236}">
              <a16:creationId xmlns="" xmlns:a16="http://schemas.microsoft.com/office/drawing/2014/main" id="{2EE80B8B-5D1D-47CF-8477-F5E9850490B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72" name="テキスト ボックス 371">
          <a:extLst>
            <a:ext uri="{FF2B5EF4-FFF2-40B4-BE49-F238E27FC236}">
              <a16:creationId xmlns="" xmlns:a16="http://schemas.microsoft.com/office/drawing/2014/main" id="{DA6E83CD-68E4-4ADE-A22E-7885E1DE592F}"/>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73" name="テキスト ボックス 372">
          <a:extLst>
            <a:ext uri="{FF2B5EF4-FFF2-40B4-BE49-F238E27FC236}">
              <a16:creationId xmlns="" xmlns:a16="http://schemas.microsoft.com/office/drawing/2014/main" id="{6A637069-08B8-432A-8F89-495BD5A48CCC}"/>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74" name="テキスト ボックス 373">
          <a:extLst>
            <a:ext uri="{FF2B5EF4-FFF2-40B4-BE49-F238E27FC236}">
              <a16:creationId xmlns="" xmlns:a16="http://schemas.microsoft.com/office/drawing/2014/main" id="{8FCB451E-00A0-48E6-8A8E-F57696A687A5}"/>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75" name="テキスト ボックス 374">
          <a:extLst>
            <a:ext uri="{FF2B5EF4-FFF2-40B4-BE49-F238E27FC236}">
              <a16:creationId xmlns="" xmlns:a16="http://schemas.microsoft.com/office/drawing/2014/main" id="{0A096215-D186-4E25-9C09-6A267A09D8D1}"/>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92075</xdr:rowOff>
    </xdr:from>
    <xdr:to>
      <xdr:col>85</xdr:col>
      <xdr:colOff>177800</xdr:colOff>
      <xdr:row>61</xdr:row>
      <xdr:rowOff>22225</xdr:rowOff>
    </xdr:to>
    <xdr:sp macro="" textlink="">
      <xdr:nvSpPr>
        <xdr:cNvPr id="376" name="楕円 375">
          <a:extLst>
            <a:ext uri="{FF2B5EF4-FFF2-40B4-BE49-F238E27FC236}">
              <a16:creationId xmlns="" xmlns:a16="http://schemas.microsoft.com/office/drawing/2014/main" id="{DB8D3CEE-DAAC-48B2-B1DC-3C51335A78D1}"/>
            </a:ext>
          </a:extLst>
        </xdr:cNvPr>
        <xdr:cNvSpPr/>
      </xdr:nvSpPr>
      <xdr:spPr>
        <a:xfrm>
          <a:off x="16268700" y="1037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70502</xdr:rowOff>
    </xdr:from>
    <xdr:ext cx="405111" cy="259045"/>
    <xdr:sp macro="" textlink="">
      <xdr:nvSpPr>
        <xdr:cNvPr id="377" name="【学校施設】&#10;有形固定資産減価償却率該当値テキスト">
          <a:extLst>
            <a:ext uri="{FF2B5EF4-FFF2-40B4-BE49-F238E27FC236}">
              <a16:creationId xmlns="" xmlns:a16="http://schemas.microsoft.com/office/drawing/2014/main" id="{63F18E29-E7AF-490A-BA2F-82CC0C036815}"/>
            </a:ext>
          </a:extLst>
        </xdr:cNvPr>
        <xdr:cNvSpPr txBox="1"/>
      </xdr:nvSpPr>
      <xdr:spPr>
        <a:xfrm>
          <a:off x="16357600" y="1035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97807</xdr:rowOff>
    </xdr:from>
    <xdr:ext cx="405111" cy="259045"/>
    <xdr:sp macro="" textlink="">
      <xdr:nvSpPr>
        <xdr:cNvPr id="378" name="n_1aveValue【学校施設】&#10;有形固定資産減価償却率">
          <a:extLst>
            <a:ext uri="{FF2B5EF4-FFF2-40B4-BE49-F238E27FC236}">
              <a16:creationId xmlns="" xmlns:a16="http://schemas.microsoft.com/office/drawing/2014/main" id="{D41F1591-6A44-4A4D-9AE6-4D1A2CE4F8CF}"/>
            </a:ext>
          </a:extLst>
        </xdr:cNvPr>
        <xdr:cNvSpPr txBox="1"/>
      </xdr:nvSpPr>
      <xdr:spPr>
        <a:xfrm>
          <a:off x="15266044"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73042</xdr:rowOff>
    </xdr:from>
    <xdr:ext cx="405111" cy="259045"/>
    <xdr:sp macro="" textlink="">
      <xdr:nvSpPr>
        <xdr:cNvPr id="379" name="n_2aveValue【学校施設】&#10;有形固定資産減価償却率">
          <a:extLst>
            <a:ext uri="{FF2B5EF4-FFF2-40B4-BE49-F238E27FC236}">
              <a16:creationId xmlns="" xmlns:a16="http://schemas.microsoft.com/office/drawing/2014/main" id="{03AD1241-E35C-4D6B-8949-B0D2BDABD5B3}"/>
            </a:ext>
          </a:extLst>
        </xdr:cNvPr>
        <xdr:cNvSpPr txBox="1"/>
      </xdr:nvSpPr>
      <xdr:spPr>
        <a:xfrm>
          <a:off x="14389744" y="1001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170197</xdr:rowOff>
    </xdr:from>
    <xdr:ext cx="405111" cy="259045"/>
    <xdr:sp macro="" textlink="">
      <xdr:nvSpPr>
        <xdr:cNvPr id="380" name="n_3aveValue【学校施設】&#10;有形固定資産減価償却率">
          <a:extLst>
            <a:ext uri="{FF2B5EF4-FFF2-40B4-BE49-F238E27FC236}">
              <a16:creationId xmlns="" xmlns:a16="http://schemas.microsoft.com/office/drawing/2014/main" id="{7EC08261-8ACA-4E0E-A70A-2160B01D3B5B}"/>
            </a:ext>
          </a:extLst>
        </xdr:cNvPr>
        <xdr:cNvSpPr txBox="1"/>
      </xdr:nvSpPr>
      <xdr:spPr>
        <a:xfrm>
          <a:off x="135007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21607</xdr:rowOff>
    </xdr:from>
    <xdr:ext cx="405111" cy="259045"/>
    <xdr:sp macro="" textlink="">
      <xdr:nvSpPr>
        <xdr:cNvPr id="381" name="n_4aveValue【学校施設】&#10;有形固定資産減価償却率">
          <a:extLst>
            <a:ext uri="{FF2B5EF4-FFF2-40B4-BE49-F238E27FC236}">
              <a16:creationId xmlns="" xmlns:a16="http://schemas.microsoft.com/office/drawing/2014/main" id="{3F010A79-C0BA-4637-A44A-930EAD3D0817}"/>
            </a:ext>
          </a:extLst>
        </xdr:cNvPr>
        <xdr:cNvSpPr txBox="1"/>
      </xdr:nvSpPr>
      <xdr:spPr>
        <a:xfrm>
          <a:off x="12611744" y="996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82" name="正方形/長方形 381">
          <a:extLst>
            <a:ext uri="{FF2B5EF4-FFF2-40B4-BE49-F238E27FC236}">
              <a16:creationId xmlns="" xmlns:a16="http://schemas.microsoft.com/office/drawing/2014/main" id="{BBFA0525-94C8-415C-B498-DD888F582E5D}"/>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83" name="正方形/長方形 382">
          <a:extLst>
            <a:ext uri="{FF2B5EF4-FFF2-40B4-BE49-F238E27FC236}">
              <a16:creationId xmlns="" xmlns:a16="http://schemas.microsoft.com/office/drawing/2014/main" id="{0B70E4E5-AFCA-46C3-8B2D-F2F0BCE0C90B}"/>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84" name="正方形/長方形 383">
          <a:extLst>
            <a:ext uri="{FF2B5EF4-FFF2-40B4-BE49-F238E27FC236}">
              <a16:creationId xmlns="" xmlns:a16="http://schemas.microsoft.com/office/drawing/2014/main" id="{B135DB4B-1C32-4FE2-935D-69B1A0BA181E}"/>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85" name="正方形/長方形 384">
          <a:extLst>
            <a:ext uri="{FF2B5EF4-FFF2-40B4-BE49-F238E27FC236}">
              <a16:creationId xmlns="" xmlns:a16="http://schemas.microsoft.com/office/drawing/2014/main" id="{2F45339A-528F-4AF7-8D13-7716D838C806}"/>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86" name="正方形/長方形 385">
          <a:extLst>
            <a:ext uri="{FF2B5EF4-FFF2-40B4-BE49-F238E27FC236}">
              <a16:creationId xmlns="" xmlns:a16="http://schemas.microsoft.com/office/drawing/2014/main" id="{D8B37380-F190-4D4E-A814-2E2C39ECEC85}"/>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87" name="正方形/長方形 386">
          <a:extLst>
            <a:ext uri="{FF2B5EF4-FFF2-40B4-BE49-F238E27FC236}">
              <a16:creationId xmlns="" xmlns:a16="http://schemas.microsoft.com/office/drawing/2014/main" id="{6E1400B5-55EB-4D7D-8B10-F5EEE314BB0B}"/>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88" name="正方形/長方形 387">
          <a:extLst>
            <a:ext uri="{FF2B5EF4-FFF2-40B4-BE49-F238E27FC236}">
              <a16:creationId xmlns="" xmlns:a16="http://schemas.microsoft.com/office/drawing/2014/main" id="{E73FA91F-70AE-4E7B-9D74-BBA4A27F0D2C}"/>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89" name="正方形/長方形 388">
          <a:extLst>
            <a:ext uri="{FF2B5EF4-FFF2-40B4-BE49-F238E27FC236}">
              <a16:creationId xmlns="" xmlns:a16="http://schemas.microsoft.com/office/drawing/2014/main" id="{B0B220AD-0AEA-46AC-BA97-A53F5FA3B909}"/>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390" name="テキスト ボックス 389">
          <a:extLst>
            <a:ext uri="{FF2B5EF4-FFF2-40B4-BE49-F238E27FC236}">
              <a16:creationId xmlns="" xmlns:a16="http://schemas.microsoft.com/office/drawing/2014/main" id="{DDF4466E-22C3-4F7A-B0D6-9212EA254689}"/>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391" name="直線コネクタ 390">
          <a:extLst>
            <a:ext uri="{FF2B5EF4-FFF2-40B4-BE49-F238E27FC236}">
              <a16:creationId xmlns="" xmlns:a16="http://schemas.microsoft.com/office/drawing/2014/main" id="{8FF6F083-EFF7-4400-B3FD-6D621603093B}"/>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392" name="直線コネクタ 391">
          <a:extLst>
            <a:ext uri="{FF2B5EF4-FFF2-40B4-BE49-F238E27FC236}">
              <a16:creationId xmlns="" xmlns:a16="http://schemas.microsoft.com/office/drawing/2014/main" id="{327C5FF7-DC61-4470-9CC6-3058330C08B5}"/>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393" name="テキスト ボックス 392">
          <a:extLst>
            <a:ext uri="{FF2B5EF4-FFF2-40B4-BE49-F238E27FC236}">
              <a16:creationId xmlns="" xmlns:a16="http://schemas.microsoft.com/office/drawing/2014/main" id="{86CE1EB2-7898-450D-A1FB-6AA146A9FC99}"/>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394" name="直線コネクタ 393">
          <a:extLst>
            <a:ext uri="{FF2B5EF4-FFF2-40B4-BE49-F238E27FC236}">
              <a16:creationId xmlns="" xmlns:a16="http://schemas.microsoft.com/office/drawing/2014/main" id="{D09EF416-C85F-423E-B0AF-DBBEAD6F05E5}"/>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395" name="テキスト ボックス 394">
          <a:extLst>
            <a:ext uri="{FF2B5EF4-FFF2-40B4-BE49-F238E27FC236}">
              <a16:creationId xmlns="" xmlns:a16="http://schemas.microsoft.com/office/drawing/2014/main" id="{3D644662-0720-4E94-9174-8872A4B933FE}"/>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396" name="直線コネクタ 395">
          <a:extLst>
            <a:ext uri="{FF2B5EF4-FFF2-40B4-BE49-F238E27FC236}">
              <a16:creationId xmlns="" xmlns:a16="http://schemas.microsoft.com/office/drawing/2014/main" id="{370FF1C2-8F5F-4B22-8542-27F78B84AE62}"/>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397" name="テキスト ボックス 396">
          <a:extLst>
            <a:ext uri="{FF2B5EF4-FFF2-40B4-BE49-F238E27FC236}">
              <a16:creationId xmlns="" xmlns:a16="http://schemas.microsoft.com/office/drawing/2014/main" id="{E912CDFE-A39A-4918-A1F5-2130334898A8}"/>
            </a:ext>
          </a:extLst>
        </xdr:cNvPr>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398" name="直線コネクタ 397">
          <a:extLst>
            <a:ext uri="{FF2B5EF4-FFF2-40B4-BE49-F238E27FC236}">
              <a16:creationId xmlns="" xmlns:a16="http://schemas.microsoft.com/office/drawing/2014/main" id="{51D5683B-4CFC-4229-A285-E9C49612C6C1}"/>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399" name="テキスト ボックス 398">
          <a:extLst>
            <a:ext uri="{FF2B5EF4-FFF2-40B4-BE49-F238E27FC236}">
              <a16:creationId xmlns="" xmlns:a16="http://schemas.microsoft.com/office/drawing/2014/main" id="{6E9A3498-595C-4403-96FF-17AD2A39D063}"/>
            </a:ext>
          </a:extLst>
        </xdr:cNvPr>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00" name="直線コネクタ 399">
          <a:extLst>
            <a:ext uri="{FF2B5EF4-FFF2-40B4-BE49-F238E27FC236}">
              <a16:creationId xmlns="" xmlns:a16="http://schemas.microsoft.com/office/drawing/2014/main" id="{C2CB1A6E-DA1A-44DF-AB94-2BFA6E3F4E57}"/>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401" name="テキスト ボックス 400">
          <a:extLst>
            <a:ext uri="{FF2B5EF4-FFF2-40B4-BE49-F238E27FC236}">
              <a16:creationId xmlns="" xmlns:a16="http://schemas.microsoft.com/office/drawing/2014/main" id="{0B6F39EA-C2D0-4BF7-B58B-7BB1ADF2E9C9}"/>
            </a:ext>
          </a:extLst>
        </xdr:cNvPr>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02" name="直線コネクタ 401">
          <a:extLst>
            <a:ext uri="{FF2B5EF4-FFF2-40B4-BE49-F238E27FC236}">
              <a16:creationId xmlns="" xmlns:a16="http://schemas.microsoft.com/office/drawing/2014/main" id="{1EAE203E-FFE3-4E9F-BEDA-0B43CF75FC95}"/>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03" name="テキスト ボックス 402">
          <a:extLst>
            <a:ext uri="{FF2B5EF4-FFF2-40B4-BE49-F238E27FC236}">
              <a16:creationId xmlns="" xmlns:a16="http://schemas.microsoft.com/office/drawing/2014/main" id="{180B25F2-FD04-4A63-B727-593DDEF9A998}"/>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04" name="【学校施設】&#10;一人当たり面積グラフ枠">
          <a:extLst>
            <a:ext uri="{FF2B5EF4-FFF2-40B4-BE49-F238E27FC236}">
              <a16:creationId xmlns="" xmlns:a16="http://schemas.microsoft.com/office/drawing/2014/main" id="{C52E24D1-3257-48CD-B276-E42613B6055A}"/>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148209</xdr:rowOff>
    </xdr:from>
    <xdr:to>
      <xdr:col>116</xdr:col>
      <xdr:colOff>62864</xdr:colOff>
      <xdr:row>63</xdr:row>
      <xdr:rowOff>130988</xdr:rowOff>
    </xdr:to>
    <xdr:cxnSp macro="">
      <xdr:nvCxnSpPr>
        <xdr:cNvPr id="405" name="直線コネクタ 404">
          <a:extLst>
            <a:ext uri="{FF2B5EF4-FFF2-40B4-BE49-F238E27FC236}">
              <a16:creationId xmlns="" xmlns:a16="http://schemas.microsoft.com/office/drawing/2014/main" id="{2A1FD7D0-525D-4F42-B907-489D517A8090}"/>
            </a:ext>
          </a:extLst>
        </xdr:cNvPr>
        <xdr:cNvCxnSpPr/>
      </xdr:nvCxnSpPr>
      <xdr:spPr>
        <a:xfrm flipV="1">
          <a:off x="22160864" y="9577959"/>
          <a:ext cx="0" cy="1354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134815</xdr:rowOff>
    </xdr:from>
    <xdr:ext cx="469744" cy="259045"/>
    <xdr:sp macro="" textlink="">
      <xdr:nvSpPr>
        <xdr:cNvPr id="406" name="【学校施設】&#10;一人当たり面積最小値テキスト">
          <a:extLst>
            <a:ext uri="{FF2B5EF4-FFF2-40B4-BE49-F238E27FC236}">
              <a16:creationId xmlns="" xmlns:a16="http://schemas.microsoft.com/office/drawing/2014/main" id="{AC19C827-20DA-428C-9294-F060F6D0DE38}"/>
            </a:ext>
          </a:extLst>
        </xdr:cNvPr>
        <xdr:cNvSpPr txBox="1"/>
      </xdr:nvSpPr>
      <xdr:spPr>
        <a:xfrm>
          <a:off x="22199600" y="10936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130988</xdr:rowOff>
    </xdr:from>
    <xdr:to>
      <xdr:col>116</xdr:col>
      <xdr:colOff>152400</xdr:colOff>
      <xdr:row>63</xdr:row>
      <xdr:rowOff>130988</xdr:rowOff>
    </xdr:to>
    <xdr:cxnSp macro="">
      <xdr:nvCxnSpPr>
        <xdr:cNvPr id="407" name="直線コネクタ 406">
          <a:extLst>
            <a:ext uri="{FF2B5EF4-FFF2-40B4-BE49-F238E27FC236}">
              <a16:creationId xmlns="" xmlns:a16="http://schemas.microsoft.com/office/drawing/2014/main" id="{16F77C59-3F54-4F47-834D-99CE9C56C3F3}"/>
            </a:ext>
          </a:extLst>
        </xdr:cNvPr>
        <xdr:cNvCxnSpPr/>
      </xdr:nvCxnSpPr>
      <xdr:spPr>
        <a:xfrm>
          <a:off x="22072600" y="10932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94886</xdr:rowOff>
    </xdr:from>
    <xdr:ext cx="534377" cy="259045"/>
    <xdr:sp macro="" textlink="">
      <xdr:nvSpPr>
        <xdr:cNvPr id="408" name="【学校施設】&#10;一人当たり面積最大値テキスト">
          <a:extLst>
            <a:ext uri="{FF2B5EF4-FFF2-40B4-BE49-F238E27FC236}">
              <a16:creationId xmlns="" xmlns:a16="http://schemas.microsoft.com/office/drawing/2014/main" id="{83CF17B9-C92D-4805-A446-1282E2958771}"/>
            </a:ext>
          </a:extLst>
        </xdr:cNvPr>
        <xdr:cNvSpPr txBox="1"/>
      </xdr:nvSpPr>
      <xdr:spPr>
        <a:xfrm>
          <a:off x="22199600" y="935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148209</xdr:rowOff>
    </xdr:from>
    <xdr:to>
      <xdr:col>116</xdr:col>
      <xdr:colOff>152400</xdr:colOff>
      <xdr:row>55</xdr:row>
      <xdr:rowOff>148209</xdr:rowOff>
    </xdr:to>
    <xdr:cxnSp macro="">
      <xdr:nvCxnSpPr>
        <xdr:cNvPr id="409" name="直線コネクタ 408">
          <a:extLst>
            <a:ext uri="{FF2B5EF4-FFF2-40B4-BE49-F238E27FC236}">
              <a16:creationId xmlns="" xmlns:a16="http://schemas.microsoft.com/office/drawing/2014/main" id="{18846FA3-0FBD-4FB1-9180-12B2D769B750}"/>
            </a:ext>
          </a:extLst>
        </xdr:cNvPr>
        <xdr:cNvCxnSpPr/>
      </xdr:nvCxnSpPr>
      <xdr:spPr>
        <a:xfrm>
          <a:off x="22072600" y="9577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48937</xdr:rowOff>
    </xdr:from>
    <xdr:ext cx="469744" cy="259045"/>
    <xdr:sp macro="" textlink="">
      <xdr:nvSpPr>
        <xdr:cNvPr id="410" name="【学校施設】&#10;一人当たり面積平均値テキスト">
          <a:extLst>
            <a:ext uri="{FF2B5EF4-FFF2-40B4-BE49-F238E27FC236}">
              <a16:creationId xmlns="" xmlns:a16="http://schemas.microsoft.com/office/drawing/2014/main" id="{F15EFED4-2733-43AA-8CC2-0A45A7277E12}"/>
            </a:ext>
          </a:extLst>
        </xdr:cNvPr>
        <xdr:cNvSpPr txBox="1"/>
      </xdr:nvSpPr>
      <xdr:spPr>
        <a:xfrm>
          <a:off x="22199600" y="106788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70510</xdr:rowOff>
    </xdr:from>
    <xdr:to>
      <xdr:col>116</xdr:col>
      <xdr:colOff>114300</xdr:colOff>
      <xdr:row>63</xdr:row>
      <xdr:rowOff>660</xdr:rowOff>
    </xdr:to>
    <xdr:sp macro="" textlink="">
      <xdr:nvSpPr>
        <xdr:cNvPr id="411" name="フローチャート: 判断 410">
          <a:extLst>
            <a:ext uri="{FF2B5EF4-FFF2-40B4-BE49-F238E27FC236}">
              <a16:creationId xmlns="" xmlns:a16="http://schemas.microsoft.com/office/drawing/2014/main" id="{0109E011-46B5-4EA4-B1DA-71C6EDE607A8}"/>
            </a:ext>
          </a:extLst>
        </xdr:cNvPr>
        <xdr:cNvSpPr/>
      </xdr:nvSpPr>
      <xdr:spPr>
        <a:xfrm>
          <a:off x="22110700" y="10700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65786</xdr:rowOff>
    </xdr:from>
    <xdr:to>
      <xdr:col>112</xdr:col>
      <xdr:colOff>38100</xdr:colOff>
      <xdr:row>62</xdr:row>
      <xdr:rowOff>167386</xdr:rowOff>
    </xdr:to>
    <xdr:sp macro="" textlink="">
      <xdr:nvSpPr>
        <xdr:cNvPr id="412" name="フローチャート: 判断 411">
          <a:extLst>
            <a:ext uri="{FF2B5EF4-FFF2-40B4-BE49-F238E27FC236}">
              <a16:creationId xmlns="" xmlns:a16="http://schemas.microsoft.com/office/drawing/2014/main" id="{2256F244-C679-4744-9996-CD9DAA66BF3C}"/>
            </a:ext>
          </a:extLst>
        </xdr:cNvPr>
        <xdr:cNvSpPr/>
      </xdr:nvSpPr>
      <xdr:spPr>
        <a:xfrm>
          <a:off x="21272500" y="1069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72416</xdr:rowOff>
    </xdr:from>
    <xdr:to>
      <xdr:col>107</xdr:col>
      <xdr:colOff>101600</xdr:colOff>
      <xdr:row>63</xdr:row>
      <xdr:rowOff>2566</xdr:rowOff>
    </xdr:to>
    <xdr:sp macro="" textlink="">
      <xdr:nvSpPr>
        <xdr:cNvPr id="413" name="フローチャート: 判断 412">
          <a:extLst>
            <a:ext uri="{FF2B5EF4-FFF2-40B4-BE49-F238E27FC236}">
              <a16:creationId xmlns="" xmlns:a16="http://schemas.microsoft.com/office/drawing/2014/main" id="{98857742-8D99-4237-A41E-300ED9355994}"/>
            </a:ext>
          </a:extLst>
        </xdr:cNvPr>
        <xdr:cNvSpPr/>
      </xdr:nvSpPr>
      <xdr:spPr>
        <a:xfrm>
          <a:off x="20383500" y="1070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48946</xdr:rowOff>
    </xdr:from>
    <xdr:to>
      <xdr:col>102</xdr:col>
      <xdr:colOff>165100</xdr:colOff>
      <xdr:row>62</xdr:row>
      <xdr:rowOff>150546</xdr:rowOff>
    </xdr:to>
    <xdr:sp macro="" textlink="">
      <xdr:nvSpPr>
        <xdr:cNvPr id="414" name="フローチャート: 判断 413">
          <a:extLst>
            <a:ext uri="{FF2B5EF4-FFF2-40B4-BE49-F238E27FC236}">
              <a16:creationId xmlns="" xmlns:a16="http://schemas.microsoft.com/office/drawing/2014/main" id="{DE4F83D6-ED49-4C56-BE57-8B907BB3B8E6}"/>
            </a:ext>
          </a:extLst>
        </xdr:cNvPr>
        <xdr:cNvSpPr/>
      </xdr:nvSpPr>
      <xdr:spPr>
        <a:xfrm>
          <a:off x="19494500" y="10678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59004</xdr:rowOff>
    </xdr:from>
    <xdr:to>
      <xdr:col>98</xdr:col>
      <xdr:colOff>38100</xdr:colOff>
      <xdr:row>62</xdr:row>
      <xdr:rowOff>160604</xdr:rowOff>
    </xdr:to>
    <xdr:sp macro="" textlink="">
      <xdr:nvSpPr>
        <xdr:cNvPr id="415" name="フローチャート: 判断 414">
          <a:extLst>
            <a:ext uri="{FF2B5EF4-FFF2-40B4-BE49-F238E27FC236}">
              <a16:creationId xmlns="" xmlns:a16="http://schemas.microsoft.com/office/drawing/2014/main" id="{2D0CB5E9-A1D6-4680-95C3-EB36F6FD5E64}"/>
            </a:ext>
          </a:extLst>
        </xdr:cNvPr>
        <xdr:cNvSpPr/>
      </xdr:nvSpPr>
      <xdr:spPr>
        <a:xfrm>
          <a:off x="18605500" y="10688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16" name="テキスト ボックス 415">
          <a:extLst>
            <a:ext uri="{FF2B5EF4-FFF2-40B4-BE49-F238E27FC236}">
              <a16:creationId xmlns="" xmlns:a16="http://schemas.microsoft.com/office/drawing/2014/main" id="{BAD2232F-5CC0-4F37-B1D8-B2D9DEE29887}"/>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17" name="テキスト ボックス 416">
          <a:extLst>
            <a:ext uri="{FF2B5EF4-FFF2-40B4-BE49-F238E27FC236}">
              <a16:creationId xmlns="" xmlns:a16="http://schemas.microsoft.com/office/drawing/2014/main" id="{3555C15B-43EC-4206-ABDA-75257ADE7A1C}"/>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18" name="テキスト ボックス 417">
          <a:extLst>
            <a:ext uri="{FF2B5EF4-FFF2-40B4-BE49-F238E27FC236}">
              <a16:creationId xmlns="" xmlns:a16="http://schemas.microsoft.com/office/drawing/2014/main" id="{99046E4D-8542-4378-9DAB-89A2796BA348}"/>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19" name="テキスト ボックス 418">
          <a:extLst>
            <a:ext uri="{FF2B5EF4-FFF2-40B4-BE49-F238E27FC236}">
              <a16:creationId xmlns="" xmlns:a16="http://schemas.microsoft.com/office/drawing/2014/main" id="{3F2B986C-A810-4A8F-997C-D58C73251F64}"/>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20" name="テキスト ボックス 419">
          <a:extLst>
            <a:ext uri="{FF2B5EF4-FFF2-40B4-BE49-F238E27FC236}">
              <a16:creationId xmlns="" xmlns:a16="http://schemas.microsoft.com/office/drawing/2014/main" id="{86D8BDE9-1F1F-4A0C-A102-DEAAFF514FF9}"/>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49403</xdr:rowOff>
    </xdr:from>
    <xdr:to>
      <xdr:col>116</xdr:col>
      <xdr:colOff>114300</xdr:colOff>
      <xdr:row>62</xdr:row>
      <xdr:rowOff>151003</xdr:rowOff>
    </xdr:to>
    <xdr:sp macro="" textlink="">
      <xdr:nvSpPr>
        <xdr:cNvPr id="421" name="楕円 420">
          <a:extLst>
            <a:ext uri="{FF2B5EF4-FFF2-40B4-BE49-F238E27FC236}">
              <a16:creationId xmlns="" xmlns:a16="http://schemas.microsoft.com/office/drawing/2014/main" id="{95D2B424-C88C-443C-90A0-042A354F10FE}"/>
            </a:ext>
          </a:extLst>
        </xdr:cNvPr>
        <xdr:cNvSpPr/>
      </xdr:nvSpPr>
      <xdr:spPr>
        <a:xfrm>
          <a:off x="22110700" y="1067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72280</xdr:rowOff>
    </xdr:from>
    <xdr:ext cx="469744" cy="259045"/>
    <xdr:sp macro="" textlink="">
      <xdr:nvSpPr>
        <xdr:cNvPr id="422" name="【学校施設】&#10;一人当たり面積該当値テキスト">
          <a:extLst>
            <a:ext uri="{FF2B5EF4-FFF2-40B4-BE49-F238E27FC236}">
              <a16:creationId xmlns="" xmlns:a16="http://schemas.microsoft.com/office/drawing/2014/main" id="{5FAA654F-62EA-4128-A2D9-8760AC76C350}"/>
            </a:ext>
          </a:extLst>
        </xdr:cNvPr>
        <xdr:cNvSpPr txBox="1"/>
      </xdr:nvSpPr>
      <xdr:spPr>
        <a:xfrm>
          <a:off x="22199600" y="10530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12463</xdr:rowOff>
    </xdr:from>
    <xdr:ext cx="469744" cy="259045"/>
    <xdr:sp macro="" textlink="">
      <xdr:nvSpPr>
        <xdr:cNvPr id="423" name="n_1aveValue【学校施設】&#10;一人当たり面積">
          <a:extLst>
            <a:ext uri="{FF2B5EF4-FFF2-40B4-BE49-F238E27FC236}">
              <a16:creationId xmlns="" xmlns:a16="http://schemas.microsoft.com/office/drawing/2014/main" id="{0D3BEDD9-EA69-4D24-99DF-BC5CB1F29494}"/>
            </a:ext>
          </a:extLst>
        </xdr:cNvPr>
        <xdr:cNvSpPr txBox="1"/>
      </xdr:nvSpPr>
      <xdr:spPr>
        <a:xfrm>
          <a:off x="21075727" y="1047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19093</xdr:rowOff>
    </xdr:from>
    <xdr:ext cx="469744" cy="259045"/>
    <xdr:sp macro="" textlink="">
      <xdr:nvSpPr>
        <xdr:cNvPr id="424" name="n_2aveValue【学校施設】&#10;一人当たり面積">
          <a:extLst>
            <a:ext uri="{FF2B5EF4-FFF2-40B4-BE49-F238E27FC236}">
              <a16:creationId xmlns="" xmlns:a16="http://schemas.microsoft.com/office/drawing/2014/main" id="{5E102372-C346-4837-BB33-5127997F53FC}"/>
            </a:ext>
          </a:extLst>
        </xdr:cNvPr>
        <xdr:cNvSpPr txBox="1"/>
      </xdr:nvSpPr>
      <xdr:spPr>
        <a:xfrm>
          <a:off x="20199427" y="10477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167073</xdr:rowOff>
    </xdr:from>
    <xdr:ext cx="469744" cy="259045"/>
    <xdr:sp macro="" textlink="">
      <xdr:nvSpPr>
        <xdr:cNvPr id="425" name="n_3aveValue【学校施設】&#10;一人当たり面積">
          <a:extLst>
            <a:ext uri="{FF2B5EF4-FFF2-40B4-BE49-F238E27FC236}">
              <a16:creationId xmlns="" xmlns:a16="http://schemas.microsoft.com/office/drawing/2014/main" id="{63243BD0-05E8-4ABD-BDDF-C08F4D4D32B9}"/>
            </a:ext>
          </a:extLst>
        </xdr:cNvPr>
        <xdr:cNvSpPr txBox="1"/>
      </xdr:nvSpPr>
      <xdr:spPr>
        <a:xfrm>
          <a:off x="19310427" y="10454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5681</xdr:rowOff>
    </xdr:from>
    <xdr:ext cx="469744" cy="259045"/>
    <xdr:sp macro="" textlink="">
      <xdr:nvSpPr>
        <xdr:cNvPr id="426" name="n_4aveValue【学校施設】&#10;一人当たり面積">
          <a:extLst>
            <a:ext uri="{FF2B5EF4-FFF2-40B4-BE49-F238E27FC236}">
              <a16:creationId xmlns="" xmlns:a16="http://schemas.microsoft.com/office/drawing/2014/main" id="{D7C63F8F-4481-4633-A199-58959D807A6E}"/>
            </a:ext>
          </a:extLst>
        </xdr:cNvPr>
        <xdr:cNvSpPr txBox="1"/>
      </xdr:nvSpPr>
      <xdr:spPr>
        <a:xfrm>
          <a:off x="18421427" y="10464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27" name="正方形/長方形 426">
          <a:extLst>
            <a:ext uri="{FF2B5EF4-FFF2-40B4-BE49-F238E27FC236}">
              <a16:creationId xmlns="" xmlns:a16="http://schemas.microsoft.com/office/drawing/2014/main" id="{B648B18D-1B1C-4735-B203-CF0C11CFC724}"/>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28" name="正方形/長方形 427">
          <a:extLst>
            <a:ext uri="{FF2B5EF4-FFF2-40B4-BE49-F238E27FC236}">
              <a16:creationId xmlns="" xmlns:a16="http://schemas.microsoft.com/office/drawing/2014/main" id="{E00C2DE5-8083-42D9-B9B9-E44515E79F4B}"/>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29" name="正方形/長方形 428">
          <a:extLst>
            <a:ext uri="{FF2B5EF4-FFF2-40B4-BE49-F238E27FC236}">
              <a16:creationId xmlns="" xmlns:a16="http://schemas.microsoft.com/office/drawing/2014/main" id="{B58ADC0A-49CC-4FD0-A7D2-39EC96E4FAE2}"/>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30" name="正方形/長方形 429">
          <a:extLst>
            <a:ext uri="{FF2B5EF4-FFF2-40B4-BE49-F238E27FC236}">
              <a16:creationId xmlns="" xmlns:a16="http://schemas.microsoft.com/office/drawing/2014/main" id="{916442FF-A52F-49B2-BDCC-790C45A2D7D9}"/>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31" name="正方形/長方形 430">
          <a:extLst>
            <a:ext uri="{FF2B5EF4-FFF2-40B4-BE49-F238E27FC236}">
              <a16:creationId xmlns="" xmlns:a16="http://schemas.microsoft.com/office/drawing/2014/main" id="{2C3AC86E-F956-4F51-967D-9D99E3406856}"/>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32" name="正方形/長方形 431">
          <a:extLst>
            <a:ext uri="{FF2B5EF4-FFF2-40B4-BE49-F238E27FC236}">
              <a16:creationId xmlns="" xmlns:a16="http://schemas.microsoft.com/office/drawing/2014/main" id="{DFA63E77-AEE6-40C7-903D-36FE0999C60C}"/>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33" name="正方形/長方形 432">
          <a:extLst>
            <a:ext uri="{FF2B5EF4-FFF2-40B4-BE49-F238E27FC236}">
              <a16:creationId xmlns="" xmlns:a16="http://schemas.microsoft.com/office/drawing/2014/main" id="{986A303A-F1BC-4396-B7E2-AB61B277D6B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34" name="正方形/長方形 433">
          <a:extLst>
            <a:ext uri="{FF2B5EF4-FFF2-40B4-BE49-F238E27FC236}">
              <a16:creationId xmlns="" xmlns:a16="http://schemas.microsoft.com/office/drawing/2014/main" id="{A89429C1-79E0-4615-8B87-EA7DAC0B1D43}"/>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435" name="正方形/長方形 434">
          <a:extLst>
            <a:ext uri="{FF2B5EF4-FFF2-40B4-BE49-F238E27FC236}">
              <a16:creationId xmlns="" xmlns:a16="http://schemas.microsoft.com/office/drawing/2014/main" id="{A65648EA-7D58-4F13-977D-A9298642D439}"/>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36" name="正方形/長方形 435">
          <a:extLst>
            <a:ext uri="{FF2B5EF4-FFF2-40B4-BE49-F238E27FC236}">
              <a16:creationId xmlns="" xmlns:a16="http://schemas.microsoft.com/office/drawing/2014/main" id="{E0661EB4-6BF0-4148-8073-DD2BAA1E034C}"/>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37" name="正方形/長方形 436">
          <a:extLst>
            <a:ext uri="{FF2B5EF4-FFF2-40B4-BE49-F238E27FC236}">
              <a16:creationId xmlns="" xmlns:a16="http://schemas.microsoft.com/office/drawing/2014/main" id="{87B7A265-FDA8-4BE7-A09E-2658C204511D}"/>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38" name="正方形/長方形 437">
          <a:extLst>
            <a:ext uri="{FF2B5EF4-FFF2-40B4-BE49-F238E27FC236}">
              <a16:creationId xmlns="" xmlns:a16="http://schemas.microsoft.com/office/drawing/2014/main" id="{6416875A-0D1C-4528-BC3B-3FD96FD38A62}"/>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39" name="正方形/長方形 438">
          <a:extLst>
            <a:ext uri="{FF2B5EF4-FFF2-40B4-BE49-F238E27FC236}">
              <a16:creationId xmlns="" xmlns:a16="http://schemas.microsoft.com/office/drawing/2014/main" id="{B12936A1-81C6-449E-9406-561EB7CC0447}"/>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40" name="正方形/長方形 439">
          <a:extLst>
            <a:ext uri="{FF2B5EF4-FFF2-40B4-BE49-F238E27FC236}">
              <a16:creationId xmlns="" xmlns:a16="http://schemas.microsoft.com/office/drawing/2014/main" id="{144CCCC8-FB95-4500-8CCB-ECED88F2F3B7}"/>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41" name="正方形/長方形 440">
          <a:extLst>
            <a:ext uri="{FF2B5EF4-FFF2-40B4-BE49-F238E27FC236}">
              <a16:creationId xmlns="" xmlns:a16="http://schemas.microsoft.com/office/drawing/2014/main" id="{D8A49E77-4BC5-42CB-B359-99A8EE2F10EB}"/>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42" name="正方形/長方形 441">
          <a:extLst>
            <a:ext uri="{FF2B5EF4-FFF2-40B4-BE49-F238E27FC236}">
              <a16:creationId xmlns="" xmlns:a16="http://schemas.microsoft.com/office/drawing/2014/main" id="{62B4EA07-4D9D-45FF-A3B8-578EAACA6A4A}"/>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443" name="正方形/長方形 442">
          <a:extLst>
            <a:ext uri="{FF2B5EF4-FFF2-40B4-BE49-F238E27FC236}">
              <a16:creationId xmlns="" xmlns:a16="http://schemas.microsoft.com/office/drawing/2014/main" id="{159BA07A-E02B-42C3-BB9E-9302D23ACE7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44" name="正方形/長方形 443">
          <a:extLst>
            <a:ext uri="{FF2B5EF4-FFF2-40B4-BE49-F238E27FC236}">
              <a16:creationId xmlns="" xmlns:a16="http://schemas.microsoft.com/office/drawing/2014/main" id="{633928CD-8652-4FC1-95C6-ED8077F4CB5C}"/>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45" name="正方形/長方形 444">
          <a:extLst>
            <a:ext uri="{FF2B5EF4-FFF2-40B4-BE49-F238E27FC236}">
              <a16:creationId xmlns="" xmlns:a16="http://schemas.microsoft.com/office/drawing/2014/main" id="{3EF59C51-6D75-4EC3-BCA9-A5DC6E671BFA}"/>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46" name="正方形/長方形 445">
          <a:extLst>
            <a:ext uri="{FF2B5EF4-FFF2-40B4-BE49-F238E27FC236}">
              <a16:creationId xmlns="" xmlns:a16="http://schemas.microsoft.com/office/drawing/2014/main" id="{66C251B8-8F07-42E9-8318-89BBDFB11FA7}"/>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47" name="正方形/長方形 446">
          <a:extLst>
            <a:ext uri="{FF2B5EF4-FFF2-40B4-BE49-F238E27FC236}">
              <a16:creationId xmlns="" xmlns:a16="http://schemas.microsoft.com/office/drawing/2014/main" id="{479B65AD-2CB3-462D-8C90-0C9A2A27279D}"/>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48" name="正方形/長方形 447">
          <a:extLst>
            <a:ext uri="{FF2B5EF4-FFF2-40B4-BE49-F238E27FC236}">
              <a16:creationId xmlns="" xmlns:a16="http://schemas.microsoft.com/office/drawing/2014/main" id="{B5374A19-86DC-44D2-8F04-B7CD5707A6E3}"/>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49" name="正方形/長方形 448">
          <a:extLst>
            <a:ext uri="{FF2B5EF4-FFF2-40B4-BE49-F238E27FC236}">
              <a16:creationId xmlns="" xmlns:a16="http://schemas.microsoft.com/office/drawing/2014/main" id="{4105CEFD-2EAB-46D1-BD33-5EAF1C576B7E}"/>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50" name="正方形/長方形 449">
          <a:extLst>
            <a:ext uri="{FF2B5EF4-FFF2-40B4-BE49-F238E27FC236}">
              <a16:creationId xmlns="" xmlns:a16="http://schemas.microsoft.com/office/drawing/2014/main" id="{5747DF22-D3E0-4E4B-8793-426A9A9814BE}"/>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51" name="テキスト ボックス 450">
          <a:extLst>
            <a:ext uri="{FF2B5EF4-FFF2-40B4-BE49-F238E27FC236}">
              <a16:creationId xmlns="" xmlns:a16="http://schemas.microsoft.com/office/drawing/2014/main" id="{F6BD868F-9D32-4210-9C0C-871232AC17C5}"/>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52" name="直線コネクタ 451">
          <a:extLst>
            <a:ext uri="{FF2B5EF4-FFF2-40B4-BE49-F238E27FC236}">
              <a16:creationId xmlns="" xmlns:a16="http://schemas.microsoft.com/office/drawing/2014/main" id="{68301CE6-BA7E-4733-9744-16DC2AC17EF9}"/>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453" name="テキスト ボックス 452">
          <a:extLst>
            <a:ext uri="{FF2B5EF4-FFF2-40B4-BE49-F238E27FC236}">
              <a16:creationId xmlns="" xmlns:a16="http://schemas.microsoft.com/office/drawing/2014/main" id="{89FDA017-9EB4-486F-B26A-484FF9331EE2}"/>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454" name="直線コネクタ 453">
          <a:extLst>
            <a:ext uri="{FF2B5EF4-FFF2-40B4-BE49-F238E27FC236}">
              <a16:creationId xmlns="" xmlns:a16="http://schemas.microsoft.com/office/drawing/2014/main" id="{DA982F63-10CF-4A28-A281-695038DF648C}"/>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455" name="テキスト ボックス 454">
          <a:extLst>
            <a:ext uri="{FF2B5EF4-FFF2-40B4-BE49-F238E27FC236}">
              <a16:creationId xmlns="" xmlns:a16="http://schemas.microsoft.com/office/drawing/2014/main" id="{A18729A1-3F8D-4392-8DD6-047884FA1139}"/>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456" name="直線コネクタ 455">
          <a:extLst>
            <a:ext uri="{FF2B5EF4-FFF2-40B4-BE49-F238E27FC236}">
              <a16:creationId xmlns="" xmlns:a16="http://schemas.microsoft.com/office/drawing/2014/main" id="{633D5DFE-D9F4-4450-AFBC-B31291DFE959}"/>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457" name="テキスト ボックス 456">
          <a:extLst>
            <a:ext uri="{FF2B5EF4-FFF2-40B4-BE49-F238E27FC236}">
              <a16:creationId xmlns="" xmlns:a16="http://schemas.microsoft.com/office/drawing/2014/main" id="{1A5481C7-EA8E-4E45-84BD-160A1FF35A0D}"/>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458" name="直線コネクタ 457">
          <a:extLst>
            <a:ext uri="{FF2B5EF4-FFF2-40B4-BE49-F238E27FC236}">
              <a16:creationId xmlns="" xmlns:a16="http://schemas.microsoft.com/office/drawing/2014/main" id="{B4F9E004-4174-423D-BB83-DA5103ECCC64}"/>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459" name="テキスト ボックス 458">
          <a:extLst>
            <a:ext uri="{FF2B5EF4-FFF2-40B4-BE49-F238E27FC236}">
              <a16:creationId xmlns="" xmlns:a16="http://schemas.microsoft.com/office/drawing/2014/main" id="{04EDC935-54DF-48A0-8F81-F65D96EE554D}"/>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460" name="直線コネクタ 459">
          <a:extLst>
            <a:ext uri="{FF2B5EF4-FFF2-40B4-BE49-F238E27FC236}">
              <a16:creationId xmlns="" xmlns:a16="http://schemas.microsoft.com/office/drawing/2014/main" id="{2224A967-0980-4F51-9F61-CE5CDC816597}"/>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461" name="テキスト ボックス 460">
          <a:extLst>
            <a:ext uri="{FF2B5EF4-FFF2-40B4-BE49-F238E27FC236}">
              <a16:creationId xmlns="" xmlns:a16="http://schemas.microsoft.com/office/drawing/2014/main" id="{CDCF9792-14C4-430F-933B-6FA561A2F149}"/>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462" name="直線コネクタ 461">
          <a:extLst>
            <a:ext uri="{FF2B5EF4-FFF2-40B4-BE49-F238E27FC236}">
              <a16:creationId xmlns="" xmlns:a16="http://schemas.microsoft.com/office/drawing/2014/main" id="{89AD2132-FCA7-4EFE-969D-C3A03AF5986B}"/>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463" name="テキスト ボックス 462">
          <a:extLst>
            <a:ext uri="{FF2B5EF4-FFF2-40B4-BE49-F238E27FC236}">
              <a16:creationId xmlns="" xmlns:a16="http://schemas.microsoft.com/office/drawing/2014/main" id="{9D3243E2-E269-42B6-9356-A6C7CD3E0C13}"/>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64" name="直線コネクタ 463">
          <a:extLst>
            <a:ext uri="{FF2B5EF4-FFF2-40B4-BE49-F238E27FC236}">
              <a16:creationId xmlns="" xmlns:a16="http://schemas.microsoft.com/office/drawing/2014/main" id="{9AFAF28F-DE29-4E4D-8EC0-56ED284A13AC}"/>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465" name="テキスト ボックス 464">
          <a:extLst>
            <a:ext uri="{FF2B5EF4-FFF2-40B4-BE49-F238E27FC236}">
              <a16:creationId xmlns="" xmlns:a16="http://schemas.microsoft.com/office/drawing/2014/main" id="{B3570B09-E07A-44EB-AB1B-405B390D1583}"/>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466" name="【公民館】&#10;有形固定資産減価償却率グラフ枠">
          <a:extLst>
            <a:ext uri="{FF2B5EF4-FFF2-40B4-BE49-F238E27FC236}">
              <a16:creationId xmlns="" xmlns:a16="http://schemas.microsoft.com/office/drawing/2014/main" id="{43BE32CB-C7A2-4688-BB5B-468F3ABD914D}"/>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150495</xdr:rowOff>
    </xdr:from>
    <xdr:to>
      <xdr:col>85</xdr:col>
      <xdr:colOff>126364</xdr:colOff>
      <xdr:row>108</xdr:row>
      <xdr:rowOff>152400</xdr:rowOff>
    </xdr:to>
    <xdr:cxnSp macro="">
      <xdr:nvCxnSpPr>
        <xdr:cNvPr id="467" name="直線コネクタ 466">
          <a:extLst>
            <a:ext uri="{FF2B5EF4-FFF2-40B4-BE49-F238E27FC236}">
              <a16:creationId xmlns="" xmlns:a16="http://schemas.microsoft.com/office/drawing/2014/main" id="{E9DA87CF-FE86-4A53-BD83-3F60E60833AD}"/>
            </a:ext>
          </a:extLst>
        </xdr:cNvPr>
        <xdr:cNvCxnSpPr/>
      </xdr:nvCxnSpPr>
      <xdr:spPr>
        <a:xfrm flipV="1">
          <a:off x="16318864" y="17124045"/>
          <a:ext cx="0" cy="1544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468" name="【公民館】&#10;有形固定資産減価償却率最小値テキスト">
          <a:extLst>
            <a:ext uri="{FF2B5EF4-FFF2-40B4-BE49-F238E27FC236}">
              <a16:creationId xmlns="" xmlns:a16="http://schemas.microsoft.com/office/drawing/2014/main" id="{06542529-3DEA-4088-9063-BEAFDB91E859}"/>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469" name="直線コネクタ 468">
          <a:extLst>
            <a:ext uri="{FF2B5EF4-FFF2-40B4-BE49-F238E27FC236}">
              <a16:creationId xmlns="" xmlns:a16="http://schemas.microsoft.com/office/drawing/2014/main" id="{9BBB3094-E9E0-4883-9CDB-C6503988AFBA}"/>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97172</xdr:rowOff>
    </xdr:from>
    <xdr:ext cx="405111" cy="259045"/>
    <xdr:sp macro="" textlink="">
      <xdr:nvSpPr>
        <xdr:cNvPr id="470" name="【公民館】&#10;有形固定資産減価償却率最大値テキスト">
          <a:extLst>
            <a:ext uri="{FF2B5EF4-FFF2-40B4-BE49-F238E27FC236}">
              <a16:creationId xmlns="" xmlns:a16="http://schemas.microsoft.com/office/drawing/2014/main" id="{C7CD66A8-266F-47AE-A87F-74DC6260FB4C}"/>
            </a:ext>
          </a:extLst>
        </xdr:cNvPr>
        <xdr:cNvSpPr txBox="1"/>
      </xdr:nvSpPr>
      <xdr:spPr>
        <a:xfrm>
          <a:off x="16357600" y="16899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150495</xdr:rowOff>
    </xdr:from>
    <xdr:to>
      <xdr:col>86</xdr:col>
      <xdr:colOff>25400</xdr:colOff>
      <xdr:row>99</xdr:row>
      <xdr:rowOff>150495</xdr:rowOff>
    </xdr:to>
    <xdr:cxnSp macro="">
      <xdr:nvCxnSpPr>
        <xdr:cNvPr id="471" name="直線コネクタ 470">
          <a:extLst>
            <a:ext uri="{FF2B5EF4-FFF2-40B4-BE49-F238E27FC236}">
              <a16:creationId xmlns="" xmlns:a16="http://schemas.microsoft.com/office/drawing/2014/main" id="{4FDF05B2-C343-4FBE-A3FC-91C31A121379}"/>
            </a:ext>
          </a:extLst>
        </xdr:cNvPr>
        <xdr:cNvCxnSpPr/>
      </xdr:nvCxnSpPr>
      <xdr:spPr>
        <a:xfrm>
          <a:off x="16230600" y="17124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20972</xdr:rowOff>
    </xdr:from>
    <xdr:ext cx="405111" cy="259045"/>
    <xdr:sp macro="" textlink="">
      <xdr:nvSpPr>
        <xdr:cNvPr id="472" name="【公民館】&#10;有形固定資産減価償却率平均値テキスト">
          <a:extLst>
            <a:ext uri="{FF2B5EF4-FFF2-40B4-BE49-F238E27FC236}">
              <a16:creationId xmlns="" xmlns:a16="http://schemas.microsoft.com/office/drawing/2014/main" id="{B69F0AE2-13CE-439F-A683-31D8E3B3FB46}"/>
            </a:ext>
          </a:extLst>
        </xdr:cNvPr>
        <xdr:cNvSpPr txBox="1"/>
      </xdr:nvSpPr>
      <xdr:spPr>
        <a:xfrm>
          <a:off x="16357600" y="180232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42545</xdr:rowOff>
    </xdr:from>
    <xdr:to>
      <xdr:col>85</xdr:col>
      <xdr:colOff>177800</xdr:colOff>
      <xdr:row>105</xdr:row>
      <xdr:rowOff>144145</xdr:rowOff>
    </xdr:to>
    <xdr:sp macro="" textlink="">
      <xdr:nvSpPr>
        <xdr:cNvPr id="473" name="フローチャート: 判断 472">
          <a:extLst>
            <a:ext uri="{FF2B5EF4-FFF2-40B4-BE49-F238E27FC236}">
              <a16:creationId xmlns="" xmlns:a16="http://schemas.microsoft.com/office/drawing/2014/main" id="{25F9B9E6-B97E-40D3-9344-0D1CB2171401}"/>
            </a:ext>
          </a:extLst>
        </xdr:cNvPr>
        <xdr:cNvSpPr/>
      </xdr:nvSpPr>
      <xdr:spPr>
        <a:xfrm>
          <a:off x="16268700" y="1804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141605</xdr:rowOff>
    </xdr:from>
    <xdr:to>
      <xdr:col>81</xdr:col>
      <xdr:colOff>101600</xdr:colOff>
      <xdr:row>105</xdr:row>
      <xdr:rowOff>71755</xdr:rowOff>
    </xdr:to>
    <xdr:sp macro="" textlink="">
      <xdr:nvSpPr>
        <xdr:cNvPr id="474" name="フローチャート: 判断 473">
          <a:extLst>
            <a:ext uri="{FF2B5EF4-FFF2-40B4-BE49-F238E27FC236}">
              <a16:creationId xmlns="" xmlns:a16="http://schemas.microsoft.com/office/drawing/2014/main" id="{4EC53536-5142-43D2-A31C-858570F57299}"/>
            </a:ext>
          </a:extLst>
        </xdr:cNvPr>
        <xdr:cNvSpPr/>
      </xdr:nvSpPr>
      <xdr:spPr>
        <a:xfrm>
          <a:off x="15430500" y="1797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61595</xdr:rowOff>
    </xdr:from>
    <xdr:to>
      <xdr:col>76</xdr:col>
      <xdr:colOff>165100</xdr:colOff>
      <xdr:row>104</xdr:row>
      <xdr:rowOff>163195</xdr:rowOff>
    </xdr:to>
    <xdr:sp macro="" textlink="">
      <xdr:nvSpPr>
        <xdr:cNvPr id="475" name="フローチャート: 判断 474">
          <a:extLst>
            <a:ext uri="{FF2B5EF4-FFF2-40B4-BE49-F238E27FC236}">
              <a16:creationId xmlns="" xmlns:a16="http://schemas.microsoft.com/office/drawing/2014/main" id="{5FEA881D-11EF-454C-A3B1-3EBF347321F0}"/>
            </a:ext>
          </a:extLst>
        </xdr:cNvPr>
        <xdr:cNvSpPr/>
      </xdr:nvSpPr>
      <xdr:spPr>
        <a:xfrm>
          <a:off x="14541500" y="1789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57786</xdr:rowOff>
    </xdr:from>
    <xdr:to>
      <xdr:col>72</xdr:col>
      <xdr:colOff>38100</xdr:colOff>
      <xdr:row>104</xdr:row>
      <xdr:rowOff>159386</xdr:rowOff>
    </xdr:to>
    <xdr:sp macro="" textlink="">
      <xdr:nvSpPr>
        <xdr:cNvPr id="476" name="フローチャート: 判断 475">
          <a:extLst>
            <a:ext uri="{FF2B5EF4-FFF2-40B4-BE49-F238E27FC236}">
              <a16:creationId xmlns="" xmlns:a16="http://schemas.microsoft.com/office/drawing/2014/main" id="{AF8B2E01-4087-476C-A630-1F5D8A33F005}"/>
            </a:ext>
          </a:extLst>
        </xdr:cNvPr>
        <xdr:cNvSpPr/>
      </xdr:nvSpPr>
      <xdr:spPr>
        <a:xfrm>
          <a:off x="13652500" y="1788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73025</xdr:rowOff>
    </xdr:from>
    <xdr:to>
      <xdr:col>67</xdr:col>
      <xdr:colOff>101600</xdr:colOff>
      <xdr:row>105</xdr:row>
      <xdr:rowOff>3175</xdr:rowOff>
    </xdr:to>
    <xdr:sp macro="" textlink="">
      <xdr:nvSpPr>
        <xdr:cNvPr id="477" name="フローチャート: 判断 476">
          <a:extLst>
            <a:ext uri="{FF2B5EF4-FFF2-40B4-BE49-F238E27FC236}">
              <a16:creationId xmlns="" xmlns:a16="http://schemas.microsoft.com/office/drawing/2014/main" id="{DB556026-62A9-43A1-A4B1-08230D81EB49}"/>
            </a:ext>
          </a:extLst>
        </xdr:cNvPr>
        <xdr:cNvSpPr/>
      </xdr:nvSpPr>
      <xdr:spPr>
        <a:xfrm>
          <a:off x="12763500" y="1790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478" name="テキスト ボックス 477">
          <a:extLst>
            <a:ext uri="{FF2B5EF4-FFF2-40B4-BE49-F238E27FC236}">
              <a16:creationId xmlns="" xmlns:a16="http://schemas.microsoft.com/office/drawing/2014/main" id="{5DC7E272-B209-40EA-88D2-244FC83582B8}"/>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479" name="テキスト ボックス 478">
          <a:extLst>
            <a:ext uri="{FF2B5EF4-FFF2-40B4-BE49-F238E27FC236}">
              <a16:creationId xmlns="" xmlns:a16="http://schemas.microsoft.com/office/drawing/2014/main" id="{5C306186-54E8-438E-BDEE-0A015D755D6C}"/>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480" name="テキスト ボックス 479">
          <a:extLst>
            <a:ext uri="{FF2B5EF4-FFF2-40B4-BE49-F238E27FC236}">
              <a16:creationId xmlns="" xmlns:a16="http://schemas.microsoft.com/office/drawing/2014/main" id="{ED9B8189-DF38-48C1-AB00-6FCF32E45413}"/>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481" name="テキスト ボックス 480">
          <a:extLst>
            <a:ext uri="{FF2B5EF4-FFF2-40B4-BE49-F238E27FC236}">
              <a16:creationId xmlns="" xmlns:a16="http://schemas.microsoft.com/office/drawing/2014/main" id="{AF3A35D4-E69F-4A2C-B4A8-398283492C71}"/>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482" name="テキスト ボックス 481">
          <a:extLst>
            <a:ext uri="{FF2B5EF4-FFF2-40B4-BE49-F238E27FC236}">
              <a16:creationId xmlns="" xmlns:a16="http://schemas.microsoft.com/office/drawing/2014/main" id="{2BACAF09-B6B8-45D5-9326-592251EBE02E}"/>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80645</xdr:rowOff>
    </xdr:from>
    <xdr:to>
      <xdr:col>85</xdr:col>
      <xdr:colOff>177800</xdr:colOff>
      <xdr:row>104</xdr:row>
      <xdr:rowOff>10795</xdr:rowOff>
    </xdr:to>
    <xdr:sp macro="" textlink="">
      <xdr:nvSpPr>
        <xdr:cNvPr id="483" name="楕円 482">
          <a:extLst>
            <a:ext uri="{FF2B5EF4-FFF2-40B4-BE49-F238E27FC236}">
              <a16:creationId xmlns="" xmlns:a16="http://schemas.microsoft.com/office/drawing/2014/main" id="{3C166955-CBB1-47A1-B4AF-A237AB0BBF4E}"/>
            </a:ext>
          </a:extLst>
        </xdr:cNvPr>
        <xdr:cNvSpPr/>
      </xdr:nvSpPr>
      <xdr:spPr>
        <a:xfrm>
          <a:off x="16268700" y="1773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103522</xdr:rowOff>
    </xdr:from>
    <xdr:ext cx="405111" cy="259045"/>
    <xdr:sp macro="" textlink="">
      <xdr:nvSpPr>
        <xdr:cNvPr id="484" name="【公民館】&#10;有形固定資産減価償却率該当値テキスト">
          <a:extLst>
            <a:ext uri="{FF2B5EF4-FFF2-40B4-BE49-F238E27FC236}">
              <a16:creationId xmlns="" xmlns:a16="http://schemas.microsoft.com/office/drawing/2014/main" id="{A71F11E2-B376-48BF-A95F-27ACC1F3E58A}"/>
            </a:ext>
          </a:extLst>
        </xdr:cNvPr>
        <xdr:cNvSpPr txBox="1"/>
      </xdr:nvSpPr>
      <xdr:spPr>
        <a:xfrm>
          <a:off x="16357600" y="1759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88282</xdr:rowOff>
    </xdr:from>
    <xdr:ext cx="405111" cy="259045"/>
    <xdr:sp macro="" textlink="">
      <xdr:nvSpPr>
        <xdr:cNvPr id="485" name="n_1aveValue【公民館】&#10;有形固定資産減価償却率">
          <a:extLst>
            <a:ext uri="{FF2B5EF4-FFF2-40B4-BE49-F238E27FC236}">
              <a16:creationId xmlns="" xmlns:a16="http://schemas.microsoft.com/office/drawing/2014/main" id="{ED54E159-FD32-4736-B9A0-6A8FB71D9A55}"/>
            </a:ext>
          </a:extLst>
        </xdr:cNvPr>
        <xdr:cNvSpPr txBox="1"/>
      </xdr:nvSpPr>
      <xdr:spPr>
        <a:xfrm>
          <a:off x="15266044" y="17747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8272</xdr:rowOff>
    </xdr:from>
    <xdr:ext cx="405111" cy="259045"/>
    <xdr:sp macro="" textlink="">
      <xdr:nvSpPr>
        <xdr:cNvPr id="486" name="n_2aveValue【公民館】&#10;有形固定資産減価償却率">
          <a:extLst>
            <a:ext uri="{FF2B5EF4-FFF2-40B4-BE49-F238E27FC236}">
              <a16:creationId xmlns="" xmlns:a16="http://schemas.microsoft.com/office/drawing/2014/main" id="{1BDF1492-E8FB-4CE2-BF5D-D5CABAA300BC}"/>
            </a:ext>
          </a:extLst>
        </xdr:cNvPr>
        <xdr:cNvSpPr txBox="1"/>
      </xdr:nvSpPr>
      <xdr:spPr>
        <a:xfrm>
          <a:off x="14389744" y="1766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4463</xdr:rowOff>
    </xdr:from>
    <xdr:ext cx="405111" cy="259045"/>
    <xdr:sp macro="" textlink="">
      <xdr:nvSpPr>
        <xdr:cNvPr id="487" name="n_3aveValue【公民館】&#10;有形固定資産減価償却率">
          <a:extLst>
            <a:ext uri="{FF2B5EF4-FFF2-40B4-BE49-F238E27FC236}">
              <a16:creationId xmlns="" xmlns:a16="http://schemas.microsoft.com/office/drawing/2014/main" id="{7F575336-7725-41D9-8FE0-93D1EE7BB09F}"/>
            </a:ext>
          </a:extLst>
        </xdr:cNvPr>
        <xdr:cNvSpPr txBox="1"/>
      </xdr:nvSpPr>
      <xdr:spPr>
        <a:xfrm>
          <a:off x="13500744" y="17663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19702</xdr:rowOff>
    </xdr:from>
    <xdr:ext cx="405111" cy="259045"/>
    <xdr:sp macro="" textlink="">
      <xdr:nvSpPr>
        <xdr:cNvPr id="488" name="n_4aveValue【公民館】&#10;有形固定資産減価償却率">
          <a:extLst>
            <a:ext uri="{FF2B5EF4-FFF2-40B4-BE49-F238E27FC236}">
              <a16:creationId xmlns="" xmlns:a16="http://schemas.microsoft.com/office/drawing/2014/main" id="{F2F958D6-26A4-4AD6-8630-0999B15FACE0}"/>
            </a:ext>
          </a:extLst>
        </xdr:cNvPr>
        <xdr:cNvSpPr txBox="1"/>
      </xdr:nvSpPr>
      <xdr:spPr>
        <a:xfrm>
          <a:off x="12611744" y="1767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489" name="正方形/長方形 488">
          <a:extLst>
            <a:ext uri="{FF2B5EF4-FFF2-40B4-BE49-F238E27FC236}">
              <a16:creationId xmlns="" xmlns:a16="http://schemas.microsoft.com/office/drawing/2014/main" id="{738FBC0D-1622-46B7-BA73-5D52DE172E57}"/>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490" name="正方形/長方形 489">
          <a:extLst>
            <a:ext uri="{FF2B5EF4-FFF2-40B4-BE49-F238E27FC236}">
              <a16:creationId xmlns="" xmlns:a16="http://schemas.microsoft.com/office/drawing/2014/main" id="{75F0E6B1-C163-40A9-9D10-A2145BC5E127}"/>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491" name="正方形/長方形 490">
          <a:extLst>
            <a:ext uri="{FF2B5EF4-FFF2-40B4-BE49-F238E27FC236}">
              <a16:creationId xmlns="" xmlns:a16="http://schemas.microsoft.com/office/drawing/2014/main" id="{68AD7F5F-B3C1-4433-B06D-4E3ECE503BB3}"/>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492" name="正方形/長方形 491">
          <a:extLst>
            <a:ext uri="{FF2B5EF4-FFF2-40B4-BE49-F238E27FC236}">
              <a16:creationId xmlns="" xmlns:a16="http://schemas.microsoft.com/office/drawing/2014/main" id="{92BD4566-46CB-4D07-8476-6AB13FD344E9}"/>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493" name="正方形/長方形 492">
          <a:extLst>
            <a:ext uri="{FF2B5EF4-FFF2-40B4-BE49-F238E27FC236}">
              <a16:creationId xmlns="" xmlns:a16="http://schemas.microsoft.com/office/drawing/2014/main" id="{E9519F27-FE45-4716-B48D-A09E2C3E31E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494" name="正方形/長方形 493">
          <a:extLst>
            <a:ext uri="{FF2B5EF4-FFF2-40B4-BE49-F238E27FC236}">
              <a16:creationId xmlns="" xmlns:a16="http://schemas.microsoft.com/office/drawing/2014/main" id="{C8183E2F-FA3E-4447-A149-2BBA75F0B508}"/>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495" name="正方形/長方形 494">
          <a:extLst>
            <a:ext uri="{FF2B5EF4-FFF2-40B4-BE49-F238E27FC236}">
              <a16:creationId xmlns="" xmlns:a16="http://schemas.microsoft.com/office/drawing/2014/main" id="{6ED526F8-2750-43D6-A817-7FE080580CA2}"/>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496" name="正方形/長方形 495">
          <a:extLst>
            <a:ext uri="{FF2B5EF4-FFF2-40B4-BE49-F238E27FC236}">
              <a16:creationId xmlns="" xmlns:a16="http://schemas.microsoft.com/office/drawing/2014/main" id="{BC509206-248B-4F89-BB49-3B5EB1F29591}"/>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497" name="テキスト ボックス 496">
          <a:extLst>
            <a:ext uri="{FF2B5EF4-FFF2-40B4-BE49-F238E27FC236}">
              <a16:creationId xmlns="" xmlns:a16="http://schemas.microsoft.com/office/drawing/2014/main" id="{3F9879C2-2744-4D91-882B-D20675DD854F}"/>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498" name="直線コネクタ 497">
          <a:extLst>
            <a:ext uri="{FF2B5EF4-FFF2-40B4-BE49-F238E27FC236}">
              <a16:creationId xmlns="" xmlns:a16="http://schemas.microsoft.com/office/drawing/2014/main" id="{89691F02-57B0-4EE3-9502-6D7ABBD34872}"/>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499" name="直線コネクタ 498">
          <a:extLst>
            <a:ext uri="{FF2B5EF4-FFF2-40B4-BE49-F238E27FC236}">
              <a16:creationId xmlns="" xmlns:a16="http://schemas.microsoft.com/office/drawing/2014/main" id="{838324EA-1D9A-4527-A145-94C3544043BC}"/>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500" name="テキスト ボックス 499">
          <a:extLst>
            <a:ext uri="{FF2B5EF4-FFF2-40B4-BE49-F238E27FC236}">
              <a16:creationId xmlns="" xmlns:a16="http://schemas.microsoft.com/office/drawing/2014/main" id="{98BB9F7B-9D6A-485E-94A3-A22B98E597DB}"/>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501" name="直線コネクタ 500">
          <a:extLst>
            <a:ext uri="{FF2B5EF4-FFF2-40B4-BE49-F238E27FC236}">
              <a16:creationId xmlns="" xmlns:a16="http://schemas.microsoft.com/office/drawing/2014/main" id="{72BC2B0D-1787-4FC3-B3A6-76508F914C21}"/>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502" name="テキスト ボックス 501">
          <a:extLst>
            <a:ext uri="{FF2B5EF4-FFF2-40B4-BE49-F238E27FC236}">
              <a16:creationId xmlns="" xmlns:a16="http://schemas.microsoft.com/office/drawing/2014/main" id="{DF736E92-8C75-4A6E-BA30-9049F5968584}"/>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503" name="直線コネクタ 502">
          <a:extLst>
            <a:ext uri="{FF2B5EF4-FFF2-40B4-BE49-F238E27FC236}">
              <a16:creationId xmlns="" xmlns:a16="http://schemas.microsoft.com/office/drawing/2014/main" id="{F4049C02-0072-49AA-91D6-1D671C1F3A23}"/>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504" name="テキスト ボックス 503">
          <a:extLst>
            <a:ext uri="{FF2B5EF4-FFF2-40B4-BE49-F238E27FC236}">
              <a16:creationId xmlns="" xmlns:a16="http://schemas.microsoft.com/office/drawing/2014/main" id="{6523C78C-850A-4FEE-9D23-2D7CBEFADC3F}"/>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505" name="直線コネクタ 504">
          <a:extLst>
            <a:ext uri="{FF2B5EF4-FFF2-40B4-BE49-F238E27FC236}">
              <a16:creationId xmlns="" xmlns:a16="http://schemas.microsoft.com/office/drawing/2014/main" id="{C7E9CB84-605D-45DC-895D-3B99157386DA}"/>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506" name="テキスト ボックス 505">
          <a:extLst>
            <a:ext uri="{FF2B5EF4-FFF2-40B4-BE49-F238E27FC236}">
              <a16:creationId xmlns="" xmlns:a16="http://schemas.microsoft.com/office/drawing/2014/main" id="{A7D39DD5-2B9A-49C2-9BDE-AEFE9CFA071B}"/>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507" name="直線コネクタ 506">
          <a:extLst>
            <a:ext uri="{FF2B5EF4-FFF2-40B4-BE49-F238E27FC236}">
              <a16:creationId xmlns="" xmlns:a16="http://schemas.microsoft.com/office/drawing/2014/main" id="{30BD9BC9-D2B2-4D9F-B391-44552A4993E7}"/>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508" name="テキスト ボックス 507">
          <a:extLst>
            <a:ext uri="{FF2B5EF4-FFF2-40B4-BE49-F238E27FC236}">
              <a16:creationId xmlns="" xmlns:a16="http://schemas.microsoft.com/office/drawing/2014/main" id="{1CEBBA09-4062-426C-85F1-C15D091337CC}"/>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09" name="直線コネクタ 508">
          <a:extLst>
            <a:ext uri="{FF2B5EF4-FFF2-40B4-BE49-F238E27FC236}">
              <a16:creationId xmlns="" xmlns:a16="http://schemas.microsoft.com/office/drawing/2014/main" id="{AEA54EEA-19CF-4348-A3C8-4DA8EC2324CA}"/>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510" name="テキスト ボックス 509">
          <a:extLst>
            <a:ext uri="{FF2B5EF4-FFF2-40B4-BE49-F238E27FC236}">
              <a16:creationId xmlns="" xmlns:a16="http://schemas.microsoft.com/office/drawing/2014/main" id="{FBC20721-17CE-4DAE-829A-E8E4BDCE819B}"/>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11" name="【公民館】&#10;一人当たり面積グラフ枠">
          <a:extLst>
            <a:ext uri="{FF2B5EF4-FFF2-40B4-BE49-F238E27FC236}">
              <a16:creationId xmlns="" xmlns:a16="http://schemas.microsoft.com/office/drawing/2014/main" id="{DC756389-AA69-49A2-80C3-4DBDE5A7C09C}"/>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68962</xdr:rowOff>
    </xdr:from>
    <xdr:to>
      <xdr:col>116</xdr:col>
      <xdr:colOff>62864</xdr:colOff>
      <xdr:row>108</xdr:row>
      <xdr:rowOff>112204</xdr:rowOff>
    </xdr:to>
    <xdr:cxnSp macro="">
      <xdr:nvCxnSpPr>
        <xdr:cNvPr id="512" name="直線コネクタ 511">
          <a:extLst>
            <a:ext uri="{FF2B5EF4-FFF2-40B4-BE49-F238E27FC236}">
              <a16:creationId xmlns="" xmlns:a16="http://schemas.microsoft.com/office/drawing/2014/main" id="{64339DAE-783B-4078-8759-C1EFCCE8B97B}"/>
            </a:ext>
          </a:extLst>
        </xdr:cNvPr>
        <xdr:cNvCxnSpPr/>
      </xdr:nvCxnSpPr>
      <xdr:spPr>
        <a:xfrm flipV="1">
          <a:off x="22160864" y="17385412"/>
          <a:ext cx="0" cy="12433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116031</xdr:rowOff>
    </xdr:from>
    <xdr:ext cx="469744" cy="259045"/>
    <xdr:sp macro="" textlink="">
      <xdr:nvSpPr>
        <xdr:cNvPr id="513" name="【公民館】&#10;一人当たり面積最小値テキスト">
          <a:extLst>
            <a:ext uri="{FF2B5EF4-FFF2-40B4-BE49-F238E27FC236}">
              <a16:creationId xmlns="" xmlns:a16="http://schemas.microsoft.com/office/drawing/2014/main" id="{2BA244B8-0A66-42B7-9A36-752CBF0A486D}"/>
            </a:ext>
          </a:extLst>
        </xdr:cNvPr>
        <xdr:cNvSpPr txBox="1"/>
      </xdr:nvSpPr>
      <xdr:spPr>
        <a:xfrm>
          <a:off x="22199600" y="18632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112204</xdr:rowOff>
    </xdr:from>
    <xdr:to>
      <xdr:col>116</xdr:col>
      <xdr:colOff>152400</xdr:colOff>
      <xdr:row>108</xdr:row>
      <xdr:rowOff>112204</xdr:rowOff>
    </xdr:to>
    <xdr:cxnSp macro="">
      <xdr:nvCxnSpPr>
        <xdr:cNvPr id="514" name="直線コネクタ 513">
          <a:extLst>
            <a:ext uri="{FF2B5EF4-FFF2-40B4-BE49-F238E27FC236}">
              <a16:creationId xmlns="" xmlns:a16="http://schemas.microsoft.com/office/drawing/2014/main" id="{96C4678C-9974-42AB-987E-6B27B9DA0FF8}"/>
            </a:ext>
          </a:extLst>
        </xdr:cNvPr>
        <xdr:cNvCxnSpPr/>
      </xdr:nvCxnSpPr>
      <xdr:spPr>
        <a:xfrm>
          <a:off x="22072600" y="18628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15639</xdr:rowOff>
    </xdr:from>
    <xdr:ext cx="469744" cy="259045"/>
    <xdr:sp macro="" textlink="">
      <xdr:nvSpPr>
        <xdr:cNvPr id="515" name="【公民館】&#10;一人当たり面積最大値テキスト">
          <a:extLst>
            <a:ext uri="{FF2B5EF4-FFF2-40B4-BE49-F238E27FC236}">
              <a16:creationId xmlns="" xmlns:a16="http://schemas.microsoft.com/office/drawing/2014/main" id="{413D4F39-EF8F-41CC-8798-6F4FBAC30684}"/>
            </a:ext>
          </a:extLst>
        </xdr:cNvPr>
        <xdr:cNvSpPr txBox="1"/>
      </xdr:nvSpPr>
      <xdr:spPr>
        <a:xfrm>
          <a:off x="22199600" y="17160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68962</xdr:rowOff>
    </xdr:from>
    <xdr:to>
      <xdr:col>116</xdr:col>
      <xdr:colOff>152400</xdr:colOff>
      <xdr:row>101</xdr:row>
      <xdr:rowOff>68962</xdr:rowOff>
    </xdr:to>
    <xdr:cxnSp macro="">
      <xdr:nvCxnSpPr>
        <xdr:cNvPr id="516" name="直線コネクタ 515">
          <a:extLst>
            <a:ext uri="{FF2B5EF4-FFF2-40B4-BE49-F238E27FC236}">
              <a16:creationId xmlns="" xmlns:a16="http://schemas.microsoft.com/office/drawing/2014/main" id="{620F959B-7955-43B2-960A-23410EC7BFED}"/>
            </a:ext>
          </a:extLst>
        </xdr:cNvPr>
        <xdr:cNvCxnSpPr/>
      </xdr:nvCxnSpPr>
      <xdr:spPr>
        <a:xfrm>
          <a:off x="22072600" y="17385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127906</xdr:rowOff>
    </xdr:from>
    <xdr:ext cx="469744" cy="259045"/>
    <xdr:sp macro="" textlink="">
      <xdr:nvSpPr>
        <xdr:cNvPr id="517" name="【公民館】&#10;一人当たり面積平均値テキスト">
          <a:extLst>
            <a:ext uri="{FF2B5EF4-FFF2-40B4-BE49-F238E27FC236}">
              <a16:creationId xmlns="" xmlns:a16="http://schemas.microsoft.com/office/drawing/2014/main" id="{F6C67993-1537-453D-8F94-A5E743C07DCB}"/>
            </a:ext>
          </a:extLst>
        </xdr:cNvPr>
        <xdr:cNvSpPr txBox="1"/>
      </xdr:nvSpPr>
      <xdr:spPr>
        <a:xfrm>
          <a:off x="22199600" y="183016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105029</xdr:rowOff>
    </xdr:from>
    <xdr:to>
      <xdr:col>116</xdr:col>
      <xdr:colOff>114300</xdr:colOff>
      <xdr:row>108</xdr:row>
      <xdr:rowOff>35179</xdr:rowOff>
    </xdr:to>
    <xdr:sp macro="" textlink="">
      <xdr:nvSpPr>
        <xdr:cNvPr id="518" name="フローチャート: 判断 517">
          <a:extLst>
            <a:ext uri="{FF2B5EF4-FFF2-40B4-BE49-F238E27FC236}">
              <a16:creationId xmlns="" xmlns:a16="http://schemas.microsoft.com/office/drawing/2014/main" id="{6418ADD0-D5C5-49AF-AAAD-7204CCF9D992}"/>
            </a:ext>
          </a:extLst>
        </xdr:cNvPr>
        <xdr:cNvSpPr/>
      </xdr:nvSpPr>
      <xdr:spPr>
        <a:xfrm>
          <a:off x="22110700" y="1845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87885</xdr:rowOff>
    </xdr:from>
    <xdr:to>
      <xdr:col>112</xdr:col>
      <xdr:colOff>38100</xdr:colOff>
      <xdr:row>108</xdr:row>
      <xdr:rowOff>18035</xdr:rowOff>
    </xdr:to>
    <xdr:sp macro="" textlink="">
      <xdr:nvSpPr>
        <xdr:cNvPr id="519" name="フローチャート: 判断 518">
          <a:extLst>
            <a:ext uri="{FF2B5EF4-FFF2-40B4-BE49-F238E27FC236}">
              <a16:creationId xmlns="" xmlns:a16="http://schemas.microsoft.com/office/drawing/2014/main" id="{B95BE24B-10F1-44EB-BED6-ACB6B219FF02}"/>
            </a:ext>
          </a:extLst>
        </xdr:cNvPr>
        <xdr:cNvSpPr/>
      </xdr:nvSpPr>
      <xdr:spPr>
        <a:xfrm>
          <a:off x="21272500" y="18433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95886</xdr:rowOff>
    </xdr:from>
    <xdr:to>
      <xdr:col>107</xdr:col>
      <xdr:colOff>101600</xdr:colOff>
      <xdr:row>108</xdr:row>
      <xdr:rowOff>26036</xdr:rowOff>
    </xdr:to>
    <xdr:sp macro="" textlink="">
      <xdr:nvSpPr>
        <xdr:cNvPr id="520" name="フローチャート: 判断 519">
          <a:extLst>
            <a:ext uri="{FF2B5EF4-FFF2-40B4-BE49-F238E27FC236}">
              <a16:creationId xmlns="" xmlns:a16="http://schemas.microsoft.com/office/drawing/2014/main" id="{79710A0C-12DB-46D6-BE8F-DB0D6B95CC94}"/>
            </a:ext>
          </a:extLst>
        </xdr:cNvPr>
        <xdr:cNvSpPr/>
      </xdr:nvSpPr>
      <xdr:spPr>
        <a:xfrm>
          <a:off x="20383500" y="1844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98361</xdr:rowOff>
    </xdr:from>
    <xdr:to>
      <xdr:col>102</xdr:col>
      <xdr:colOff>165100</xdr:colOff>
      <xdr:row>108</xdr:row>
      <xdr:rowOff>28511</xdr:rowOff>
    </xdr:to>
    <xdr:sp macro="" textlink="">
      <xdr:nvSpPr>
        <xdr:cNvPr id="521" name="フローチャート: 判断 520">
          <a:extLst>
            <a:ext uri="{FF2B5EF4-FFF2-40B4-BE49-F238E27FC236}">
              <a16:creationId xmlns="" xmlns:a16="http://schemas.microsoft.com/office/drawing/2014/main" id="{C9D8A62F-1C20-4BAC-B652-E9E0540A2788}"/>
            </a:ext>
          </a:extLst>
        </xdr:cNvPr>
        <xdr:cNvSpPr/>
      </xdr:nvSpPr>
      <xdr:spPr>
        <a:xfrm>
          <a:off x="19494500" y="18443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114936</xdr:rowOff>
    </xdr:from>
    <xdr:to>
      <xdr:col>98</xdr:col>
      <xdr:colOff>38100</xdr:colOff>
      <xdr:row>108</xdr:row>
      <xdr:rowOff>45086</xdr:rowOff>
    </xdr:to>
    <xdr:sp macro="" textlink="">
      <xdr:nvSpPr>
        <xdr:cNvPr id="522" name="フローチャート: 判断 521">
          <a:extLst>
            <a:ext uri="{FF2B5EF4-FFF2-40B4-BE49-F238E27FC236}">
              <a16:creationId xmlns="" xmlns:a16="http://schemas.microsoft.com/office/drawing/2014/main" id="{2838A8F6-10FF-4097-AFBA-98CF3A3B0B2D}"/>
            </a:ext>
          </a:extLst>
        </xdr:cNvPr>
        <xdr:cNvSpPr/>
      </xdr:nvSpPr>
      <xdr:spPr>
        <a:xfrm>
          <a:off x="18605500" y="18460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23" name="テキスト ボックス 522">
          <a:extLst>
            <a:ext uri="{FF2B5EF4-FFF2-40B4-BE49-F238E27FC236}">
              <a16:creationId xmlns="" xmlns:a16="http://schemas.microsoft.com/office/drawing/2014/main" id="{E29E7D56-50EB-4CA6-A8CA-B86CE701808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24" name="テキスト ボックス 523">
          <a:extLst>
            <a:ext uri="{FF2B5EF4-FFF2-40B4-BE49-F238E27FC236}">
              <a16:creationId xmlns="" xmlns:a16="http://schemas.microsoft.com/office/drawing/2014/main" id="{9C60CFBE-762A-44C9-B77B-E44A7F2EE037}"/>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25" name="テキスト ボックス 524">
          <a:extLst>
            <a:ext uri="{FF2B5EF4-FFF2-40B4-BE49-F238E27FC236}">
              <a16:creationId xmlns="" xmlns:a16="http://schemas.microsoft.com/office/drawing/2014/main" id="{B4663183-9056-48AF-ACE6-73F7789AE03D}"/>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26" name="テキスト ボックス 525">
          <a:extLst>
            <a:ext uri="{FF2B5EF4-FFF2-40B4-BE49-F238E27FC236}">
              <a16:creationId xmlns="" xmlns:a16="http://schemas.microsoft.com/office/drawing/2014/main" id="{2E00942A-1FC7-492B-857C-E156E0457253}"/>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27" name="テキスト ボックス 526">
          <a:extLst>
            <a:ext uri="{FF2B5EF4-FFF2-40B4-BE49-F238E27FC236}">
              <a16:creationId xmlns="" xmlns:a16="http://schemas.microsoft.com/office/drawing/2014/main" id="{7DA6EF6D-3091-4C47-A583-3228515E87E3}"/>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26733</xdr:rowOff>
    </xdr:from>
    <xdr:to>
      <xdr:col>116</xdr:col>
      <xdr:colOff>114300</xdr:colOff>
      <xdr:row>108</xdr:row>
      <xdr:rowOff>128333</xdr:rowOff>
    </xdr:to>
    <xdr:sp macro="" textlink="">
      <xdr:nvSpPr>
        <xdr:cNvPr id="528" name="楕円 527">
          <a:extLst>
            <a:ext uri="{FF2B5EF4-FFF2-40B4-BE49-F238E27FC236}">
              <a16:creationId xmlns="" xmlns:a16="http://schemas.microsoft.com/office/drawing/2014/main" id="{FE42C225-9710-479D-A350-A6824F9718D8}"/>
            </a:ext>
          </a:extLst>
        </xdr:cNvPr>
        <xdr:cNvSpPr/>
      </xdr:nvSpPr>
      <xdr:spPr>
        <a:xfrm>
          <a:off x="22110700" y="1854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113110</xdr:rowOff>
    </xdr:from>
    <xdr:ext cx="469744" cy="259045"/>
    <xdr:sp macro="" textlink="">
      <xdr:nvSpPr>
        <xdr:cNvPr id="529" name="【公民館】&#10;一人当たり面積該当値テキスト">
          <a:extLst>
            <a:ext uri="{FF2B5EF4-FFF2-40B4-BE49-F238E27FC236}">
              <a16:creationId xmlns="" xmlns:a16="http://schemas.microsoft.com/office/drawing/2014/main" id="{B12977ED-B7E6-4891-9387-0A658E35CA7B}"/>
            </a:ext>
          </a:extLst>
        </xdr:cNvPr>
        <xdr:cNvSpPr txBox="1"/>
      </xdr:nvSpPr>
      <xdr:spPr>
        <a:xfrm>
          <a:off x="22199600" y="18458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34562</xdr:rowOff>
    </xdr:from>
    <xdr:ext cx="469744" cy="259045"/>
    <xdr:sp macro="" textlink="">
      <xdr:nvSpPr>
        <xdr:cNvPr id="530" name="n_1aveValue【公民館】&#10;一人当たり面積">
          <a:extLst>
            <a:ext uri="{FF2B5EF4-FFF2-40B4-BE49-F238E27FC236}">
              <a16:creationId xmlns="" xmlns:a16="http://schemas.microsoft.com/office/drawing/2014/main" id="{0B26112F-D239-4FC3-A214-3800EB3C94AD}"/>
            </a:ext>
          </a:extLst>
        </xdr:cNvPr>
        <xdr:cNvSpPr txBox="1"/>
      </xdr:nvSpPr>
      <xdr:spPr>
        <a:xfrm>
          <a:off x="21075727" y="18208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42563</xdr:rowOff>
    </xdr:from>
    <xdr:ext cx="469744" cy="259045"/>
    <xdr:sp macro="" textlink="">
      <xdr:nvSpPr>
        <xdr:cNvPr id="531" name="n_2aveValue【公民館】&#10;一人当たり面積">
          <a:extLst>
            <a:ext uri="{FF2B5EF4-FFF2-40B4-BE49-F238E27FC236}">
              <a16:creationId xmlns="" xmlns:a16="http://schemas.microsoft.com/office/drawing/2014/main" id="{25D432A1-1D6E-4F53-A065-32C56CA28D96}"/>
            </a:ext>
          </a:extLst>
        </xdr:cNvPr>
        <xdr:cNvSpPr txBox="1"/>
      </xdr:nvSpPr>
      <xdr:spPr>
        <a:xfrm>
          <a:off x="20199427" y="18216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45038</xdr:rowOff>
    </xdr:from>
    <xdr:ext cx="469744" cy="259045"/>
    <xdr:sp macro="" textlink="">
      <xdr:nvSpPr>
        <xdr:cNvPr id="532" name="n_3aveValue【公民館】&#10;一人当たり面積">
          <a:extLst>
            <a:ext uri="{FF2B5EF4-FFF2-40B4-BE49-F238E27FC236}">
              <a16:creationId xmlns="" xmlns:a16="http://schemas.microsoft.com/office/drawing/2014/main" id="{0656A33A-DAF9-4A91-84DE-106E47C88292}"/>
            </a:ext>
          </a:extLst>
        </xdr:cNvPr>
        <xdr:cNvSpPr txBox="1"/>
      </xdr:nvSpPr>
      <xdr:spPr>
        <a:xfrm>
          <a:off x="19310427" y="18218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61613</xdr:rowOff>
    </xdr:from>
    <xdr:ext cx="469744" cy="259045"/>
    <xdr:sp macro="" textlink="">
      <xdr:nvSpPr>
        <xdr:cNvPr id="533" name="n_4aveValue【公民館】&#10;一人当たり面積">
          <a:extLst>
            <a:ext uri="{FF2B5EF4-FFF2-40B4-BE49-F238E27FC236}">
              <a16:creationId xmlns="" xmlns:a16="http://schemas.microsoft.com/office/drawing/2014/main" id="{884737C8-08C8-45FF-A322-CDC66BA4E60C}"/>
            </a:ext>
          </a:extLst>
        </xdr:cNvPr>
        <xdr:cNvSpPr txBox="1"/>
      </xdr:nvSpPr>
      <xdr:spPr>
        <a:xfrm>
          <a:off x="18421427" y="18235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34" name="正方形/長方形 533">
          <a:extLst>
            <a:ext uri="{FF2B5EF4-FFF2-40B4-BE49-F238E27FC236}">
              <a16:creationId xmlns="" xmlns:a16="http://schemas.microsoft.com/office/drawing/2014/main" id="{3A4DA681-F6CF-4383-B959-7F633AB8B35B}"/>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35" name="正方形/長方形 534">
          <a:extLst>
            <a:ext uri="{FF2B5EF4-FFF2-40B4-BE49-F238E27FC236}">
              <a16:creationId xmlns="" xmlns:a16="http://schemas.microsoft.com/office/drawing/2014/main" id="{C6919097-8AD6-42E1-B04C-7986CB294E01}"/>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36" name="テキスト ボックス 535">
          <a:extLst>
            <a:ext uri="{FF2B5EF4-FFF2-40B4-BE49-F238E27FC236}">
              <a16:creationId xmlns="" xmlns:a16="http://schemas.microsoft.com/office/drawing/2014/main" id="{9EFA02AC-17FF-4FC4-B112-BF5050F5885B}"/>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a:solidFill>
                <a:sysClr val="windowText" lastClr="000000"/>
              </a:solidFill>
              <a:effectLst/>
              <a:latin typeface="ＭＳ ゴシック" panose="020B0609070205080204" pitchFamily="49" charset="-128"/>
              <a:ea typeface="ＭＳ ゴシック" panose="020B0609070205080204" pitchFamily="49" charset="-128"/>
              <a:cs typeface="+mn-cs"/>
            </a:rPr>
            <a:t>各公共施設が老朽化してきており、今後</a:t>
          </a:r>
          <a:r>
            <a:rPr kumimoji="1" lang="ja-JP" altLang="en-US" sz="1100" b="1">
              <a:solidFill>
                <a:sysClr val="windowText" lastClr="000000"/>
              </a:solidFill>
              <a:effectLst/>
              <a:latin typeface="ＭＳ ゴシック" panose="020B0609070205080204" pitchFamily="49" charset="-128"/>
              <a:ea typeface="ＭＳ ゴシック" panose="020B0609070205080204" pitchFamily="49" charset="-128"/>
              <a:cs typeface="+mn-cs"/>
            </a:rPr>
            <a:t>、膨大な施設改修費用が見込まれるため、施設の廃止も含めた計画的な運用が必要である。</a:t>
          </a:r>
          <a:endParaRPr lang="ja-JP" altLang="ja-JP" sz="1200" b="1">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 xmlns:a16="http://schemas.microsoft.com/office/drawing/2014/main" id="{08EBEEFB-A765-403C-9D15-627C43956B6E}"/>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 xmlns:a16="http://schemas.microsoft.com/office/drawing/2014/main" id="{1F58C85F-2B41-4AE1-BE26-C64794E620C3}"/>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 xmlns:a16="http://schemas.microsoft.com/office/drawing/2014/main" id="{C9322E99-D0F4-4D4F-92D3-BCA7E2EBE4B6}"/>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 xmlns:a16="http://schemas.microsoft.com/office/drawing/2014/main" id="{94EA0356-A4EC-469A-AA64-A17DBC959BD2}"/>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 xmlns:a16="http://schemas.microsoft.com/office/drawing/2014/main" id="{2CE7CD5E-9CA9-4AAC-8375-52EDC0C67558}"/>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 xmlns:a16="http://schemas.microsoft.com/office/drawing/2014/main" id="{D9633D67-9E74-4EDA-88FA-9103ED5DEF23}"/>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 xmlns:a16="http://schemas.microsoft.com/office/drawing/2014/main" id="{CE4793F2-3A04-4B47-A8DF-D88FAD83833C}"/>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 xmlns:a16="http://schemas.microsoft.com/office/drawing/2014/main" id="{F4657C61-15F0-4D63-BAD7-A30D5F571EE8}"/>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 xmlns:a16="http://schemas.microsoft.com/office/drawing/2014/main" id="{7466EF79-4689-4892-B623-7168B4E86445}"/>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 xmlns:a16="http://schemas.microsoft.com/office/drawing/2014/main" id="{854AB43E-0724-4A72-8597-C56ACA20A58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2,112
2,106
105.41
4,250,470
4,110,739
134,981
1,490,694
928,502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 xmlns:a16="http://schemas.microsoft.com/office/drawing/2014/main" id="{A4E40352-2910-4056-915A-C0DDEE0E0C9D}"/>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 xmlns:a16="http://schemas.microsoft.com/office/drawing/2014/main" id="{60456CE4-861D-4655-98CF-608A24F10EC9}"/>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 xmlns:a16="http://schemas.microsoft.com/office/drawing/2014/main" id="{43E47609-5485-4389-AD59-BE782775FD57}"/>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 xmlns:a16="http://schemas.microsoft.com/office/drawing/2014/main" id="{59AE1FA4-098D-4CF8-91A0-93485DC92DC6}"/>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 xmlns:a16="http://schemas.microsoft.com/office/drawing/2014/main" id="{2E665E98-213A-4947-8D78-06ECDA08E1F7}"/>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 xmlns:a16="http://schemas.microsoft.com/office/drawing/2014/main" id="{0419FD62-D658-457B-93F8-2D71B192C325}"/>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 xmlns:a16="http://schemas.microsoft.com/office/drawing/2014/main" id="{BC897094-C81C-4533-B908-31DE2510086F}"/>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 xmlns:a16="http://schemas.microsoft.com/office/drawing/2014/main" id="{6904B1C3-2A94-4856-A8FF-5C5693F9695B}"/>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 xmlns:a16="http://schemas.microsoft.com/office/drawing/2014/main" id="{221B29FA-BF3A-4756-87CA-97E859DE307C}"/>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 xmlns:a16="http://schemas.microsoft.com/office/drawing/2014/main" id="{CDECE572-C80E-4CA3-A78B-273C5F722AA5}"/>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 xmlns:a16="http://schemas.microsoft.com/office/drawing/2014/main" id="{1F231D15-384A-47F2-89A3-A4E25C28D364}"/>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 xmlns:a16="http://schemas.microsoft.com/office/drawing/2014/main" id="{40F40440-C548-407E-9B1A-281944FD38FF}"/>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 xmlns:a16="http://schemas.microsoft.com/office/drawing/2014/main" id="{781583D1-6DBD-4E35-98FF-B072609A0013}"/>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 xmlns:a16="http://schemas.microsoft.com/office/drawing/2014/main" id="{C8AD4769-93D4-4728-9AC2-493E2CC8903E}"/>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 xmlns:a16="http://schemas.microsoft.com/office/drawing/2014/main" id="{26884654-C289-4E39-86BC-E2A2366F178F}"/>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 xmlns:a16="http://schemas.microsoft.com/office/drawing/2014/main" id="{7E4F23EE-4D6C-4AD6-9E75-96EA8B75C62F}"/>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 xmlns:a16="http://schemas.microsoft.com/office/drawing/2014/main" id="{F898F112-77EF-4FA5-8210-633C4331B92C}"/>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 xmlns:a16="http://schemas.microsoft.com/office/drawing/2014/main" id="{FDEED437-133A-4E8B-A4A1-45CDD2F6BED9}"/>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 xmlns:a16="http://schemas.microsoft.com/office/drawing/2014/main" id="{18E7BF65-8CB9-4423-9502-1FD58AC3A6F9}"/>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 xmlns:a16="http://schemas.microsoft.com/office/drawing/2014/main" id="{B3B9F0C6-BBDF-4C4E-A407-D8C53A743553}"/>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 xmlns:a16="http://schemas.microsoft.com/office/drawing/2014/main" id="{7EF05495-14FD-4ED6-A236-DDB356201953}"/>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 xmlns:a16="http://schemas.microsoft.com/office/drawing/2014/main" id="{B4F256D1-B493-4A99-B0E8-A056A5D34AAD}"/>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 xmlns:a16="http://schemas.microsoft.com/office/drawing/2014/main" id="{BFB09848-3DB1-4817-ADF2-D097BD0AEC03}"/>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 xmlns:a16="http://schemas.microsoft.com/office/drawing/2014/main" id="{66D38F01-1120-4E3D-A9E1-7F42F3E5F6BB}"/>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 xmlns:a16="http://schemas.microsoft.com/office/drawing/2014/main" id="{B3D3C683-0C60-482D-9A32-1EEE6910F86E}"/>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 xmlns:a16="http://schemas.microsoft.com/office/drawing/2014/main" id="{0F8F1995-4FE2-4F51-A1E0-74DEAABE515C}"/>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 xmlns:a16="http://schemas.microsoft.com/office/drawing/2014/main" id="{C6B252C3-3051-4FE4-B594-74030575324C}"/>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 xmlns:a16="http://schemas.microsoft.com/office/drawing/2014/main" id="{D15F0918-AD2F-4C24-B284-405E26EB5797}"/>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 xmlns:a16="http://schemas.microsoft.com/office/drawing/2014/main" id="{C75108B5-9C5D-49FD-AE42-E3BC787E2FE2}"/>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 xmlns:a16="http://schemas.microsoft.com/office/drawing/2014/main" id="{3FD87978-EB77-4539-B902-398AC0AD6101}"/>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 xmlns:a16="http://schemas.microsoft.com/office/drawing/2014/main" id="{6234C12F-0E88-4F8D-81A6-E6F7538E306D}"/>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 xmlns:a16="http://schemas.microsoft.com/office/drawing/2014/main" id="{9757E5C7-7689-4E15-8A12-BF93A20E8735}"/>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 xmlns:a16="http://schemas.microsoft.com/office/drawing/2014/main" id="{6736C1B1-047D-4CE3-9F42-1A8072A9362E}"/>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 xmlns:a16="http://schemas.microsoft.com/office/drawing/2014/main" id="{946B1B4E-345B-4351-86F8-A095C8B7A22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 xmlns:a16="http://schemas.microsoft.com/office/drawing/2014/main" id="{3B15BCA3-FBCF-4C90-BD18-3A6AD97CD34E}"/>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 xmlns:a16="http://schemas.microsoft.com/office/drawing/2014/main" id="{CBF6AA3F-5E9D-4125-9AA2-13161ADF6F32}"/>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 xmlns:a16="http://schemas.microsoft.com/office/drawing/2014/main" id="{056B2A09-C662-49A9-9916-4CC1DA570C5F}"/>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 xmlns:a16="http://schemas.microsoft.com/office/drawing/2014/main" id="{D3715607-ECEB-405D-B816-B231029E6083}"/>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 xmlns:a16="http://schemas.microsoft.com/office/drawing/2014/main" id="{A6D4C894-F296-4F13-99F5-6E534DD36A9E}"/>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 xmlns:a16="http://schemas.microsoft.com/office/drawing/2014/main" id="{F13F6FB5-069B-4E88-A09D-5442A4C1AA6C}"/>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 xmlns:a16="http://schemas.microsoft.com/office/drawing/2014/main" id="{112C0CB7-E519-44CE-85BA-95BD2A37CE98}"/>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 xmlns:a16="http://schemas.microsoft.com/office/drawing/2014/main" id="{167E543E-E364-4D15-8013-96C145C6C11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 xmlns:a16="http://schemas.microsoft.com/office/drawing/2014/main" id="{6B4FED5E-A808-40D0-B673-2E48FD55C84E}"/>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 xmlns:a16="http://schemas.microsoft.com/office/drawing/2014/main" id="{EEBF7B0E-FDB4-4F56-934B-3F02A624CA45}"/>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 xmlns:a16="http://schemas.microsoft.com/office/drawing/2014/main" id="{01247D4E-B0CE-47F8-B221-5E10C388809F}"/>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 xmlns:a16="http://schemas.microsoft.com/office/drawing/2014/main" id="{9EFBDD27-C02E-4430-B1F3-EDB0D3019271}"/>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166007</xdr:rowOff>
    </xdr:from>
    <xdr:to>
      <xdr:col>24</xdr:col>
      <xdr:colOff>62865</xdr:colOff>
      <xdr:row>41</xdr:row>
      <xdr:rowOff>48441</xdr:rowOff>
    </xdr:to>
    <xdr:cxnSp macro="">
      <xdr:nvCxnSpPr>
        <xdr:cNvPr id="58" name="直線コネクタ 57">
          <a:extLst>
            <a:ext uri="{FF2B5EF4-FFF2-40B4-BE49-F238E27FC236}">
              <a16:creationId xmlns="" xmlns:a16="http://schemas.microsoft.com/office/drawing/2014/main" id="{8D8831B9-22A2-4D46-8E52-543BD378B019}"/>
            </a:ext>
          </a:extLst>
        </xdr:cNvPr>
        <xdr:cNvCxnSpPr/>
      </xdr:nvCxnSpPr>
      <xdr:spPr>
        <a:xfrm flipV="1">
          <a:off x="4634865" y="5823857"/>
          <a:ext cx="0" cy="125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52268</xdr:rowOff>
    </xdr:from>
    <xdr:ext cx="405111" cy="259045"/>
    <xdr:sp macro="" textlink="">
      <xdr:nvSpPr>
        <xdr:cNvPr id="59" name="【図書館】&#10;有形固定資産減価償却率最小値テキスト">
          <a:extLst>
            <a:ext uri="{FF2B5EF4-FFF2-40B4-BE49-F238E27FC236}">
              <a16:creationId xmlns="" xmlns:a16="http://schemas.microsoft.com/office/drawing/2014/main" id="{588DD7A0-974E-46BA-9C42-3F0EE383B9E4}"/>
            </a:ext>
          </a:extLst>
        </xdr:cNvPr>
        <xdr:cNvSpPr txBox="1"/>
      </xdr:nvSpPr>
      <xdr:spPr>
        <a:xfrm>
          <a:off x="4673600" y="70817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48441</xdr:rowOff>
    </xdr:from>
    <xdr:to>
      <xdr:col>24</xdr:col>
      <xdr:colOff>152400</xdr:colOff>
      <xdr:row>41</xdr:row>
      <xdr:rowOff>48441</xdr:rowOff>
    </xdr:to>
    <xdr:cxnSp macro="">
      <xdr:nvCxnSpPr>
        <xdr:cNvPr id="60" name="直線コネクタ 59">
          <a:extLst>
            <a:ext uri="{FF2B5EF4-FFF2-40B4-BE49-F238E27FC236}">
              <a16:creationId xmlns="" xmlns:a16="http://schemas.microsoft.com/office/drawing/2014/main" id="{DE11258A-F6FE-4B63-A915-A448833E2BCB}"/>
            </a:ext>
          </a:extLst>
        </xdr:cNvPr>
        <xdr:cNvCxnSpPr/>
      </xdr:nvCxnSpPr>
      <xdr:spPr>
        <a:xfrm>
          <a:off x="4546600" y="7077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112684</xdr:rowOff>
    </xdr:from>
    <xdr:ext cx="405111" cy="259045"/>
    <xdr:sp macro="" textlink="">
      <xdr:nvSpPr>
        <xdr:cNvPr id="61" name="【図書館】&#10;有形固定資産減価償却率最大値テキスト">
          <a:extLst>
            <a:ext uri="{FF2B5EF4-FFF2-40B4-BE49-F238E27FC236}">
              <a16:creationId xmlns="" xmlns:a16="http://schemas.microsoft.com/office/drawing/2014/main" id="{3EC7C4FB-F453-439D-B7C2-4D33F71590ED}"/>
            </a:ext>
          </a:extLst>
        </xdr:cNvPr>
        <xdr:cNvSpPr txBox="1"/>
      </xdr:nvSpPr>
      <xdr:spPr>
        <a:xfrm>
          <a:off x="4673600" y="5599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166007</xdr:rowOff>
    </xdr:from>
    <xdr:to>
      <xdr:col>24</xdr:col>
      <xdr:colOff>152400</xdr:colOff>
      <xdr:row>33</xdr:row>
      <xdr:rowOff>166007</xdr:rowOff>
    </xdr:to>
    <xdr:cxnSp macro="">
      <xdr:nvCxnSpPr>
        <xdr:cNvPr id="62" name="直線コネクタ 61">
          <a:extLst>
            <a:ext uri="{FF2B5EF4-FFF2-40B4-BE49-F238E27FC236}">
              <a16:creationId xmlns="" xmlns:a16="http://schemas.microsoft.com/office/drawing/2014/main" id="{BBFB1E76-6398-4E15-9FA6-5768B151D612}"/>
            </a:ext>
          </a:extLst>
        </xdr:cNvPr>
        <xdr:cNvCxnSpPr/>
      </xdr:nvCxnSpPr>
      <xdr:spPr>
        <a:xfrm>
          <a:off x="4546600" y="582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79301</xdr:rowOff>
    </xdr:from>
    <xdr:ext cx="405111" cy="259045"/>
    <xdr:sp macro="" textlink="">
      <xdr:nvSpPr>
        <xdr:cNvPr id="63" name="【図書館】&#10;有形固定資産減価償却率平均値テキスト">
          <a:extLst>
            <a:ext uri="{FF2B5EF4-FFF2-40B4-BE49-F238E27FC236}">
              <a16:creationId xmlns="" xmlns:a16="http://schemas.microsoft.com/office/drawing/2014/main" id="{320B26A6-5734-46B1-9AF5-A58B319AD453}"/>
            </a:ext>
          </a:extLst>
        </xdr:cNvPr>
        <xdr:cNvSpPr txBox="1"/>
      </xdr:nvSpPr>
      <xdr:spPr>
        <a:xfrm>
          <a:off x="4673600" y="60800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56424</xdr:rowOff>
    </xdr:from>
    <xdr:to>
      <xdr:col>24</xdr:col>
      <xdr:colOff>114300</xdr:colOff>
      <xdr:row>36</xdr:row>
      <xdr:rowOff>158024</xdr:rowOff>
    </xdr:to>
    <xdr:sp macro="" textlink="">
      <xdr:nvSpPr>
        <xdr:cNvPr id="64" name="フローチャート: 判断 63">
          <a:extLst>
            <a:ext uri="{FF2B5EF4-FFF2-40B4-BE49-F238E27FC236}">
              <a16:creationId xmlns="" xmlns:a16="http://schemas.microsoft.com/office/drawing/2014/main" id="{17C1EB4B-4889-42DE-BC19-B7BB00AA4EEE}"/>
            </a:ext>
          </a:extLst>
        </xdr:cNvPr>
        <xdr:cNvSpPr/>
      </xdr:nvSpPr>
      <xdr:spPr>
        <a:xfrm>
          <a:off x="4584700" y="6228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35</xdr:row>
      <xdr:rowOff>61323</xdr:rowOff>
    </xdr:from>
    <xdr:to>
      <xdr:col>20</xdr:col>
      <xdr:colOff>38100</xdr:colOff>
      <xdr:row>35</xdr:row>
      <xdr:rowOff>162923</xdr:rowOff>
    </xdr:to>
    <xdr:sp macro="" textlink="">
      <xdr:nvSpPr>
        <xdr:cNvPr id="65" name="フローチャート: 判断 64">
          <a:extLst>
            <a:ext uri="{FF2B5EF4-FFF2-40B4-BE49-F238E27FC236}">
              <a16:creationId xmlns="" xmlns:a16="http://schemas.microsoft.com/office/drawing/2014/main" id="{13360002-EB94-4680-93C0-01552F4CA8C4}"/>
            </a:ext>
          </a:extLst>
        </xdr:cNvPr>
        <xdr:cNvSpPr/>
      </xdr:nvSpPr>
      <xdr:spPr>
        <a:xfrm>
          <a:off x="3746500" y="6062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34</xdr:row>
      <xdr:rowOff>138067</xdr:rowOff>
    </xdr:from>
    <xdr:to>
      <xdr:col>15</xdr:col>
      <xdr:colOff>101600</xdr:colOff>
      <xdr:row>35</xdr:row>
      <xdr:rowOff>68217</xdr:rowOff>
    </xdr:to>
    <xdr:sp macro="" textlink="">
      <xdr:nvSpPr>
        <xdr:cNvPr id="66" name="フローチャート: 判断 65">
          <a:extLst>
            <a:ext uri="{FF2B5EF4-FFF2-40B4-BE49-F238E27FC236}">
              <a16:creationId xmlns="" xmlns:a16="http://schemas.microsoft.com/office/drawing/2014/main" id="{DAC75A53-0B88-4B14-BC0B-0F7FA1672E81}"/>
            </a:ext>
          </a:extLst>
        </xdr:cNvPr>
        <xdr:cNvSpPr/>
      </xdr:nvSpPr>
      <xdr:spPr>
        <a:xfrm>
          <a:off x="2857500" y="5967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34</xdr:row>
      <xdr:rowOff>76019</xdr:rowOff>
    </xdr:from>
    <xdr:to>
      <xdr:col>10</xdr:col>
      <xdr:colOff>165100</xdr:colOff>
      <xdr:row>35</xdr:row>
      <xdr:rowOff>6169</xdr:rowOff>
    </xdr:to>
    <xdr:sp macro="" textlink="">
      <xdr:nvSpPr>
        <xdr:cNvPr id="67" name="フローチャート: 判断 66">
          <a:extLst>
            <a:ext uri="{FF2B5EF4-FFF2-40B4-BE49-F238E27FC236}">
              <a16:creationId xmlns="" xmlns:a16="http://schemas.microsoft.com/office/drawing/2014/main" id="{03859C2F-0CF1-4E44-8D63-05FB583C79DB}"/>
            </a:ext>
          </a:extLst>
        </xdr:cNvPr>
        <xdr:cNvSpPr/>
      </xdr:nvSpPr>
      <xdr:spPr>
        <a:xfrm>
          <a:off x="1968500" y="5905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66222</xdr:rowOff>
    </xdr:from>
    <xdr:to>
      <xdr:col>6</xdr:col>
      <xdr:colOff>38100</xdr:colOff>
      <xdr:row>35</xdr:row>
      <xdr:rowOff>167822</xdr:rowOff>
    </xdr:to>
    <xdr:sp macro="" textlink="">
      <xdr:nvSpPr>
        <xdr:cNvPr id="68" name="フローチャート: 判断 67">
          <a:extLst>
            <a:ext uri="{FF2B5EF4-FFF2-40B4-BE49-F238E27FC236}">
              <a16:creationId xmlns="" xmlns:a16="http://schemas.microsoft.com/office/drawing/2014/main" id="{90FD7993-9627-424E-80DB-AA41BA186A56}"/>
            </a:ext>
          </a:extLst>
        </xdr:cNvPr>
        <xdr:cNvSpPr/>
      </xdr:nvSpPr>
      <xdr:spPr>
        <a:xfrm>
          <a:off x="1079500" y="6066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 xmlns:a16="http://schemas.microsoft.com/office/drawing/2014/main" id="{8428280A-0A8D-4891-85CB-DDF9B29FC8A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 xmlns:a16="http://schemas.microsoft.com/office/drawing/2014/main" id="{1DCBBD3F-910D-49C4-9EB6-E44345E0049A}"/>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 xmlns:a16="http://schemas.microsoft.com/office/drawing/2014/main" id="{14EE0D48-C3AC-47F5-A556-3729BA4ECA1A}"/>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 xmlns:a16="http://schemas.microsoft.com/office/drawing/2014/main" id="{F94E1F2B-A42E-4571-855E-47E0CA79C1AE}"/>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 xmlns:a16="http://schemas.microsoft.com/office/drawing/2014/main" id="{C24B8AF4-6BE4-488A-B987-15C8BD736637}"/>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54791</xdr:rowOff>
    </xdr:from>
    <xdr:to>
      <xdr:col>24</xdr:col>
      <xdr:colOff>114300</xdr:colOff>
      <xdr:row>38</xdr:row>
      <xdr:rowOff>156391</xdr:rowOff>
    </xdr:to>
    <xdr:sp macro="" textlink="">
      <xdr:nvSpPr>
        <xdr:cNvPr id="74" name="楕円 73">
          <a:extLst>
            <a:ext uri="{FF2B5EF4-FFF2-40B4-BE49-F238E27FC236}">
              <a16:creationId xmlns="" xmlns:a16="http://schemas.microsoft.com/office/drawing/2014/main" id="{2EF6AAC0-1D40-4326-9649-F16E362788BA}"/>
            </a:ext>
          </a:extLst>
        </xdr:cNvPr>
        <xdr:cNvSpPr/>
      </xdr:nvSpPr>
      <xdr:spPr>
        <a:xfrm>
          <a:off x="4584700" y="6569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33218</xdr:rowOff>
    </xdr:from>
    <xdr:ext cx="405111" cy="259045"/>
    <xdr:sp macro="" textlink="">
      <xdr:nvSpPr>
        <xdr:cNvPr id="75" name="【図書館】&#10;有形固定資産減価償却率該当値テキスト">
          <a:extLst>
            <a:ext uri="{FF2B5EF4-FFF2-40B4-BE49-F238E27FC236}">
              <a16:creationId xmlns="" xmlns:a16="http://schemas.microsoft.com/office/drawing/2014/main" id="{1FC5EF63-4E35-4014-B335-BA29C5CD8B03}"/>
            </a:ext>
          </a:extLst>
        </xdr:cNvPr>
        <xdr:cNvSpPr txBox="1"/>
      </xdr:nvSpPr>
      <xdr:spPr>
        <a:xfrm>
          <a:off x="4673600" y="65483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8000</xdr:rowOff>
    </xdr:from>
    <xdr:ext cx="405111" cy="259045"/>
    <xdr:sp macro="" textlink="">
      <xdr:nvSpPr>
        <xdr:cNvPr id="76" name="n_1aveValue【図書館】&#10;有形固定資産減価償却率">
          <a:extLst>
            <a:ext uri="{FF2B5EF4-FFF2-40B4-BE49-F238E27FC236}">
              <a16:creationId xmlns="" xmlns:a16="http://schemas.microsoft.com/office/drawing/2014/main" id="{22358F1B-E2E1-4D12-9D17-C1A2B09E1F67}"/>
            </a:ext>
          </a:extLst>
        </xdr:cNvPr>
        <xdr:cNvSpPr txBox="1"/>
      </xdr:nvSpPr>
      <xdr:spPr>
        <a:xfrm>
          <a:off x="3582044" y="5837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84744</xdr:rowOff>
    </xdr:from>
    <xdr:ext cx="405111" cy="259045"/>
    <xdr:sp macro="" textlink="">
      <xdr:nvSpPr>
        <xdr:cNvPr id="77" name="n_2aveValue【図書館】&#10;有形固定資産減価償却率">
          <a:extLst>
            <a:ext uri="{FF2B5EF4-FFF2-40B4-BE49-F238E27FC236}">
              <a16:creationId xmlns="" xmlns:a16="http://schemas.microsoft.com/office/drawing/2014/main" id="{4B2BDD39-9046-4C02-B196-9FF2268D86E8}"/>
            </a:ext>
          </a:extLst>
        </xdr:cNvPr>
        <xdr:cNvSpPr txBox="1"/>
      </xdr:nvSpPr>
      <xdr:spPr>
        <a:xfrm>
          <a:off x="2705744" y="5742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22696</xdr:rowOff>
    </xdr:from>
    <xdr:ext cx="405111" cy="259045"/>
    <xdr:sp macro="" textlink="">
      <xdr:nvSpPr>
        <xdr:cNvPr id="78" name="n_3aveValue【図書館】&#10;有形固定資産減価償却率">
          <a:extLst>
            <a:ext uri="{FF2B5EF4-FFF2-40B4-BE49-F238E27FC236}">
              <a16:creationId xmlns="" xmlns:a16="http://schemas.microsoft.com/office/drawing/2014/main" id="{F2886127-971E-4286-AE1C-D80E4EC7EA18}"/>
            </a:ext>
          </a:extLst>
        </xdr:cNvPr>
        <xdr:cNvSpPr txBox="1"/>
      </xdr:nvSpPr>
      <xdr:spPr>
        <a:xfrm>
          <a:off x="1816744" y="5680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12899</xdr:rowOff>
    </xdr:from>
    <xdr:ext cx="405111" cy="259045"/>
    <xdr:sp macro="" textlink="">
      <xdr:nvSpPr>
        <xdr:cNvPr id="79" name="n_4aveValue【図書館】&#10;有形固定資産減価償却率">
          <a:extLst>
            <a:ext uri="{FF2B5EF4-FFF2-40B4-BE49-F238E27FC236}">
              <a16:creationId xmlns="" xmlns:a16="http://schemas.microsoft.com/office/drawing/2014/main" id="{4DEA0039-2A7D-4BD1-9E92-8AFABBD71627}"/>
            </a:ext>
          </a:extLst>
        </xdr:cNvPr>
        <xdr:cNvSpPr txBox="1"/>
      </xdr:nvSpPr>
      <xdr:spPr>
        <a:xfrm>
          <a:off x="927744" y="5842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0" name="正方形/長方形 79">
          <a:extLst>
            <a:ext uri="{FF2B5EF4-FFF2-40B4-BE49-F238E27FC236}">
              <a16:creationId xmlns="" xmlns:a16="http://schemas.microsoft.com/office/drawing/2014/main" id="{4946B7CA-EDCA-4C4E-9D5C-8AA95004BDA6}"/>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1" name="正方形/長方形 80">
          <a:extLst>
            <a:ext uri="{FF2B5EF4-FFF2-40B4-BE49-F238E27FC236}">
              <a16:creationId xmlns="" xmlns:a16="http://schemas.microsoft.com/office/drawing/2014/main" id="{42DB4722-8385-4414-A13F-CA89A0896BB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2" name="正方形/長方形 81">
          <a:extLst>
            <a:ext uri="{FF2B5EF4-FFF2-40B4-BE49-F238E27FC236}">
              <a16:creationId xmlns="" xmlns:a16="http://schemas.microsoft.com/office/drawing/2014/main" id="{8C9F29FA-18BE-445C-86DA-F9269CAE1308}"/>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3" name="正方形/長方形 82">
          <a:extLst>
            <a:ext uri="{FF2B5EF4-FFF2-40B4-BE49-F238E27FC236}">
              <a16:creationId xmlns="" xmlns:a16="http://schemas.microsoft.com/office/drawing/2014/main" id="{F578A35A-B856-4A9A-B6A6-B947F6F60928}"/>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4" name="正方形/長方形 83">
          <a:extLst>
            <a:ext uri="{FF2B5EF4-FFF2-40B4-BE49-F238E27FC236}">
              <a16:creationId xmlns="" xmlns:a16="http://schemas.microsoft.com/office/drawing/2014/main" id="{F8A54454-B026-4377-8A90-AE86AF2A7C42}"/>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5" name="正方形/長方形 84">
          <a:extLst>
            <a:ext uri="{FF2B5EF4-FFF2-40B4-BE49-F238E27FC236}">
              <a16:creationId xmlns="" xmlns:a16="http://schemas.microsoft.com/office/drawing/2014/main" id="{308E78CE-AFF5-46B4-8E4A-D6A2A333D073}"/>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6" name="正方形/長方形 85">
          <a:extLst>
            <a:ext uri="{FF2B5EF4-FFF2-40B4-BE49-F238E27FC236}">
              <a16:creationId xmlns="" xmlns:a16="http://schemas.microsoft.com/office/drawing/2014/main" id="{B720454A-0EB9-4C5C-B611-CC6105D8B7A2}"/>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7" name="正方形/長方形 86">
          <a:extLst>
            <a:ext uri="{FF2B5EF4-FFF2-40B4-BE49-F238E27FC236}">
              <a16:creationId xmlns="" xmlns:a16="http://schemas.microsoft.com/office/drawing/2014/main" id="{97D0DC85-C4D2-4EB4-89F7-81D3D56594CA}"/>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8" name="テキスト ボックス 87">
          <a:extLst>
            <a:ext uri="{FF2B5EF4-FFF2-40B4-BE49-F238E27FC236}">
              <a16:creationId xmlns="" xmlns:a16="http://schemas.microsoft.com/office/drawing/2014/main" id="{9EF2C671-48F9-48B3-A996-8E43D0C52914}"/>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9" name="直線コネクタ 88">
          <a:extLst>
            <a:ext uri="{FF2B5EF4-FFF2-40B4-BE49-F238E27FC236}">
              <a16:creationId xmlns="" xmlns:a16="http://schemas.microsoft.com/office/drawing/2014/main" id="{75F7E3BE-F575-482E-9F77-5EB919D2BBA3}"/>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0" name="直線コネクタ 89">
          <a:extLst>
            <a:ext uri="{FF2B5EF4-FFF2-40B4-BE49-F238E27FC236}">
              <a16:creationId xmlns="" xmlns:a16="http://schemas.microsoft.com/office/drawing/2014/main" id="{48A0138E-50D0-464D-8DB1-842AD86B2894}"/>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1" name="テキスト ボックス 90">
          <a:extLst>
            <a:ext uri="{FF2B5EF4-FFF2-40B4-BE49-F238E27FC236}">
              <a16:creationId xmlns="" xmlns:a16="http://schemas.microsoft.com/office/drawing/2014/main" id="{4E4340A5-FDD8-4939-BA27-153358FBE199}"/>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2" name="直線コネクタ 91">
          <a:extLst>
            <a:ext uri="{FF2B5EF4-FFF2-40B4-BE49-F238E27FC236}">
              <a16:creationId xmlns="" xmlns:a16="http://schemas.microsoft.com/office/drawing/2014/main" id="{8482912C-C8D4-40F7-8E6E-3243EF715A73}"/>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93" name="テキスト ボックス 92">
          <a:extLst>
            <a:ext uri="{FF2B5EF4-FFF2-40B4-BE49-F238E27FC236}">
              <a16:creationId xmlns="" xmlns:a16="http://schemas.microsoft.com/office/drawing/2014/main" id="{92A628DE-48D3-44F1-A8DE-69F7242DFE3F}"/>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94" name="直線コネクタ 93">
          <a:extLst>
            <a:ext uri="{FF2B5EF4-FFF2-40B4-BE49-F238E27FC236}">
              <a16:creationId xmlns="" xmlns:a16="http://schemas.microsoft.com/office/drawing/2014/main" id="{66559A2F-EB5D-45C0-9162-9304A5F25F82}"/>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95" name="テキスト ボックス 94">
          <a:extLst>
            <a:ext uri="{FF2B5EF4-FFF2-40B4-BE49-F238E27FC236}">
              <a16:creationId xmlns="" xmlns:a16="http://schemas.microsoft.com/office/drawing/2014/main" id="{61DCFDDF-2D49-413E-BC14-0C522300E5EB}"/>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6" name="直線コネクタ 95">
          <a:extLst>
            <a:ext uri="{FF2B5EF4-FFF2-40B4-BE49-F238E27FC236}">
              <a16:creationId xmlns="" xmlns:a16="http://schemas.microsoft.com/office/drawing/2014/main" id="{23A8A5C7-D6F1-4F67-A3B7-693008F9A7F7}"/>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97" name="テキスト ボックス 96">
          <a:extLst>
            <a:ext uri="{FF2B5EF4-FFF2-40B4-BE49-F238E27FC236}">
              <a16:creationId xmlns="" xmlns:a16="http://schemas.microsoft.com/office/drawing/2014/main" id="{C4F89C94-63D7-45EB-9731-176172519975}"/>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98" name="直線コネクタ 97">
          <a:extLst>
            <a:ext uri="{FF2B5EF4-FFF2-40B4-BE49-F238E27FC236}">
              <a16:creationId xmlns="" xmlns:a16="http://schemas.microsoft.com/office/drawing/2014/main" id="{B0CFDFE5-0098-47FB-9BE8-33BC9E8FC4E1}"/>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99" name="テキスト ボックス 98">
          <a:extLst>
            <a:ext uri="{FF2B5EF4-FFF2-40B4-BE49-F238E27FC236}">
              <a16:creationId xmlns="" xmlns:a16="http://schemas.microsoft.com/office/drawing/2014/main" id="{B12F1506-C85C-4951-8FF8-C3015C4BA8C8}"/>
            </a:ext>
          </a:extLst>
        </xdr:cNvPr>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0" name="直線コネクタ 99">
          <a:extLst>
            <a:ext uri="{FF2B5EF4-FFF2-40B4-BE49-F238E27FC236}">
              <a16:creationId xmlns="" xmlns:a16="http://schemas.microsoft.com/office/drawing/2014/main" id="{9A3D2961-8F14-4AD9-9D12-3D4F42A43C62}"/>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01" name="テキスト ボックス 100">
          <a:extLst>
            <a:ext uri="{FF2B5EF4-FFF2-40B4-BE49-F238E27FC236}">
              <a16:creationId xmlns="" xmlns:a16="http://schemas.microsoft.com/office/drawing/2014/main" id="{F54B5768-F73D-4557-A7D4-B2B1099F8E49}"/>
            </a:ext>
          </a:extLst>
        </xdr:cNvPr>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2" name="直線コネクタ 101">
          <a:extLst>
            <a:ext uri="{FF2B5EF4-FFF2-40B4-BE49-F238E27FC236}">
              <a16:creationId xmlns="" xmlns:a16="http://schemas.microsoft.com/office/drawing/2014/main" id="{7036074F-7C9E-42C0-93D0-D966586C236F}"/>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3" name="テキスト ボックス 102">
          <a:extLst>
            <a:ext uri="{FF2B5EF4-FFF2-40B4-BE49-F238E27FC236}">
              <a16:creationId xmlns="" xmlns:a16="http://schemas.microsoft.com/office/drawing/2014/main" id="{29A2D7D6-C205-4E7F-91D3-038822E7E7D9}"/>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4" name="【図書館】&#10;一人当たり面積グラフ枠">
          <a:extLst>
            <a:ext uri="{FF2B5EF4-FFF2-40B4-BE49-F238E27FC236}">
              <a16:creationId xmlns="" xmlns:a16="http://schemas.microsoft.com/office/drawing/2014/main" id="{0E458C18-BEBA-4F6E-904C-3CF199DF7B37}"/>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45176</xdr:rowOff>
    </xdr:from>
    <xdr:to>
      <xdr:col>54</xdr:col>
      <xdr:colOff>189865</xdr:colOff>
      <xdr:row>41</xdr:row>
      <xdr:rowOff>139881</xdr:rowOff>
    </xdr:to>
    <xdr:cxnSp macro="">
      <xdr:nvCxnSpPr>
        <xdr:cNvPr id="105" name="直線コネクタ 104">
          <a:extLst>
            <a:ext uri="{FF2B5EF4-FFF2-40B4-BE49-F238E27FC236}">
              <a16:creationId xmlns="" xmlns:a16="http://schemas.microsoft.com/office/drawing/2014/main" id="{378D9AF8-B457-4FDD-BB24-9090A5BB3A9B}"/>
            </a:ext>
          </a:extLst>
        </xdr:cNvPr>
        <xdr:cNvCxnSpPr/>
      </xdr:nvCxnSpPr>
      <xdr:spPr>
        <a:xfrm flipV="1">
          <a:off x="10476865" y="5703026"/>
          <a:ext cx="0" cy="1466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143708</xdr:rowOff>
    </xdr:from>
    <xdr:ext cx="469744" cy="259045"/>
    <xdr:sp macro="" textlink="">
      <xdr:nvSpPr>
        <xdr:cNvPr id="106" name="【図書館】&#10;一人当たり面積最小値テキスト">
          <a:extLst>
            <a:ext uri="{FF2B5EF4-FFF2-40B4-BE49-F238E27FC236}">
              <a16:creationId xmlns="" xmlns:a16="http://schemas.microsoft.com/office/drawing/2014/main" id="{974B48C0-BF2C-44ED-B5C5-63AD5A02759F}"/>
            </a:ext>
          </a:extLst>
        </xdr:cNvPr>
        <xdr:cNvSpPr txBox="1"/>
      </xdr:nvSpPr>
      <xdr:spPr>
        <a:xfrm>
          <a:off x="10515600" y="7173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139881</xdr:rowOff>
    </xdr:from>
    <xdr:to>
      <xdr:col>55</xdr:col>
      <xdr:colOff>88900</xdr:colOff>
      <xdr:row>41</xdr:row>
      <xdr:rowOff>139881</xdr:rowOff>
    </xdr:to>
    <xdr:cxnSp macro="">
      <xdr:nvCxnSpPr>
        <xdr:cNvPr id="107" name="直線コネクタ 106">
          <a:extLst>
            <a:ext uri="{FF2B5EF4-FFF2-40B4-BE49-F238E27FC236}">
              <a16:creationId xmlns="" xmlns:a16="http://schemas.microsoft.com/office/drawing/2014/main" id="{3578D681-BBA7-4B94-B532-01795BF4FE61}"/>
            </a:ext>
          </a:extLst>
        </xdr:cNvPr>
        <xdr:cNvCxnSpPr/>
      </xdr:nvCxnSpPr>
      <xdr:spPr>
        <a:xfrm>
          <a:off x="10388600" y="716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163303</xdr:rowOff>
    </xdr:from>
    <xdr:ext cx="469744" cy="259045"/>
    <xdr:sp macro="" textlink="">
      <xdr:nvSpPr>
        <xdr:cNvPr id="108" name="【図書館】&#10;一人当たり面積最大値テキスト">
          <a:extLst>
            <a:ext uri="{FF2B5EF4-FFF2-40B4-BE49-F238E27FC236}">
              <a16:creationId xmlns="" xmlns:a16="http://schemas.microsoft.com/office/drawing/2014/main" id="{DF79E85A-ECB9-4112-AF04-A5906D1D31D3}"/>
            </a:ext>
          </a:extLst>
        </xdr:cNvPr>
        <xdr:cNvSpPr txBox="1"/>
      </xdr:nvSpPr>
      <xdr:spPr>
        <a:xfrm>
          <a:off x="10515600" y="5478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45176</xdr:rowOff>
    </xdr:from>
    <xdr:to>
      <xdr:col>55</xdr:col>
      <xdr:colOff>88900</xdr:colOff>
      <xdr:row>33</xdr:row>
      <xdr:rowOff>45176</xdr:rowOff>
    </xdr:to>
    <xdr:cxnSp macro="">
      <xdr:nvCxnSpPr>
        <xdr:cNvPr id="109" name="直線コネクタ 108">
          <a:extLst>
            <a:ext uri="{FF2B5EF4-FFF2-40B4-BE49-F238E27FC236}">
              <a16:creationId xmlns="" xmlns:a16="http://schemas.microsoft.com/office/drawing/2014/main" id="{0E8D159B-F813-4F5D-832E-B13D8D4BBF49}"/>
            </a:ext>
          </a:extLst>
        </xdr:cNvPr>
        <xdr:cNvCxnSpPr/>
      </xdr:nvCxnSpPr>
      <xdr:spPr>
        <a:xfrm>
          <a:off x="10388600" y="5703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65876</xdr:rowOff>
    </xdr:from>
    <xdr:ext cx="469744" cy="259045"/>
    <xdr:sp macro="" textlink="">
      <xdr:nvSpPr>
        <xdr:cNvPr id="110" name="【図書館】&#10;一人当たり面積平均値テキスト">
          <a:extLst>
            <a:ext uri="{FF2B5EF4-FFF2-40B4-BE49-F238E27FC236}">
              <a16:creationId xmlns="" xmlns:a16="http://schemas.microsoft.com/office/drawing/2014/main" id="{07B13174-36FE-4013-AC76-227A8FBE3110}"/>
            </a:ext>
          </a:extLst>
        </xdr:cNvPr>
        <xdr:cNvSpPr txBox="1"/>
      </xdr:nvSpPr>
      <xdr:spPr>
        <a:xfrm>
          <a:off x="10515600" y="65809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87449</xdr:rowOff>
    </xdr:from>
    <xdr:to>
      <xdr:col>55</xdr:col>
      <xdr:colOff>50800</xdr:colOff>
      <xdr:row>39</xdr:row>
      <xdr:rowOff>17599</xdr:rowOff>
    </xdr:to>
    <xdr:sp macro="" textlink="">
      <xdr:nvSpPr>
        <xdr:cNvPr id="111" name="フローチャート: 判断 110">
          <a:extLst>
            <a:ext uri="{FF2B5EF4-FFF2-40B4-BE49-F238E27FC236}">
              <a16:creationId xmlns="" xmlns:a16="http://schemas.microsoft.com/office/drawing/2014/main" id="{8D38CBA3-3911-45BC-B9A8-D99D00025DBF}"/>
            </a:ext>
          </a:extLst>
        </xdr:cNvPr>
        <xdr:cNvSpPr/>
      </xdr:nvSpPr>
      <xdr:spPr>
        <a:xfrm>
          <a:off x="10426700" y="660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53159</xdr:rowOff>
    </xdr:from>
    <xdr:to>
      <xdr:col>50</xdr:col>
      <xdr:colOff>165100</xdr:colOff>
      <xdr:row>39</xdr:row>
      <xdr:rowOff>154759</xdr:rowOff>
    </xdr:to>
    <xdr:sp macro="" textlink="">
      <xdr:nvSpPr>
        <xdr:cNvPr id="112" name="フローチャート: 判断 111">
          <a:extLst>
            <a:ext uri="{FF2B5EF4-FFF2-40B4-BE49-F238E27FC236}">
              <a16:creationId xmlns="" xmlns:a16="http://schemas.microsoft.com/office/drawing/2014/main" id="{4AEDAD39-BDD0-4C0D-9E8B-45BD64361AD6}"/>
            </a:ext>
          </a:extLst>
        </xdr:cNvPr>
        <xdr:cNvSpPr/>
      </xdr:nvSpPr>
      <xdr:spPr>
        <a:xfrm>
          <a:off x="9588500" y="6739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56424</xdr:rowOff>
    </xdr:from>
    <xdr:to>
      <xdr:col>46</xdr:col>
      <xdr:colOff>38100</xdr:colOff>
      <xdr:row>39</xdr:row>
      <xdr:rowOff>158024</xdr:rowOff>
    </xdr:to>
    <xdr:sp macro="" textlink="">
      <xdr:nvSpPr>
        <xdr:cNvPr id="113" name="フローチャート: 判断 112">
          <a:extLst>
            <a:ext uri="{FF2B5EF4-FFF2-40B4-BE49-F238E27FC236}">
              <a16:creationId xmlns="" xmlns:a16="http://schemas.microsoft.com/office/drawing/2014/main" id="{6C664D0D-3F47-425E-8BE3-FA682EAC77FD}"/>
            </a:ext>
          </a:extLst>
        </xdr:cNvPr>
        <xdr:cNvSpPr/>
      </xdr:nvSpPr>
      <xdr:spPr>
        <a:xfrm>
          <a:off x="8699500" y="674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62956</xdr:rowOff>
    </xdr:from>
    <xdr:to>
      <xdr:col>41</xdr:col>
      <xdr:colOff>101600</xdr:colOff>
      <xdr:row>39</xdr:row>
      <xdr:rowOff>164556</xdr:rowOff>
    </xdr:to>
    <xdr:sp macro="" textlink="">
      <xdr:nvSpPr>
        <xdr:cNvPr id="114" name="フローチャート: 判断 113">
          <a:extLst>
            <a:ext uri="{FF2B5EF4-FFF2-40B4-BE49-F238E27FC236}">
              <a16:creationId xmlns="" xmlns:a16="http://schemas.microsoft.com/office/drawing/2014/main" id="{45F3B15B-5F25-487C-83F4-2AAC9F86A36B}"/>
            </a:ext>
          </a:extLst>
        </xdr:cNvPr>
        <xdr:cNvSpPr/>
      </xdr:nvSpPr>
      <xdr:spPr>
        <a:xfrm>
          <a:off x="7810500" y="6749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144599</xdr:rowOff>
    </xdr:from>
    <xdr:to>
      <xdr:col>36</xdr:col>
      <xdr:colOff>165100</xdr:colOff>
      <xdr:row>40</xdr:row>
      <xdr:rowOff>74749</xdr:rowOff>
    </xdr:to>
    <xdr:sp macro="" textlink="">
      <xdr:nvSpPr>
        <xdr:cNvPr id="115" name="フローチャート: 判断 114">
          <a:extLst>
            <a:ext uri="{FF2B5EF4-FFF2-40B4-BE49-F238E27FC236}">
              <a16:creationId xmlns="" xmlns:a16="http://schemas.microsoft.com/office/drawing/2014/main" id="{7BFFDF12-9F78-4217-A4A4-B7D3AB4EB5D1}"/>
            </a:ext>
          </a:extLst>
        </xdr:cNvPr>
        <xdr:cNvSpPr/>
      </xdr:nvSpPr>
      <xdr:spPr>
        <a:xfrm>
          <a:off x="6921500" y="683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6" name="テキスト ボックス 115">
          <a:extLst>
            <a:ext uri="{FF2B5EF4-FFF2-40B4-BE49-F238E27FC236}">
              <a16:creationId xmlns="" xmlns:a16="http://schemas.microsoft.com/office/drawing/2014/main" id="{4914F315-A5E7-4C93-9B36-24B97496D145}"/>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7" name="テキスト ボックス 116">
          <a:extLst>
            <a:ext uri="{FF2B5EF4-FFF2-40B4-BE49-F238E27FC236}">
              <a16:creationId xmlns="" xmlns:a16="http://schemas.microsoft.com/office/drawing/2014/main" id="{583A7D01-61CE-4838-A929-B757EF6EE396}"/>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8" name="テキスト ボックス 117">
          <a:extLst>
            <a:ext uri="{FF2B5EF4-FFF2-40B4-BE49-F238E27FC236}">
              <a16:creationId xmlns="" xmlns:a16="http://schemas.microsoft.com/office/drawing/2014/main" id="{FBAA3F0E-F691-4D65-827B-3AC5DEDAE947}"/>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9" name="テキスト ボックス 118">
          <a:extLst>
            <a:ext uri="{FF2B5EF4-FFF2-40B4-BE49-F238E27FC236}">
              <a16:creationId xmlns="" xmlns:a16="http://schemas.microsoft.com/office/drawing/2014/main" id="{BF1AFABC-A0BF-4900-A915-7AE8ED40E22F}"/>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0" name="テキスト ボックス 119">
          <a:extLst>
            <a:ext uri="{FF2B5EF4-FFF2-40B4-BE49-F238E27FC236}">
              <a16:creationId xmlns="" xmlns:a16="http://schemas.microsoft.com/office/drawing/2014/main" id="{79DDD9E3-0A59-40C7-A388-706E919A48BE}"/>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48260</xdr:rowOff>
    </xdr:from>
    <xdr:to>
      <xdr:col>55</xdr:col>
      <xdr:colOff>50800</xdr:colOff>
      <xdr:row>38</xdr:row>
      <xdr:rowOff>149860</xdr:rowOff>
    </xdr:to>
    <xdr:sp macro="" textlink="">
      <xdr:nvSpPr>
        <xdr:cNvPr id="121" name="楕円 120">
          <a:extLst>
            <a:ext uri="{FF2B5EF4-FFF2-40B4-BE49-F238E27FC236}">
              <a16:creationId xmlns="" xmlns:a16="http://schemas.microsoft.com/office/drawing/2014/main" id="{5FFBACB4-3119-4F5E-92A1-35C8BC1D9FE9}"/>
            </a:ext>
          </a:extLst>
        </xdr:cNvPr>
        <xdr:cNvSpPr/>
      </xdr:nvSpPr>
      <xdr:spPr>
        <a:xfrm>
          <a:off x="10426700" y="656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71137</xdr:rowOff>
    </xdr:from>
    <xdr:ext cx="469744" cy="259045"/>
    <xdr:sp macro="" textlink="">
      <xdr:nvSpPr>
        <xdr:cNvPr id="122" name="【図書館】&#10;一人当たり面積該当値テキスト">
          <a:extLst>
            <a:ext uri="{FF2B5EF4-FFF2-40B4-BE49-F238E27FC236}">
              <a16:creationId xmlns="" xmlns:a16="http://schemas.microsoft.com/office/drawing/2014/main" id="{C587C982-085B-4158-BE01-115F3A32898D}"/>
            </a:ext>
          </a:extLst>
        </xdr:cNvPr>
        <xdr:cNvSpPr txBox="1"/>
      </xdr:nvSpPr>
      <xdr:spPr>
        <a:xfrm>
          <a:off x="10515600" y="6414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171286</xdr:rowOff>
    </xdr:from>
    <xdr:ext cx="469744" cy="259045"/>
    <xdr:sp macro="" textlink="">
      <xdr:nvSpPr>
        <xdr:cNvPr id="123" name="n_1aveValue【図書館】&#10;一人当たり面積">
          <a:extLst>
            <a:ext uri="{FF2B5EF4-FFF2-40B4-BE49-F238E27FC236}">
              <a16:creationId xmlns="" xmlns:a16="http://schemas.microsoft.com/office/drawing/2014/main" id="{2D8BB302-2E41-4AE2-90E3-0731603F89BB}"/>
            </a:ext>
          </a:extLst>
        </xdr:cNvPr>
        <xdr:cNvSpPr txBox="1"/>
      </xdr:nvSpPr>
      <xdr:spPr>
        <a:xfrm>
          <a:off x="9391727" y="6514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3101</xdr:rowOff>
    </xdr:from>
    <xdr:ext cx="469744" cy="259045"/>
    <xdr:sp macro="" textlink="">
      <xdr:nvSpPr>
        <xdr:cNvPr id="124" name="n_2aveValue【図書館】&#10;一人当たり面積">
          <a:extLst>
            <a:ext uri="{FF2B5EF4-FFF2-40B4-BE49-F238E27FC236}">
              <a16:creationId xmlns="" xmlns:a16="http://schemas.microsoft.com/office/drawing/2014/main" id="{37AA7C86-8289-4ADA-BA81-B9F459287C21}"/>
            </a:ext>
          </a:extLst>
        </xdr:cNvPr>
        <xdr:cNvSpPr txBox="1"/>
      </xdr:nvSpPr>
      <xdr:spPr>
        <a:xfrm>
          <a:off x="8515427" y="6518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9633</xdr:rowOff>
    </xdr:from>
    <xdr:ext cx="469744" cy="259045"/>
    <xdr:sp macro="" textlink="">
      <xdr:nvSpPr>
        <xdr:cNvPr id="125" name="n_3aveValue【図書館】&#10;一人当たり面積">
          <a:extLst>
            <a:ext uri="{FF2B5EF4-FFF2-40B4-BE49-F238E27FC236}">
              <a16:creationId xmlns="" xmlns:a16="http://schemas.microsoft.com/office/drawing/2014/main" id="{C6F563F0-CA69-4257-976C-3BF7B84CA5C1}"/>
            </a:ext>
          </a:extLst>
        </xdr:cNvPr>
        <xdr:cNvSpPr txBox="1"/>
      </xdr:nvSpPr>
      <xdr:spPr>
        <a:xfrm>
          <a:off x="7626427" y="6524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91276</xdr:rowOff>
    </xdr:from>
    <xdr:ext cx="469744" cy="259045"/>
    <xdr:sp macro="" textlink="">
      <xdr:nvSpPr>
        <xdr:cNvPr id="126" name="n_4aveValue【図書館】&#10;一人当たり面積">
          <a:extLst>
            <a:ext uri="{FF2B5EF4-FFF2-40B4-BE49-F238E27FC236}">
              <a16:creationId xmlns="" xmlns:a16="http://schemas.microsoft.com/office/drawing/2014/main" id="{D4BCB362-B4BD-4F57-B55E-970D54B9B0A3}"/>
            </a:ext>
          </a:extLst>
        </xdr:cNvPr>
        <xdr:cNvSpPr txBox="1"/>
      </xdr:nvSpPr>
      <xdr:spPr>
        <a:xfrm>
          <a:off x="6737427" y="6606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7" name="正方形/長方形 126">
          <a:extLst>
            <a:ext uri="{FF2B5EF4-FFF2-40B4-BE49-F238E27FC236}">
              <a16:creationId xmlns="" xmlns:a16="http://schemas.microsoft.com/office/drawing/2014/main" id="{97BA67C2-0C84-4016-9223-B509C28F2EC7}"/>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8" name="正方形/長方形 127">
          <a:extLst>
            <a:ext uri="{FF2B5EF4-FFF2-40B4-BE49-F238E27FC236}">
              <a16:creationId xmlns="" xmlns:a16="http://schemas.microsoft.com/office/drawing/2014/main" id="{61434C16-5389-44DF-A7B0-8E68F63FDA2C}"/>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9" name="正方形/長方形 128">
          <a:extLst>
            <a:ext uri="{FF2B5EF4-FFF2-40B4-BE49-F238E27FC236}">
              <a16:creationId xmlns="" xmlns:a16="http://schemas.microsoft.com/office/drawing/2014/main" id="{12AAEE30-1A20-4B85-8E7A-6479C6693C72}"/>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0" name="正方形/長方形 129">
          <a:extLst>
            <a:ext uri="{FF2B5EF4-FFF2-40B4-BE49-F238E27FC236}">
              <a16:creationId xmlns="" xmlns:a16="http://schemas.microsoft.com/office/drawing/2014/main" id="{82C3529C-E4A8-40A4-8D73-89CF144967CE}"/>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1" name="正方形/長方形 130">
          <a:extLst>
            <a:ext uri="{FF2B5EF4-FFF2-40B4-BE49-F238E27FC236}">
              <a16:creationId xmlns="" xmlns:a16="http://schemas.microsoft.com/office/drawing/2014/main" id="{7B67877B-DDFE-4256-865A-68E79BC21CE3}"/>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2" name="正方形/長方形 131">
          <a:extLst>
            <a:ext uri="{FF2B5EF4-FFF2-40B4-BE49-F238E27FC236}">
              <a16:creationId xmlns="" xmlns:a16="http://schemas.microsoft.com/office/drawing/2014/main" id="{8E355B70-6573-4F10-80C7-97405C5D934B}"/>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3" name="正方形/長方形 132">
          <a:extLst>
            <a:ext uri="{FF2B5EF4-FFF2-40B4-BE49-F238E27FC236}">
              <a16:creationId xmlns="" xmlns:a16="http://schemas.microsoft.com/office/drawing/2014/main" id="{02EBC1E2-F255-43F0-9160-0909A12A062C}"/>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4" name="正方形/長方形 133">
          <a:extLst>
            <a:ext uri="{FF2B5EF4-FFF2-40B4-BE49-F238E27FC236}">
              <a16:creationId xmlns="" xmlns:a16="http://schemas.microsoft.com/office/drawing/2014/main" id="{BA34799E-8E90-4B8F-B5A2-716CD6F0F2DA}"/>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5" name="テキスト ボックス 134">
          <a:extLst>
            <a:ext uri="{FF2B5EF4-FFF2-40B4-BE49-F238E27FC236}">
              <a16:creationId xmlns="" xmlns:a16="http://schemas.microsoft.com/office/drawing/2014/main" id="{78DE9DED-6AD8-49FC-91C5-1C8DB8689A6C}"/>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6" name="直線コネクタ 135">
          <a:extLst>
            <a:ext uri="{FF2B5EF4-FFF2-40B4-BE49-F238E27FC236}">
              <a16:creationId xmlns="" xmlns:a16="http://schemas.microsoft.com/office/drawing/2014/main" id="{20B4034D-2382-4BED-9B65-67DBEDB357FD}"/>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37" name="テキスト ボックス 136">
          <a:extLst>
            <a:ext uri="{FF2B5EF4-FFF2-40B4-BE49-F238E27FC236}">
              <a16:creationId xmlns="" xmlns:a16="http://schemas.microsoft.com/office/drawing/2014/main" id="{92E28EE5-D995-4075-83FC-19BB727376CD}"/>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8" name="直線コネクタ 137">
          <a:extLst>
            <a:ext uri="{FF2B5EF4-FFF2-40B4-BE49-F238E27FC236}">
              <a16:creationId xmlns="" xmlns:a16="http://schemas.microsoft.com/office/drawing/2014/main" id="{C25C069A-D692-4E9A-B240-F126E2F6B589}"/>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39" name="テキスト ボックス 138">
          <a:extLst>
            <a:ext uri="{FF2B5EF4-FFF2-40B4-BE49-F238E27FC236}">
              <a16:creationId xmlns="" xmlns:a16="http://schemas.microsoft.com/office/drawing/2014/main" id="{F631C5D2-AB59-42DC-B066-2B1CCCA2159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0" name="直線コネクタ 139">
          <a:extLst>
            <a:ext uri="{FF2B5EF4-FFF2-40B4-BE49-F238E27FC236}">
              <a16:creationId xmlns="" xmlns:a16="http://schemas.microsoft.com/office/drawing/2014/main" id="{F682D92B-1B26-4C2C-8749-807BF472A17D}"/>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1" name="テキスト ボックス 140">
          <a:extLst>
            <a:ext uri="{FF2B5EF4-FFF2-40B4-BE49-F238E27FC236}">
              <a16:creationId xmlns="" xmlns:a16="http://schemas.microsoft.com/office/drawing/2014/main" id="{2058B1D2-1091-4A0A-B5FA-FF72E2210FA5}"/>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2" name="直線コネクタ 141">
          <a:extLst>
            <a:ext uri="{FF2B5EF4-FFF2-40B4-BE49-F238E27FC236}">
              <a16:creationId xmlns="" xmlns:a16="http://schemas.microsoft.com/office/drawing/2014/main" id="{5B2EE4AD-0B34-4AE2-81F0-9832FFAF3A8D}"/>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3" name="テキスト ボックス 142">
          <a:extLst>
            <a:ext uri="{FF2B5EF4-FFF2-40B4-BE49-F238E27FC236}">
              <a16:creationId xmlns="" xmlns:a16="http://schemas.microsoft.com/office/drawing/2014/main" id="{76E97BD0-FD78-436D-B686-4F1F17FAB3C2}"/>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4" name="直線コネクタ 143">
          <a:extLst>
            <a:ext uri="{FF2B5EF4-FFF2-40B4-BE49-F238E27FC236}">
              <a16:creationId xmlns="" xmlns:a16="http://schemas.microsoft.com/office/drawing/2014/main" id="{B69955B2-2393-44C2-B9C8-5EC6F7CEE4F8}"/>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5" name="テキスト ボックス 144">
          <a:extLst>
            <a:ext uri="{FF2B5EF4-FFF2-40B4-BE49-F238E27FC236}">
              <a16:creationId xmlns="" xmlns:a16="http://schemas.microsoft.com/office/drawing/2014/main" id="{A650E4FD-6CC9-427F-B6AE-FDFF48DEFE65}"/>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6" name="直線コネクタ 145">
          <a:extLst>
            <a:ext uri="{FF2B5EF4-FFF2-40B4-BE49-F238E27FC236}">
              <a16:creationId xmlns="" xmlns:a16="http://schemas.microsoft.com/office/drawing/2014/main" id="{70667D6D-02B5-43D1-A5D5-20E25F67A198}"/>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47" name="テキスト ボックス 146">
          <a:extLst>
            <a:ext uri="{FF2B5EF4-FFF2-40B4-BE49-F238E27FC236}">
              <a16:creationId xmlns="" xmlns:a16="http://schemas.microsoft.com/office/drawing/2014/main" id="{231374AD-E9B1-4204-AEB1-DC99449E1878}"/>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8" name="直線コネクタ 147">
          <a:extLst>
            <a:ext uri="{FF2B5EF4-FFF2-40B4-BE49-F238E27FC236}">
              <a16:creationId xmlns="" xmlns:a16="http://schemas.microsoft.com/office/drawing/2014/main" id="{313FE56A-8D8D-4B86-8D9F-704BECBFF424}"/>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49" name="テキスト ボックス 148">
          <a:extLst>
            <a:ext uri="{FF2B5EF4-FFF2-40B4-BE49-F238E27FC236}">
              <a16:creationId xmlns="" xmlns:a16="http://schemas.microsoft.com/office/drawing/2014/main" id="{B3ED64E5-9CAB-4DAB-AB20-EAF48675B297}"/>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0" name="【体育館・プール】&#10;有形固定資産減価償却率グラフ枠">
          <a:extLst>
            <a:ext uri="{FF2B5EF4-FFF2-40B4-BE49-F238E27FC236}">
              <a16:creationId xmlns="" xmlns:a16="http://schemas.microsoft.com/office/drawing/2014/main" id="{EE9A5667-9B42-4AB7-A7C2-B024582FB1E7}"/>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80010</xdr:rowOff>
    </xdr:from>
    <xdr:to>
      <xdr:col>24</xdr:col>
      <xdr:colOff>62865</xdr:colOff>
      <xdr:row>64</xdr:row>
      <xdr:rowOff>76200</xdr:rowOff>
    </xdr:to>
    <xdr:cxnSp macro="">
      <xdr:nvCxnSpPr>
        <xdr:cNvPr id="151" name="直線コネクタ 150">
          <a:extLst>
            <a:ext uri="{FF2B5EF4-FFF2-40B4-BE49-F238E27FC236}">
              <a16:creationId xmlns="" xmlns:a16="http://schemas.microsoft.com/office/drawing/2014/main" id="{0901E169-F1E5-411A-BFDE-5D471777E485}"/>
            </a:ext>
          </a:extLst>
        </xdr:cNvPr>
        <xdr:cNvCxnSpPr/>
      </xdr:nvCxnSpPr>
      <xdr:spPr>
        <a:xfrm flipV="1">
          <a:off x="4634865" y="9681210"/>
          <a:ext cx="0" cy="1367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52" name="【体育館・プール】&#10;有形固定資産減価償却率最小値テキスト">
          <a:extLst>
            <a:ext uri="{FF2B5EF4-FFF2-40B4-BE49-F238E27FC236}">
              <a16:creationId xmlns="" xmlns:a16="http://schemas.microsoft.com/office/drawing/2014/main" id="{19B1DE9A-B9CE-4EB2-BBD0-1F5F6085AD86}"/>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53" name="直線コネクタ 152">
          <a:extLst>
            <a:ext uri="{FF2B5EF4-FFF2-40B4-BE49-F238E27FC236}">
              <a16:creationId xmlns="" xmlns:a16="http://schemas.microsoft.com/office/drawing/2014/main" id="{C06E2027-B170-49DD-B27D-605552D23F2F}"/>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26687</xdr:rowOff>
    </xdr:from>
    <xdr:ext cx="405111" cy="259045"/>
    <xdr:sp macro="" textlink="">
      <xdr:nvSpPr>
        <xdr:cNvPr id="154" name="【体育館・プール】&#10;有形固定資産減価償却率最大値テキスト">
          <a:extLst>
            <a:ext uri="{FF2B5EF4-FFF2-40B4-BE49-F238E27FC236}">
              <a16:creationId xmlns="" xmlns:a16="http://schemas.microsoft.com/office/drawing/2014/main" id="{73BE977C-0973-4515-B237-40257C1E0373}"/>
            </a:ext>
          </a:extLst>
        </xdr:cNvPr>
        <xdr:cNvSpPr txBox="1"/>
      </xdr:nvSpPr>
      <xdr:spPr>
        <a:xfrm>
          <a:off x="4673600" y="9456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80010</xdr:rowOff>
    </xdr:from>
    <xdr:to>
      <xdr:col>24</xdr:col>
      <xdr:colOff>152400</xdr:colOff>
      <xdr:row>56</xdr:row>
      <xdr:rowOff>80010</xdr:rowOff>
    </xdr:to>
    <xdr:cxnSp macro="">
      <xdr:nvCxnSpPr>
        <xdr:cNvPr id="155" name="直線コネクタ 154">
          <a:extLst>
            <a:ext uri="{FF2B5EF4-FFF2-40B4-BE49-F238E27FC236}">
              <a16:creationId xmlns="" xmlns:a16="http://schemas.microsoft.com/office/drawing/2014/main" id="{D85CF343-7565-4930-94DD-1A79B0A8393B}"/>
            </a:ext>
          </a:extLst>
        </xdr:cNvPr>
        <xdr:cNvCxnSpPr/>
      </xdr:nvCxnSpPr>
      <xdr:spPr>
        <a:xfrm>
          <a:off x="4546600" y="9681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1922</xdr:rowOff>
    </xdr:from>
    <xdr:ext cx="405111" cy="259045"/>
    <xdr:sp macro="" textlink="">
      <xdr:nvSpPr>
        <xdr:cNvPr id="156" name="【体育館・プール】&#10;有形固定資産減価償却率平均値テキスト">
          <a:extLst>
            <a:ext uri="{FF2B5EF4-FFF2-40B4-BE49-F238E27FC236}">
              <a16:creationId xmlns="" xmlns:a16="http://schemas.microsoft.com/office/drawing/2014/main" id="{C7FE2E15-0A44-4EBE-8185-C7F9237D7A3C}"/>
            </a:ext>
          </a:extLst>
        </xdr:cNvPr>
        <xdr:cNvSpPr txBox="1"/>
      </xdr:nvSpPr>
      <xdr:spPr>
        <a:xfrm>
          <a:off x="4673600" y="10288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23495</xdr:rowOff>
    </xdr:from>
    <xdr:to>
      <xdr:col>24</xdr:col>
      <xdr:colOff>114300</xdr:colOff>
      <xdr:row>60</xdr:row>
      <xdr:rowOff>125095</xdr:rowOff>
    </xdr:to>
    <xdr:sp macro="" textlink="">
      <xdr:nvSpPr>
        <xdr:cNvPr id="157" name="フローチャート: 判断 156">
          <a:extLst>
            <a:ext uri="{FF2B5EF4-FFF2-40B4-BE49-F238E27FC236}">
              <a16:creationId xmlns="" xmlns:a16="http://schemas.microsoft.com/office/drawing/2014/main" id="{F44A7C91-4379-4BE5-B28F-2B45B7B1B64E}"/>
            </a:ext>
          </a:extLst>
        </xdr:cNvPr>
        <xdr:cNvSpPr/>
      </xdr:nvSpPr>
      <xdr:spPr>
        <a:xfrm>
          <a:off x="4584700" y="1031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149225</xdr:rowOff>
    </xdr:from>
    <xdr:to>
      <xdr:col>20</xdr:col>
      <xdr:colOff>38100</xdr:colOff>
      <xdr:row>60</xdr:row>
      <xdr:rowOff>79375</xdr:rowOff>
    </xdr:to>
    <xdr:sp macro="" textlink="">
      <xdr:nvSpPr>
        <xdr:cNvPr id="158" name="フローチャート: 判断 157">
          <a:extLst>
            <a:ext uri="{FF2B5EF4-FFF2-40B4-BE49-F238E27FC236}">
              <a16:creationId xmlns="" xmlns:a16="http://schemas.microsoft.com/office/drawing/2014/main" id="{C5D83471-9E70-443F-B2E5-CD37D91FFFFF}"/>
            </a:ext>
          </a:extLst>
        </xdr:cNvPr>
        <xdr:cNvSpPr/>
      </xdr:nvSpPr>
      <xdr:spPr>
        <a:xfrm>
          <a:off x="3746500" y="1026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29210</xdr:rowOff>
    </xdr:from>
    <xdr:to>
      <xdr:col>15</xdr:col>
      <xdr:colOff>101600</xdr:colOff>
      <xdr:row>60</xdr:row>
      <xdr:rowOff>130810</xdr:rowOff>
    </xdr:to>
    <xdr:sp macro="" textlink="">
      <xdr:nvSpPr>
        <xdr:cNvPr id="159" name="フローチャート: 判断 158">
          <a:extLst>
            <a:ext uri="{FF2B5EF4-FFF2-40B4-BE49-F238E27FC236}">
              <a16:creationId xmlns="" xmlns:a16="http://schemas.microsoft.com/office/drawing/2014/main" id="{20C25E46-7425-4B16-BF5C-6A72776C21DC}"/>
            </a:ext>
          </a:extLst>
        </xdr:cNvPr>
        <xdr:cNvSpPr/>
      </xdr:nvSpPr>
      <xdr:spPr>
        <a:xfrm>
          <a:off x="2857500" y="103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73025</xdr:rowOff>
    </xdr:from>
    <xdr:to>
      <xdr:col>10</xdr:col>
      <xdr:colOff>165100</xdr:colOff>
      <xdr:row>61</xdr:row>
      <xdr:rowOff>3175</xdr:rowOff>
    </xdr:to>
    <xdr:sp macro="" textlink="">
      <xdr:nvSpPr>
        <xdr:cNvPr id="160" name="フローチャート: 判断 159">
          <a:extLst>
            <a:ext uri="{FF2B5EF4-FFF2-40B4-BE49-F238E27FC236}">
              <a16:creationId xmlns="" xmlns:a16="http://schemas.microsoft.com/office/drawing/2014/main" id="{3987F4F0-C497-455E-AF1C-64A64D71B35E}"/>
            </a:ext>
          </a:extLst>
        </xdr:cNvPr>
        <xdr:cNvSpPr/>
      </xdr:nvSpPr>
      <xdr:spPr>
        <a:xfrm>
          <a:off x="1968500" y="1036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153035</xdr:rowOff>
    </xdr:from>
    <xdr:to>
      <xdr:col>6</xdr:col>
      <xdr:colOff>38100</xdr:colOff>
      <xdr:row>60</xdr:row>
      <xdr:rowOff>83185</xdr:rowOff>
    </xdr:to>
    <xdr:sp macro="" textlink="">
      <xdr:nvSpPr>
        <xdr:cNvPr id="161" name="フローチャート: 判断 160">
          <a:extLst>
            <a:ext uri="{FF2B5EF4-FFF2-40B4-BE49-F238E27FC236}">
              <a16:creationId xmlns="" xmlns:a16="http://schemas.microsoft.com/office/drawing/2014/main" id="{0FCA8062-48D7-420D-A59C-6BECB8B1259B}"/>
            </a:ext>
          </a:extLst>
        </xdr:cNvPr>
        <xdr:cNvSpPr/>
      </xdr:nvSpPr>
      <xdr:spPr>
        <a:xfrm>
          <a:off x="1079500" y="1026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2" name="テキスト ボックス 161">
          <a:extLst>
            <a:ext uri="{FF2B5EF4-FFF2-40B4-BE49-F238E27FC236}">
              <a16:creationId xmlns="" xmlns:a16="http://schemas.microsoft.com/office/drawing/2014/main" id="{467FF446-8398-430F-BFB9-34AD2643E123}"/>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3" name="テキスト ボックス 162">
          <a:extLst>
            <a:ext uri="{FF2B5EF4-FFF2-40B4-BE49-F238E27FC236}">
              <a16:creationId xmlns="" xmlns:a16="http://schemas.microsoft.com/office/drawing/2014/main" id="{1E98D4FA-297E-4351-B7B5-E78289F7E3B9}"/>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4" name="テキスト ボックス 163">
          <a:extLst>
            <a:ext uri="{FF2B5EF4-FFF2-40B4-BE49-F238E27FC236}">
              <a16:creationId xmlns="" xmlns:a16="http://schemas.microsoft.com/office/drawing/2014/main" id="{E9D2465E-5038-4A6B-96A1-4D2FF03296DF}"/>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5" name="テキスト ボックス 164">
          <a:extLst>
            <a:ext uri="{FF2B5EF4-FFF2-40B4-BE49-F238E27FC236}">
              <a16:creationId xmlns="" xmlns:a16="http://schemas.microsoft.com/office/drawing/2014/main" id="{FE13621A-23B9-4793-AEAB-F11A8432CDBF}"/>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6" name="テキスト ボックス 165">
          <a:extLst>
            <a:ext uri="{FF2B5EF4-FFF2-40B4-BE49-F238E27FC236}">
              <a16:creationId xmlns="" xmlns:a16="http://schemas.microsoft.com/office/drawing/2014/main" id="{870BD5AE-6104-4778-A3D3-9C60825AD572}"/>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160655</xdr:rowOff>
    </xdr:from>
    <xdr:to>
      <xdr:col>24</xdr:col>
      <xdr:colOff>114300</xdr:colOff>
      <xdr:row>58</xdr:row>
      <xdr:rowOff>90805</xdr:rowOff>
    </xdr:to>
    <xdr:sp macro="" textlink="">
      <xdr:nvSpPr>
        <xdr:cNvPr id="167" name="楕円 166">
          <a:extLst>
            <a:ext uri="{FF2B5EF4-FFF2-40B4-BE49-F238E27FC236}">
              <a16:creationId xmlns="" xmlns:a16="http://schemas.microsoft.com/office/drawing/2014/main" id="{F2CA300C-1FFE-45F7-9672-291EF5E8ACC4}"/>
            </a:ext>
          </a:extLst>
        </xdr:cNvPr>
        <xdr:cNvSpPr/>
      </xdr:nvSpPr>
      <xdr:spPr>
        <a:xfrm>
          <a:off x="4584700" y="993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12082</xdr:rowOff>
    </xdr:from>
    <xdr:ext cx="405111" cy="259045"/>
    <xdr:sp macro="" textlink="">
      <xdr:nvSpPr>
        <xdr:cNvPr id="168" name="【体育館・プール】&#10;有形固定資産減価償却率該当値テキスト">
          <a:extLst>
            <a:ext uri="{FF2B5EF4-FFF2-40B4-BE49-F238E27FC236}">
              <a16:creationId xmlns="" xmlns:a16="http://schemas.microsoft.com/office/drawing/2014/main" id="{0FCB36AB-6128-42FF-AE92-DFEA6611A436}"/>
            </a:ext>
          </a:extLst>
        </xdr:cNvPr>
        <xdr:cNvSpPr txBox="1"/>
      </xdr:nvSpPr>
      <xdr:spPr>
        <a:xfrm>
          <a:off x="4673600" y="978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95902</xdr:rowOff>
    </xdr:from>
    <xdr:ext cx="405111" cy="259045"/>
    <xdr:sp macro="" textlink="">
      <xdr:nvSpPr>
        <xdr:cNvPr id="169" name="n_1aveValue【体育館・プール】&#10;有形固定資産減価償却率">
          <a:extLst>
            <a:ext uri="{FF2B5EF4-FFF2-40B4-BE49-F238E27FC236}">
              <a16:creationId xmlns="" xmlns:a16="http://schemas.microsoft.com/office/drawing/2014/main" id="{54004C37-31A9-426F-8B40-67FE73BE3D3E}"/>
            </a:ext>
          </a:extLst>
        </xdr:cNvPr>
        <xdr:cNvSpPr txBox="1"/>
      </xdr:nvSpPr>
      <xdr:spPr>
        <a:xfrm>
          <a:off x="3582044" y="10040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147337</xdr:rowOff>
    </xdr:from>
    <xdr:ext cx="405111" cy="259045"/>
    <xdr:sp macro="" textlink="">
      <xdr:nvSpPr>
        <xdr:cNvPr id="170" name="n_2aveValue【体育館・プール】&#10;有形固定資産減価償却率">
          <a:extLst>
            <a:ext uri="{FF2B5EF4-FFF2-40B4-BE49-F238E27FC236}">
              <a16:creationId xmlns="" xmlns:a16="http://schemas.microsoft.com/office/drawing/2014/main" id="{0F699B51-15A3-464D-8A49-D81F446840CA}"/>
            </a:ext>
          </a:extLst>
        </xdr:cNvPr>
        <xdr:cNvSpPr txBox="1"/>
      </xdr:nvSpPr>
      <xdr:spPr>
        <a:xfrm>
          <a:off x="2705744" y="1009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19702</xdr:rowOff>
    </xdr:from>
    <xdr:ext cx="405111" cy="259045"/>
    <xdr:sp macro="" textlink="">
      <xdr:nvSpPr>
        <xdr:cNvPr id="171" name="n_3aveValue【体育館・プール】&#10;有形固定資産減価償却率">
          <a:extLst>
            <a:ext uri="{FF2B5EF4-FFF2-40B4-BE49-F238E27FC236}">
              <a16:creationId xmlns="" xmlns:a16="http://schemas.microsoft.com/office/drawing/2014/main" id="{F9B5D829-4782-4957-B08E-B50FECA47A9E}"/>
            </a:ext>
          </a:extLst>
        </xdr:cNvPr>
        <xdr:cNvSpPr txBox="1"/>
      </xdr:nvSpPr>
      <xdr:spPr>
        <a:xfrm>
          <a:off x="1816744" y="10135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99712</xdr:rowOff>
    </xdr:from>
    <xdr:ext cx="405111" cy="259045"/>
    <xdr:sp macro="" textlink="">
      <xdr:nvSpPr>
        <xdr:cNvPr id="172" name="n_4aveValue【体育館・プール】&#10;有形固定資産減価償却率">
          <a:extLst>
            <a:ext uri="{FF2B5EF4-FFF2-40B4-BE49-F238E27FC236}">
              <a16:creationId xmlns="" xmlns:a16="http://schemas.microsoft.com/office/drawing/2014/main" id="{B6B588C8-FA63-4203-9B94-E0617C4E14A9}"/>
            </a:ext>
          </a:extLst>
        </xdr:cNvPr>
        <xdr:cNvSpPr txBox="1"/>
      </xdr:nvSpPr>
      <xdr:spPr>
        <a:xfrm>
          <a:off x="927744" y="10043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3" name="正方形/長方形 172">
          <a:extLst>
            <a:ext uri="{FF2B5EF4-FFF2-40B4-BE49-F238E27FC236}">
              <a16:creationId xmlns="" xmlns:a16="http://schemas.microsoft.com/office/drawing/2014/main" id="{42B0D002-6F9D-4C40-A190-9C9A12E879EF}"/>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4" name="正方形/長方形 173">
          <a:extLst>
            <a:ext uri="{FF2B5EF4-FFF2-40B4-BE49-F238E27FC236}">
              <a16:creationId xmlns="" xmlns:a16="http://schemas.microsoft.com/office/drawing/2014/main" id="{09E09BC3-8998-4C03-8A5E-95899D410788}"/>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5" name="正方形/長方形 174">
          <a:extLst>
            <a:ext uri="{FF2B5EF4-FFF2-40B4-BE49-F238E27FC236}">
              <a16:creationId xmlns="" xmlns:a16="http://schemas.microsoft.com/office/drawing/2014/main" id="{0A621E55-D5AD-47EB-9F24-DDEB1988D5B7}"/>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6" name="正方形/長方形 175">
          <a:extLst>
            <a:ext uri="{FF2B5EF4-FFF2-40B4-BE49-F238E27FC236}">
              <a16:creationId xmlns="" xmlns:a16="http://schemas.microsoft.com/office/drawing/2014/main" id="{82B21C7C-FB88-4C82-A3C6-0F3753C057E1}"/>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7" name="正方形/長方形 176">
          <a:extLst>
            <a:ext uri="{FF2B5EF4-FFF2-40B4-BE49-F238E27FC236}">
              <a16:creationId xmlns="" xmlns:a16="http://schemas.microsoft.com/office/drawing/2014/main" id="{3F5BC8E1-5C8C-45E4-99BD-A2BE7FF54E42}"/>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8" name="正方形/長方形 177">
          <a:extLst>
            <a:ext uri="{FF2B5EF4-FFF2-40B4-BE49-F238E27FC236}">
              <a16:creationId xmlns="" xmlns:a16="http://schemas.microsoft.com/office/drawing/2014/main" id="{70C5E27B-CF53-4AFE-8EAD-38FF149051DF}"/>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9" name="正方形/長方形 178">
          <a:extLst>
            <a:ext uri="{FF2B5EF4-FFF2-40B4-BE49-F238E27FC236}">
              <a16:creationId xmlns="" xmlns:a16="http://schemas.microsoft.com/office/drawing/2014/main" id="{1675E861-EAC3-43A6-830C-87E8252574AC}"/>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0" name="正方形/長方形 179">
          <a:extLst>
            <a:ext uri="{FF2B5EF4-FFF2-40B4-BE49-F238E27FC236}">
              <a16:creationId xmlns="" xmlns:a16="http://schemas.microsoft.com/office/drawing/2014/main" id="{41EAE300-470F-426A-9600-3380B01E2365}"/>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1" name="テキスト ボックス 180">
          <a:extLst>
            <a:ext uri="{FF2B5EF4-FFF2-40B4-BE49-F238E27FC236}">
              <a16:creationId xmlns="" xmlns:a16="http://schemas.microsoft.com/office/drawing/2014/main" id="{F953AC0F-84B4-427E-A441-3B7B6D5FADC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2" name="直線コネクタ 181">
          <a:extLst>
            <a:ext uri="{FF2B5EF4-FFF2-40B4-BE49-F238E27FC236}">
              <a16:creationId xmlns="" xmlns:a16="http://schemas.microsoft.com/office/drawing/2014/main" id="{DFD8DAF9-7A8B-454A-A7B2-0DE5F2561618}"/>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3" name="直線コネクタ 182">
          <a:extLst>
            <a:ext uri="{FF2B5EF4-FFF2-40B4-BE49-F238E27FC236}">
              <a16:creationId xmlns="" xmlns:a16="http://schemas.microsoft.com/office/drawing/2014/main" id="{F56DFEED-FAF1-47B0-89F9-13B88EBAB2C3}"/>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84" name="テキスト ボックス 183">
          <a:extLst>
            <a:ext uri="{FF2B5EF4-FFF2-40B4-BE49-F238E27FC236}">
              <a16:creationId xmlns="" xmlns:a16="http://schemas.microsoft.com/office/drawing/2014/main" id="{0775DCD4-A58D-4132-986C-E62AE7BDD894}"/>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85" name="直線コネクタ 184">
          <a:extLst>
            <a:ext uri="{FF2B5EF4-FFF2-40B4-BE49-F238E27FC236}">
              <a16:creationId xmlns="" xmlns:a16="http://schemas.microsoft.com/office/drawing/2014/main" id="{57B31996-849B-4B49-A6DF-0A4EB22D8816}"/>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86" name="テキスト ボックス 185">
          <a:extLst>
            <a:ext uri="{FF2B5EF4-FFF2-40B4-BE49-F238E27FC236}">
              <a16:creationId xmlns="" xmlns:a16="http://schemas.microsoft.com/office/drawing/2014/main" id="{7594687C-C5A3-44C5-AC5F-21F8EF56F9AD}"/>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87" name="直線コネクタ 186">
          <a:extLst>
            <a:ext uri="{FF2B5EF4-FFF2-40B4-BE49-F238E27FC236}">
              <a16:creationId xmlns="" xmlns:a16="http://schemas.microsoft.com/office/drawing/2014/main" id="{94D2A9AE-CA39-46A9-AA82-6CA697A3E489}"/>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88" name="テキスト ボックス 187">
          <a:extLst>
            <a:ext uri="{FF2B5EF4-FFF2-40B4-BE49-F238E27FC236}">
              <a16:creationId xmlns="" xmlns:a16="http://schemas.microsoft.com/office/drawing/2014/main" id="{B7DB69D1-3F72-4882-AE71-B08C59A679C4}"/>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89" name="直線コネクタ 188">
          <a:extLst>
            <a:ext uri="{FF2B5EF4-FFF2-40B4-BE49-F238E27FC236}">
              <a16:creationId xmlns="" xmlns:a16="http://schemas.microsoft.com/office/drawing/2014/main" id="{4E0A3ACD-85BD-4C03-B411-6EFF5991B0ED}"/>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90" name="テキスト ボックス 189">
          <a:extLst>
            <a:ext uri="{FF2B5EF4-FFF2-40B4-BE49-F238E27FC236}">
              <a16:creationId xmlns="" xmlns:a16="http://schemas.microsoft.com/office/drawing/2014/main" id="{A6B841B7-5129-4A8E-84F4-3EB5F85E5559}"/>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1" name="直線コネクタ 190">
          <a:extLst>
            <a:ext uri="{FF2B5EF4-FFF2-40B4-BE49-F238E27FC236}">
              <a16:creationId xmlns="" xmlns:a16="http://schemas.microsoft.com/office/drawing/2014/main" id="{C991835C-8540-480E-80C9-9ACC005ED027}"/>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92" name="テキスト ボックス 191">
          <a:extLst>
            <a:ext uri="{FF2B5EF4-FFF2-40B4-BE49-F238E27FC236}">
              <a16:creationId xmlns="" xmlns:a16="http://schemas.microsoft.com/office/drawing/2014/main" id="{145DC10F-7A78-4312-8983-6A25ADA226CF}"/>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3" name="直線コネクタ 192">
          <a:extLst>
            <a:ext uri="{FF2B5EF4-FFF2-40B4-BE49-F238E27FC236}">
              <a16:creationId xmlns="" xmlns:a16="http://schemas.microsoft.com/office/drawing/2014/main" id="{9043AE28-2CB0-4420-AE95-9526E523E5D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194" name="テキスト ボックス 193">
          <a:extLst>
            <a:ext uri="{FF2B5EF4-FFF2-40B4-BE49-F238E27FC236}">
              <a16:creationId xmlns="" xmlns:a16="http://schemas.microsoft.com/office/drawing/2014/main" id="{FA8700BE-DE00-4F1A-A202-4A9D59FAF16A}"/>
            </a:ext>
          </a:extLst>
        </xdr:cNvPr>
        <xdr:cNvSpPr txBox="1"/>
      </xdr:nvSpPr>
      <xdr:spPr>
        <a:xfrm>
          <a:off x="6072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5" name="【体育館・プール】&#10;一人当たり面積グラフ枠">
          <a:extLst>
            <a:ext uri="{FF2B5EF4-FFF2-40B4-BE49-F238E27FC236}">
              <a16:creationId xmlns="" xmlns:a16="http://schemas.microsoft.com/office/drawing/2014/main" id="{C2F978B1-06E9-40D4-88BA-C457E964F347}"/>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25718</xdr:rowOff>
    </xdr:from>
    <xdr:to>
      <xdr:col>54</xdr:col>
      <xdr:colOff>189865</xdr:colOff>
      <xdr:row>64</xdr:row>
      <xdr:rowOff>67628</xdr:rowOff>
    </xdr:to>
    <xdr:cxnSp macro="">
      <xdr:nvCxnSpPr>
        <xdr:cNvPr id="196" name="直線コネクタ 195">
          <a:extLst>
            <a:ext uri="{FF2B5EF4-FFF2-40B4-BE49-F238E27FC236}">
              <a16:creationId xmlns="" xmlns:a16="http://schemas.microsoft.com/office/drawing/2014/main" id="{5BE7EB39-76B5-4DE0-8EC6-00CF4B8663EC}"/>
            </a:ext>
          </a:extLst>
        </xdr:cNvPr>
        <xdr:cNvCxnSpPr/>
      </xdr:nvCxnSpPr>
      <xdr:spPr>
        <a:xfrm flipV="1">
          <a:off x="10476865" y="9455468"/>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71455</xdr:rowOff>
    </xdr:from>
    <xdr:ext cx="469744" cy="259045"/>
    <xdr:sp macro="" textlink="">
      <xdr:nvSpPr>
        <xdr:cNvPr id="197" name="【体育館・プール】&#10;一人当たり面積最小値テキスト">
          <a:extLst>
            <a:ext uri="{FF2B5EF4-FFF2-40B4-BE49-F238E27FC236}">
              <a16:creationId xmlns="" xmlns:a16="http://schemas.microsoft.com/office/drawing/2014/main" id="{51F8AE52-81D0-4E6D-98CC-66102B5A3961}"/>
            </a:ext>
          </a:extLst>
        </xdr:cNvPr>
        <xdr:cNvSpPr txBox="1"/>
      </xdr:nvSpPr>
      <xdr:spPr>
        <a:xfrm>
          <a:off x="10515600" y="11044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67628</xdr:rowOff>
    </xdr:from>
    <xdr:to>
      <xdr:col>55</xdr:col>
      <xdr:colOff>88900</xdr:colOff>
      <xdr:row>64</xdr:row>
      <xdr:rowOff>67628</xdr:rowOff>
    </xdr:to>
    <xdr:cxnSp macro="">
      <xdr:nvCxnSpPr>
        <xdr:cNvPr id="198" name="直線コネクタ 197">
          <a:extLst>
            <a:ext uri="{FF2B5EF4-FFF2-40B4-BE49-F238E27FC236}">
              <a16:creationId xmlns="" xmlns:a16="http://schemas.microsoft.com/office/drawing/2014/main" id="{34EA2180-329A-4ED1-BD8B-06018A376F80}"/>
            </a:ext>
          </a:extLst>
        </xdr:cNvPr>
        <xdr:cNvCxnSpPr/>
      </xdr:nvCxnSpPr>
      <xdr:spPr>
        <a:xfrm>
          <a:off x="10388600" y="1104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143845</xdr:rowOff>
    </xdr:from>
    <xdr:ext cx="469744" cy="259045"/>
    <xdr:sp macro="" textlink="">
      <xdr:nvSpPr>
        <xdr:cNvPr id="199" name="【体育館・プール】&#10;一人当たり面積最大値テキスト">
          <a:extLst>
            <a:ext uri="{FF2B5EF4-FFF2-40B4-BE49-F238E27FC236}">
              <a16:creationId xmlns="" xmlns:a16="http://schemas.microsoft.com/office/drawing/2014/main" id="{8D929141-A878-4B52-B67B-1035023E60E3}"/>
            </a:ext>
          </a:extLst>
        </xdr:cNvPr>
        <xdr:cNvSpPr txBox="1"/>
      </xdr:nvSpPr>
      <xdr:spPr>
        <a:xfrm>
          <a:off x="10515600" y="9230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25718</xdr:rowOff>
    </xdr:from>
    <xdr:to>
      <xdr:col>55</xdr:col>
      <xdr:colOff>88900</xdr:colOff>
      <xdr:row>55</xdr:row>
      <xdr:rowOff>25718</xdr:rowOff>
    </xdr:to>
    <xdr:cxnSp macro="">
      <xdr:nvCxnSpPr>
        <xdr:cNvPr id="200" name="直線コネクタ 199">
          <a:extLst>
            <a:ext uri="{FF2B5EF4-FFF2-40B4-BE49-F238E27FC236}">
              <a16:creationId xmlns="" xmlns:a16="http://schemas.microsoft.com/office/drawing/2014/main" id="{836F12C1-4B08-4497-8891-8E69D64EB335}"/>
            </a:ext>
          </a:extLst>
        </xdr:cNvPr>
        <xdr:cNvCxnSpPr/>
      </xdr:nvCxnSpPr>
      <xdr:spPr>
        <a:xfrm>
          <a:off x="10388600" y="9455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157624</xdr:rowOff>
    </xdr:from>
    <xdr:ext cx="469744" cy="259045"/>
    <xdr:sp macro="" textlink="">
      <xdr:nvSpPr>
        <xdr:cNvPr id="201" name="【体育館・プール】&#10;一人当たり面積平均値テキスト">
          <a:extLst>
            <a:ext uri="{FF2B5EF4-FFF2-40B4-BE49-F238E27FC236}">
              <a16:creationId xmlns="" xmlns:a16="http://schemas.microsoft.com/office/drawing/2014/main" id="{AA312627-8CB2-40B1-B65F-0F8151DA28C2}"/>
            </a:ext>
          </a:extLst>
        </xdr:cNvPr>
        <xdr:cNvSpPr txBox="1"/>
      </xdr:nvSpPr>
      <xdr:spPr>
        <a:xfrm>
          <a:off x="10515600" y="10616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134747</xdr:rowOff>
    </xdr:from>
    <xdr:to>
      <xdr:col>55</xdr:col>
      <xdr:colOff>50800</xdr:colOff>
      <xdr:row>63</xdr:row>
      <xdr:rowOff>64897</xdr:rowOff>
    </xdr:to>
    <xdr:sp macro="" textlink="">
      <xdr:nvSpPr>
        <xdr:cNvPr id="202" name="フローチャート: 判断 201">
          <a:extLst>
            <a:ext uri="{FF2B5EF4-FFF2-40B4-BE49-F238E27FC236}">
              <a16:creationId xmlns="" xmlns:a16="http://schemas.microsoft.com/office/drawing/2014/main" id="{2AFEA010-0256-4991-B538-AAB7AB746D82}"/>
            </a:ext>
          </a:extLst>
        </xdr:cNvPr>
        <xdr:cNvSpPr/>
      </xdr:nvSpPr>
      <xdr:spPr>
        <a:xfrm>
          <a:off x="10426700" y="10764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149796</xdr:rowOff>
    </xdr:from>
    <xdr:to>
      <xdr:col>50</xdr:col>
      <xdr:colOff>165100</xdr:colOff>
      <xdr:row>63</xdr:row>
      <xdr:rowOff>79946</xdr:rowOff>
    </xdr:to>
    <xdr:sp macro="" textlink="">
      <xdr:nvSpPr>
        <xdr:cNvPr id="203" name="フローチャート: 判断 202">
          <a:extLst>
            <a:ext uri="{FF2B5EF4-FFF2-40B4-BE49-F238E27FC236}">
              <a16:creationId xmlns="" xmlns:a16="http://schemas.microsoft.com/office/drawing/2014/main" id="{3BD297C2-0066-400F-AD5D-D222A0EB9029}"/>
            </a:ext>
          </a:extLst>
        </xdr:cNvPr>
        <xdr:cNvSpPr/>
      </xdr:nvSpPr>
      <xdr:spPr>
        <a:xfrm>
          <a:off x="9588500" y="10779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1588</xdr:rowOff>
    </xdr:from>
    <xdr:to>
      <xdr:col>46</xdr:col>
      <xdr:colOff>38100</xdr:colOff>
      <xdr:row>63</xdr:row>
      <xdr:rowOff>103188</xdr:rowOff>
    </xdr:to>
    <xdr:sp macro="" textlink="">
      <xdr:nvSpPr>
        <xdr:cNvPr id="204" name="フローチャート: 判断 203">
          <a:extLst>
            <a:ext uri="{FF2B5EF4-FFF2-40B4-BE49-F238E27FC236}">
              <a16:creationId xmlns="" xmlns:a16="http://schemas.microsoft.com/office/drawing/2014/main" id="{96DF7577-D823-4711-BBFC-AAA34B03DA18}"/>
            </a:ext>
          </a:extLst>
        </xdr:cNvPr>
        <xdr:cNvSpPr/>
      </xdr:nvSpPr>
      <xdr:spPr>
        <a:xfrm>
          <a:off x="8699500" y="10802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159321</xdr:rowOff>
    </xdr:from>
    <xdr:to>
      <xdr:col>41</xdr:col>
      <xdr:colOff>101600</xdr:colOff>
      <xdr:row>63</xdr:row>
      <xdr:rowOff>89471</xdr:rowOff>
    </xdr:to>
    <xdr:sp macro="" textlink="">
      <xdr:nvSpPr>
        <xdr:cNvPr id="205" name="フローチャート: 判断 204">
          <a:extLst>
            <a:ext uri="{FF2B5EF4-FFF2-40B4-BE49-F238E27FC236}">
              <a16:creationId xmlns="" xmlns:a16="http://schemas.microsoft.com/office/drawing/2014/main" id="{0B3D61F5-D805-4B63-8A93-83B4A75F1489}"/>
            </a:ext>
          </a:extLst>
        </xdr:cNvPr>
        <xdr:cNvSpPr/>
      </xdr:nvSpPr>
      <xdr:spPr>
        <a:xfrm>
          <a:off x="7810500" y="10789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1588</xdr:rowOff>
    </xdr:from>
    <xdr:to>
      <xdr:col>36</xdr:col>
      <xdr:colOff>165100</xdr:colOff>
      <xdr:row>63</xdr:row>
      <xdr:rowOff>103188</xdr:rowOff>
    </xdr:to>
    <xdr:sp macro="" textlink="">
      <xdr:nvSpPr>
        <xdr:cNvPr id="206" name="フローチャート: 判断 205">
          <a:extLst>
            <a:ext uri="{FF2B5EF4-FFF2-40B4-BE49-F238E27FC236}">
              <a16:creationId xmlns="" xmlns:a16="http://schemas.microsoft.com/office/drawing/2014/main" id="{7B5D0524-1F32-43CB-BA53-F58918780A86}"/>
            </a:ext>
          </a:extLst>
        </xdr:cNvPr>
        <xdr:cNvSpPr/>
      </xdr:nvSpPr>
      <xdr:spPr>
        <a:xfrm>
          <a:off x="6921500" y="10802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7" name="テキスト ボックス 206">
          <a:extLst>
            <a:ext uri="{FF2B5EF4-FFF2-40B4-BE49-F238E27FC236}">
              <a16:creationId xmlns="" xmlns:a16="http://schemas.microsoft.com/office/drawing/2014/main" id="{9D21BBAC-CFBA-44F8-9A34-97D1611116CA}"/>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8" name="テキスト ボックス 207">
          <a:extLst>
            <a:ext uri="{FF2B5EF4-FFF2-40B4-BE49-F238E27FC236}">
              <a16:creationId xmlns="" xmlns:a16="http://schemas.microsoft.com/office/drawing/2014/main" id="{FB2273B0-5B96-440D-A8EA-ACE7A9A0AD25}"/>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9" name="テキスト ボックス 208">
          <a:extLst>
            <a:ext uri="{FF2B5EF4-FFF2-40B4-BE49-F238E27FC236}">
              <a16:creationId xmlns="" xmlns:a16="http://schemas.microsoft.com/office/drawing/2014/main" id="{FF6AA31D-EB18-450F-A795-C20DE4E456C3}"/>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0" name="テキスト ボックス 209">
          <a:extLst>
            <a:ext uri="{FF2B5EF4-FFF2-40B4-BE49-F238E27FC236}">
              <a16:creationId xmlns="" xmlns:a16="http://schemas.microsoft.com/office/drawing/2014/main" id="{54C6359A-4244-4454-80AB-0DA949AD8843}"/>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1" name="テキスト ボックス 210">
          <a:extLst>
            <a:ext uri="{FF2B5EF4-FFF2-40B4-BE49-F238E27FC236}">
              <a16:creationId xmlns="" xmlns:a16="http://schemas.microsoft.com/office/drawing/2014/main" id="{81B5ED17-3932-43F4-BB5A-B61670192791}"/>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169037</xdr:rowOff>
    </xdr:from>
    <xdr:to>
      <xdr:col>55</xdr:col>
      <xdr:colOff>50800</xdr:colOff>
      <xdr:row>64</xdr:row>
      <xdr:rowOff>99187</xdr:rowOff>
    </xdr:to>
    <xdr:sp macro="" textlink="">
      <xdr:nvSpPr>
        <xdr:cNvPr id="212" name="楕円 211">
          <a:extLst>
            <a:ext uri="{FF2B5EF4-FFF2-40B4-BE49-F238E27FC236}">
              <a16:creationId xmlns="" xmlns:a16="http://schemas.microsoft.com/office/drawing/2014/main" id="{926FF08E-4EC3-4E6A-A3DF-FB5E32DAF109}"/>
            </a:ext>
          </a:extLst>
        </xdr:cNvPr>
        <xdr:cNvSpPr/>
      </xdr:nvSpPr>
      <xdr:spPr>
        <a:xfrm>
          <a:off x="10426700" y="10970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83964</xdr:rowOff>
    </xdr:from>
    <xdr:ext cx="469744" cy="259045"/>
    <xdr:sp macro="" textlink="">
      <xdr:nvSpPr>
        <xdr:cNvPr id="213" name="【体育館・プール】&#10;一人当たり面積該当値テキスト">
          <a:extLst>
            <a:ext uri="{FF2B5EF4-FFF2-40B4-BE49-F238E27FC236}">
              <a16:creationId xmlns="" xmlns:a16="http://schemas.microsoft.com/office/drawing/2014/main" id="{1BB855F4-557F-4028-87B1-834814FEEE45}"/>
            </a:ext>
          </a:extLst>
        </xdr:cNvPr>
        <xdr:cNvSpPr txBox="1"/>
      </xdr:nvSpPr>
      <xdr:spPr>
        <a:xfrm>
          <a:off x="10515600" y="10885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96473</xdr:rowOff>
    </xdr:from>
    <xdr:ext cx="469744" cy="259045"/>
    <xdr:sp macro="" textlink="">
      <xdr:nvSpPr>
        <xdr:cNvPr id="214" name="n_1aveValue【体育館・プール】&#10;一人当たり面積">
          <a:extLst>
            <a:ext uri="{FF2B5EF4-FFF2-40B4-BE49-F238E27FC236}">
              <a16:creationId xmlns="" xmlns:a16="http://schemas.microsoft.com/office/drawing/2014/main" id="{C4B77A03-0215-4FA0-AC86-93E8EF4AB0A4}"/>
            </a:ext>
          </a:extLst>
        </xdr:cNvPr>
        <xdr:cNvSpPr txBox="1"/>
      </xdr:nvSpPr>
      <xdr:spPr>
        <a:xfrm>
          <a:off x="9391727" y="10554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119715</xdr:rowOff>
    </xdr:from>
    <xdr:ext cx="469744" cy="259045"/>
    <xdr:sp macro="" textlink="">
      <xdr:nvSpPr>
        <xdr:cNvPr id="215" name="n_2aveValue【体育館・プール】&#10;一人当たり面積">
          <a:extLst>
            <a:ext uri="{FF2B5EF4-FFF2-40B4-BE49-F238E27FC236}">
              <a16:creationId xmlns="" xmlns:a16="http://schemas.microsoft.com/office/drawing/2014/main" id="{2E15CB95-4AB3-4EE3-ADFB-C5B26C171E32}"/>
            </a:ext>
          </a:extLst>
        </xdr:cNvPr>
        <xdr:cNvSpPr txBox="1"/>
      </xdr:nvSpPr>
      <xdr:spPr>
        <a:xfrm>
          <a:off x="8515427" y="10578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105998</xdr:rowOff>
    </xdr:from>
    <xdr:ext cx="469744" cy="259045"/>
    <xdr:sp macro="" textlink="">
      <xdr:nvSpPr>
        <xdr:cNvPr id="216" name="n_3aveValue【体育館・プール】&#10;一人当たり面積">
          <a:extLst>
            <a:ext uri="{FF2B5EF4-FFF2-40B4-BE49-F238E27FC236}">
              <a16:creationId xmlns="" xmlns:a16="http://schemas.microsoft.com/office/drawing/2014/main" id="{BAB95FC5-44D4-44FE-8B84-C13A743B6A0A}"/>
            </a:ext>
          </a:extLst>
        </xdr:cNvPr>
        <xdr:cNvSpPr txBox="1"/>
      </xdr:nvSpPr>
      <xdr:spPr>
        <a:xfrm>
          <a:off x="7626427" y="10564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119715</xdr:rowOff>
    </xdr:from>
    <xdr:ext cx="469744" cy="259045"/>
    <xdr:sp macro="" textlink="">
      <xdr:nvSpPr>
        <xdr:cNvPr id="217" name="n_4aveValue【体育館・プール】&#10;一人当たり面積">
          <a:extLst>
            <a:ext uri="{FF2B5EF4-FFF2-40B4-BE49-F238E27FC236}">
              <a16:creationId xmlns="" xmlns:a16="http://schemas.microsoft.com/office/drawing/2014/main" id="{D2A77E0B-8616-4453-8E8C-5477629AAF34}"/>
            </a:ext>
          </a:extLst>
        </xdr:cNvPr>
        <xdr:cNvSpPr txBox="1"/>
      </xdr:nvSpPr>
      <xdr:spPr>
        <a:xfrm>
          <a:off x="6737427" y="10578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8" name="正方形/長方形 217">
          <a:extLst>
            <a:ext uri="{FF2B5EF4-FFF2-40B4-BE49-F238E27FC236}">
              <a16:creationId xmlns="" xmlns:a16="http://schemas.microsoft.com/office/drawing/2014/main" id="{D42CC752-E309-4C19-97EA-0E1D7EB3739C}"/>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9" name="正方形/長方形 218">
          <a:extLst>
            <a:ext uri="{FF2B5EF4-FFF2-40B4-BE49-F238E27FC236}">
              <a16:creationId xmlns="" xmlns:a16="http://schemas.microsoft.com/office/drawing/2014/main" id="{37DEFFB9-6217-42FC-9F15-BBDB9235E6AD}"/>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0" name="正方形/長方形 219">
          <a:extLst>
            <a:ext uri="{FF2B5EF4-FFF2-40B4-BE49-F238E27FC236}">
              <a16:creationId xmlns="" xmlns:a16="http://schemas.microsoft.com/office/drawing/2014/main" id="{BC0747E2-246E-4590-AA50-0383B15C7A98}"/>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1" name="正方形/長方形 220">
          <a:extLst>
            <a:ext uri="{FF2B5EF4-FFF2-40B4-BE49-F238E27FC236}">
              <a16:creationId xmlns="" xmlns:a16="http://schemas.microsoft.com/office/drawing/2014/main" id="{BD368DD8-AB3F-45D3-AF00-7AE1F82C927E}"/>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2" name="正方形/長方形 221">
          <a:extLst>
            <a:ext uri="{FF2B5EF4-FFF2-40B4-BE49-F238E27FC236}">
              <a16:creationId xmlns="" xmlns:a16="http://schemas.microsoft.com/office/drawing/2014/main" id="{B60FC779-4F7E-4BD8-ACDF-CD3D1AB0A354}"/>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3" name="正方形/長方形 222">
          <a:extLst>
            <a:ext uri="{FF2B5EF4-FFF2-40B4-BE49-F238E27FC236}">
              <a16:creationId xmlns="" xmlns:a16="http://schemas.microsoft.com/office/drawing/2014/main" id="{DAF2AC60-A9B4-4102-AF40-7FCA81217B32}"/>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4" name="正方形/長方形 223">
          <a:extLst>
            <a:ext uri="{FF2B5EF4-FFF2-40B4-BE49-F238E27FC236}">
              <a16:creationId xmlns="" xmlns:a16="http://schemas.microsoft.com/office/drawing/2014/main" id="{279F0441-C402-4038-AD4F-210F0836D6EA}"/>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5" name="正方形/長方形 224">
          <a:extLst>
            <a:ext uri="{FF2B5EF4-FFF2-40B4-BE49-F238E27FC236}">
              <a16:creationId xmlns="" xmlns:a16="http://schemas.microsoft.com/office/drawing/2014/main" id="{CFF2ED63-9E35-4858-A343-C18952DC5E63}"/>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6" name="テキスト ボックス 225">
          <a:extLst>
            <a:ext uri="{FF2B5EF4-FFF2-40B4-BE49-F238E27FC236}">
              <a16:creationId xmlns="" xmlns:a16="http://schemas.microsoft.com/office/drawing/2014/main" id="{DBCDD6F0-C320-4BDA-A146-DA07D627D6F7}"/>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7" name="直線コネクタ 226">
          <a:extLst>
            <a:ext uri="{FF2B5EF4-FFF2-40B4-BE49-F238E27FC236}">
              <a16:creationId xmlns="" xmlns:a16="http://schemas.microsoft.com/office/drawing/2014/main" id="{9399D421-5469-4AFD-BE1B-2F0547D8ED6C}"/>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28" name="テキスト ボックス 227">
          <a:extLst>
            <a:ext uri="{FF2B5EF4-FFF2-40B4-BE49-F238E27FC236}">
              <a16:creationId xmlns="" xmlns:a16="http://schemas.microsoft.com/office/drawing/2014/main" id="{623E1E8A-F05C-409C-A210-868FA8B3CF99}"/>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29" name="直線コネクタ 228">
          <a:extLst>
            <a:ext uri="{FF2B5EF4-FFF2-40B4-BE49-F238E27FC236}">
              <a16:creationId xmlns="" xmlns:a16="http://schemas.microsoft.com/office/drawing/2014/main" id="{CAB72479-E15F-4F4F-B556-DE39572572F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30" name="テキスト ボックス 229">
          <a:extLst>
            <a:ext uri="{FF2B5EF4-FFF2-40B4-BE49-F238E27FC236}">
              <a16:creationId xmlns="" xmlns:a16="http://schemas.microsoft.com/office/drawing/2014/main" id="{3B774788-C8A3-4BAA-B840-967F4550466A}"/>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1" name="直線コネクタ 230">
          <a:extLst>
            <a:ext uri="{FF2B5EF4-FFF2-40B4-BE49-F238E27FC236}">
              <a16:creationId xmlns="" xmlns:a16="http://schemas.microsoft.com/office/drawing/2014/main" id="{6F8C4D8A-7311-455E-9A34-6515CB1B4165}"/>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2" name="テキスト ボックス 231">
          <a:extLst>
            <a:ext uri="{FF2B5EF4-FFF2-40B4-BE49-F238E27FC236}">
              <a16:creationId xmlns="" xmlns:a16="http://schemas.microsoft.com/office/drawing/2014/main" id="{47A6EDC0-E77C-4B65-B368-07098745F4B8}"/>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3" name="直線コネクタ 232">
          <a:extLst>
            <a:ext uri="{FF2B5EF4-FFF2-40B4-BE49-F238E27FC236}">
              <a16:creationId xmlns="" xmlns:a16="http://schemas.microsoft.com/office/drawing/2014/main" id="{F4BB5CA2-2565-41C8-933C-19AB289916BF}"/>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34" name="テキスト ボックス 233">
          <a:extLst>
            <a:ext uri="{FF2B5EF4-FFF2-40B4-BE49-F238E27FC236}">
              <a16:creationId xmlns="" xmlns:a16="http://schemas.microsoft.com/office/drawing/2014/main" id="{ABD73D58-BDD0-4BF5-A396-205E794367E7}"/>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35" name="直線コネクタ 234">
          <a:extLst>
            <a:ext uri="{FF2B5EF4-FFF2-40B4-BE49-F238E27FC236}">
              <a16:creationId xmlns="" xmlns:a16="http://schemas.microsoft.com/office/drawing/2014/main" id="{0D6214AB-9612-4D86-9D6B-F6722E517593}"/>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36" name="テキスト ボックス 235">
          <a:extLst>
            <a:ext uri="{FF2B5EF4-FFF2-40B4-BE49-F238E27FC236}">
              <a16:creationId xmlns="" xmlns:a16="http://schemas.microsoft.com/office/drawing/2014/main" id="{34FCFE73-6E3C-416B-BDF0-2981227AB7CF}"/>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37" name="直線コネクタ 236">
          <a:extLst>
            <a:ext uri="{FF2B5EF4-FFF2-40B4-BE49-F238E27FC236}">
              <a16:creationId xmlns="" xmlns:a16="http://schemas.microsoft.com/office/drawing/2014/main" id="{67480129-9878-466B-9C87-71DC3F012E75}"/>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38" name="テキスト ボックス 237">
          <a:extLst>
            <a:ext uri="{FF2B5EF4-FFF2-40B4-BE49-F238E27FC236}">
              <a16:creationId xmlns="" xmlns:a16="http://schemas.microsoft.com/office/drawing/2014/main" id="{3267CD49-F30E-4AD7-88B8-F40E8FB2B521}"/>
            </a:ext>
          </a:extLst>
        </xdr:cNvPr>
        <xdr:cNvSpPr txBox="1"/>
      </xdr:nvSpPr>
      <xdr:spPr>
        <a:xfrm>
          <a:off x="423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9" name="直線コネクタ 238">
          <a:extLst>
            <a:ext uri="{FF2B5EF4-FFF2-40B4-BE49-F238E27FC236}">
              <a16:creationId xmlns="" xmlns:a16="http://schemas.microsoft.com/office/drawing/2014/main" id="{49EFB49F-4B3F-4971-9755-02AC267F4382}"/>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40" name="【福祉施設】&#10;有形固定資産減価償却率グラフ枠">
          <a:extLst>
            <a:ext uri="{FF2B5EF4-FFF2-40B4-BE49-F238E27FC236}">
              <a16:creationId xmlns="" xmlns:a16="http://schemas.microsoft.com/office/drawing/2014/main" id="{021B22C4-FA57-4FF3-92E6-8206EF2ECA48}"/>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41" name="直線コネクタ 240">
          <a:extLst>
            <a:ext uri="{FF2B5EF4-FFF2-40B4-BE49-F238E27FC236}">
              <a16:creationId xmlns="" xmlns:a16="http://schemas.microsoft.com/office/drawing/2014/main" id="{7CA75B7C-07D8-4E51-9B71-889632746418}"/>
            </a:ext>
          </a:extLst>
        </xdr:cNvPr>
        <xdr:cNvCxnSpPr/>
      </xdr:nvCxnSpPr>
      <xdr:spPr>
        <a:xfrm flipV="1">
          <a:off x="4634865"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42" name="【福祉施設】&#10;有形固定資産減価償却率最小値テキスト">
          <a:extLst>
            <a:ext uri="{FF2B5EF4-FFF2-40B4-BE49-F238E27FC236}">
              <a16:creationId xmlns="" xmlns:a16="http://schemas.microsoft.com/office/drawing/2014/main" id="{00183170-286B-41E9-A598-CEF4B6041331}"/>
            </a:ext>
          </a:extLst>
        </xdr:cNvPr>
        <xdr:cNvSpPr txBox="1"/>
      </xdr:nvSpPr>
      <xdr:spPr>
        <a:xfrm>
          <a:off x="4673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43" name="直線コネクタ 242">
          <a:extLst>
            <a:ext uri="{FF2B5EF4-FFF2-40B4-BE49-F238E27FC236}">
              <a16:creationId xmlns="" xmlns:a16="http://schemas.microsoft.com/office/drawing/2014/main" id="{8E458461-A305-441F-A5B4-20093C545B0E}"/>
            </a:ext>
          </a:extLst>
        </xdr:cNvPr>
        <xdr:cNvCxnSpPr/>
      </xdr:nvCxnSpPr>
      <xdr:spPr>
        <a:xfrm>
          <a:off x="4546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44" name="【福祉施設】&#10;有形固定資産減価償却率最大値テキスト">
          <a:extLst>
            <a:ext uri="{FF2B5EF4-FFF2-40B4-BE49-F238E27FC236}">
              <a16:creationId xmlns="" xmlns:a16="http://schemas.microsoft.com/office/drawing/2014/main" id="{DE993999-B58A-400F-BBC4-EB553337A561}"/>
            </a:ext>
          </a:extLst>
        </xdr:cNvPr>
        <xdr:cNvSpPr txBox="1"/>
      </xdr:nvSpPr>
      <xdr:spPr>
        <a:xfrm>
          <a:off x="4673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45" name="直線コネクタ 244">
          <a:extLst>
            <a:ext uri="{FF2B5EF4-FFF2-40B4-BE49-F238E27FC236}">
              <a16:creationId xmlns="" xmlns:a16="http://schemas.microsoft.com/office/drawing/2014/main" id="{3262C91E-9C96-4778-9E70-0D6CE4EFED99}"/>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29227</xdr:rowOff>
    </xdr:from>
    <xdr:ext cx="405111" cy="259045"/>
    <xdr:sp macro="" textlink="">
      <xdr:nvSpPr>
        <xdr:cNvPr id="246" name="【福祉施設】&#10;有形固定資産減価償却率平均値テキスト">
          <a:extLst>
            <a:ext uri="{FF2B5EF4-FFF2-40B4-BE49-F238E27FC236}">
              <a16:creationId xmlns="" xmlns:a16="http://schemas.microsoft.com/office/drawing/2014/main" id="{5942AA62-14D0-4090-92F2-E193D984F2B7}"/>
            </a:ext>
          </a:extLst>
        </xdr:cNvPr>
        <xdr:cNvSpPr txBox="1"/>
      </xdr:nvSpPr>
      <xdr:spPr>
        <a:xfrm>
          <a:off x="4673600" y="13916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50800</xdr:rowOff>
    </xdr:from>
    <xdr:to>
      <xdr:col>24</xdr:col>
      <xdr:colOff>114300</xdr:colOff>
      <xdr:row>81</xdr:row>
      <xdr:rowOff>152400</xdr:rowOff>
    </xdr:to>
    <xdr:sp macro="" textlink="">
      <xdr:nvSpPr>
        <xdr:cNvPr id="247" name="フローチャート: 判断 246">
          <a:extLst>
            <a:ext uri="{FF2B5EF4-FFF2-40B4-BE49-F238E27FC236}">
              <a16:creationId xmlns="" xmlns:a16="http://schemas.microsoft.com/office/drawing/2014/main" id="{CECA3FBC-E10F-47B6-A569-EF43C4EF2038}"/>
            </a:ext>
          </a:extLst>
        </xdr:cNvPr>
        <xdr:cNvSpPr/>
      </xdr:nvSpPr>
      <xdr:spPr>
        <a:xfrm>
          <a:off x="4584700" y="1393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143511</xdr:rowOff>
    </xdr:from>
    <xdr:to>
      <xdr:col>20</xdr:col>
      <xdr:colOff>38100</xdr:colOff>
      <xdr:row>81</xdr:row>
      <xdr:rowOff>73661</xdr:rowOff>
    </xdr:to>
    <xdr:sp macro="" textlink="">
      <xdr:nvSpPr>
        <xdr:cNvPr id="248" name="フローチャート: 判断 247">
          <a:extLst>
            <a:ext uri="{FF2B5EF4-FFF2-40B4-BE49-F238E27FC236}">
              <a16:creationId xmlns="" xmlns:a16="http://schemas.microsoft.com/office/drawing/2014/main" id="{1EEE0A38-F77D-4DF7-9A0F-7D5B9C1AF7C8}"/>
            </a:ext>
          </a:extLst>
        </xdr:cNvPr>
        <xdr:cNvSpPr/>
      </xdr:nvSpPr>
      <xdr:spPr>
        <a:xfrm>
          <a:off x="3746500" y="1385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124461</xdr:rowOff>
    </xdr:from>
    <xdr:to>
      <xdr:col>15</xdr:col>
      <xdr:colOff>101600</xdr:colOff>
      <xdr:row>81</xdr:row>
      <xdr:rowOff>54611</xdr:rowOff>
    </xdr:to>
    <xdr:sp macro="" textlink="">
      <xdr:nvSpPr>
        <xdr:cNvPr id="249" name="フローチャート: 判断 248">
          <a:extLst>
            <a:ext uri="{FF2B5EF4-FFF2-40B4-BE49-F238E27FC236}">
              <a16:creationId xmlns="" xmlns:a16="http://schemas.microsoft.com/office/drawing/2014/main" id="{D4AB7399-3001-4C15-A201-F803CD747D3A}"/>
            </a:ext>
          </a:extLst>
        </xdr:cNvPr>
        <xdr:cNvSpPr/>
      </xdr:nvSpPr>
      <xdr:spPr>
        <a:xfrm>
          <a:off x="2857500" y="1384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130811</xdr:rowOff>
    </xdr:from>
    <xdr:to>
      <xdr:col>10</xdr:col>
      <xdr:colOff>165100</xdr:colOff>
      <xdr:row>81</xdr:row>
      <xdr:rowOff>60961</xdr:rowOff>
    </xdr:to>
    <xdr:sp macro="" textlink="">
      <xdr:nvSpPr>
        <xdr:cNvPr id="250" name="フローチャート: 判断 249">
          <a:extLst>
            <a:ext uri="{FF2B5EF4-FFF2-40B4-BE49-F238E27FC236}">
              <a16:creationId xmlns="" xmlns:a16="http://schemas.microsoft.com/office/drawing/2014/main" id="{19B1D32B-6F53-46BE-AA55-581EFD880978}"/>
            </a:ext>
          </a:extLst>
        </xdr:cNvPr>
        <xdr:cNvSpPr/>
      </xdr:nvSpPr>
      <xdr:spPr>
        <a:xfrm>
          <a:off x="1968500" y="1384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120650</xdr:rowOff>
    </xdr:from>
    <xdr:to>
      <xdr:col>6</xdr:col>
      <xdr:colOff>38100</xdr:colOff>
      <xdr:row>81</xdr:row>
      <xdr:rowOff>50800</xdr:rowOff>
    </xdr:to>
    <xdr:sp macro="" textlink="">
      <xdr:nvSpPr>
        <xdr:cNvPr id="251" name="フローチャート: 判断 250">
          <a:extLst>
            <a:ext uri="{FF2B5EF4-FFF2-40B4-BE49-F238E27FC236}">
              <a16:creationId xmlns="" xmlns:a16="http://schemas.microsoft.com/office/drawing/2014/main" id="{C3816941-BAA9-4F32-B357-B70D654466BA}"/>
            </a:ext>
          </a:extLst>
        </xdr:cNvPr>
        <xdr:cNvSpPr/>
      </xdr:nvSpPr>
      <xdr:spPr>
        <a:xfrm>
          <a:off x="1079500" y="1383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2" name="テキスト ボックス 251">
          <a:extLst>
            <a:ext uri="{FF2B5EF4-FFF2-40B4-BE49-F238E27FC236}">
              <a16:creationId xmlns="" xmlns:a16="http://schemas.microsoft.com/office/drawing/2014/main" id="{2B044551-F986-463A-AA85-0CBAB6BB2E32}"/>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3" name="テキスト ボックス 252">
          <a:extLst>
            <a:ext uri="{FF2B5EF4-FFF2-40B4-BE49-F238E27FC236}">
              <a16:creationId xmlns="" xmlns:a16="http://schemas.microsoft.com/office/drawing/2014/main" id="{8D09E1C0-6461-480D-BAF3-E1D57BE6ECC4}"/>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4" name="テキスト ボックス 253">
          <a:extLst>
            <a:ext uri="{FF2B5EF4-FFF2-40B4-BE49-F238E27FC236}">
              <a16:creationId xmlns="" xmlns:a16="http://schemas.microsoft.com/office/drawing/2014/main" id="{FF6E4006-F819-4F19-B409-B8802B5DF734}"/>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5" name="テキスト ボックス 254">
          <a:extLst>
            <a:ext uri="{FF2B5EF4-FFF2-40B4-BE49-F238E27FC236}">
              <a16:creationId xmlns="" xmlns:a16="http://schemas.microsoft.com/office/drawing/2014/main" id="{41AEFE7E-5F17-4246-AB36-93482E5ABCDA}"/>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6" name="テキスト ボックス 255">
          <a:extLst>
            <a:ext uri="{FF2B5EF4-FFF2-40B4-BE49-F238E27FC236}">
              <a16:creationId xmlns="" xmlns:a16="http://schemas.microsoft.com/office/drawing/2014/main" id="{224054C5-B534-403A-8879-2135193F055B}"/>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46989</xdr:rowOff>
    </xdr:from>
    <xdr:to>
      <xdr:col>24</xdr:col>
      <xdr:colOff>114300</xdr:colOff>
      <xdr:row>81</xdr:row>
      <xdr:rowOff>148589</xdr:rowOff>
    </xdr:to>
    <xdr:sp macro="" textlink="">
      <xdr:nvSpPr>
        <xdr:cNvPr id="257" name="楕円 256">
          <a:extLst>
            <a:ext uri="{FF2B5EF4-FFF2-40B4-BE49-F238E27FC236}">
              <a16:creationId xmlns="" xmlns:a16="http://schemas.microsoft.com/office/drawing/2014/main" id="{7BC12DA7-DC53-4648-B6D5-EA0487603716}"/>
            </a:ext>
          </a:extLst>
        </xdr:cNvPr>
        <xdr:cNvSpPr/>
      </xdr:nvSpPr>
      <xdr:spPr>
        <a:xfrm>
          <a:off x="4584700" y="13934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69866</xdr:rowOff>
    </xdr:from>
    <xdr:ext cx="405111" cy="259045"/>
    <xdr:sp macro="" textlink="">
      <xdr:nvSpPr>
        <xdr:cNvPr id="258" name="【福祉施設】&#10;有形固定資産減価償却率該当値テキスト">
          <a:extLst>
            <a:ext uri="{FF2B5EF4-FFF2-40B4-BE49-F238E27FC236}">
              <a16:creationId xmlns="" xmlns:a16="http://schemas.microsoft.com/office/drawing/2014/main" id="{9602303A-BBDE-4277-AA5D-C83455398009}"/>
            </a:ext>
          </a:extLst>
        </xdr:cNvPr>
        <xdr:cNvSpPr txBox="1"/>
      </xdr:nvSpPr>
      <xdr:spPr>
        <a:xfrm>
          <a:off x="4673600" y="13785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90188</xdr:rowOff>
    </xdr:from>
    <xdr:ext cx="405111" cy="259045"/>
    <xdr:sp macro="" textlink="">
      <xdr:nvSpPr>
        <xdr:cNvPr id="259" name="n_1aveValue【福祉施設】&#10;有形固定資産減価償却率">
          <a:extLst>
            <a:ext uri="{FF2B5EF4-FFF2-40B4-BE49-F238E27FC236}">
              <a16:creationId xmlns="" xmlns:a16="http://schemas.microsoft.com/office/drawing/2014/main" id="{B3BC867A-D17A-4E4B-8D8B-F6A3184DCE00}"/>
            </a:ext>
          </a:extLst>
        </xdr:cNvPr>
        <xdr:cNvSpPr txBox="1"/>
      </xdr:nvSpPr>
      <xdr:spPr>
        <a:xfrm>
          <a:off x="3582044" y="13634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71138</xdr:rowOff>
    </xdr:from>
    <xdr:ext cx="405111" cy="259045"/>
    <xdr:sp macro="" textlink="">
      <xdr:nvSpPr>
        <xdr:cNvPr id="260" name="n_2aveValue【福祉施設】&#10;有形固定資産減価償却率">
          <a:extLst>
            <a:ext uri="{FF2B5EF4-FFF2-40B4-BE49-F238E27FC236}">
              <a16:creationId xmlns="" xmlns:a16="http://schemas.microsoft.com/office/drawing/2014/main" id="{8A66CA6C-0597-4C04-B728-3C6F53B19AF8}"/>
            </a:ext>
          </a:extLst>
        </xdr:cNvPr>
        <xdr:cNvSpPr txBox="1"/>
      </xdr:nvSpPr>
      <xdr:spPr>
        <a:xfrm>
          <a:off x="2705744" y="13615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77488</xdr:rowOff>
    </xdr:from>
    <xdr:ext cx="405111" cy="259045"/>
    <xdr:sp macro="" textlink="">
      <xdr:nvSpPr>
        <xdr:cNvPr id="261" name="n_3aveValue【福祉施設】&#10;有形固定資産減価償却率">
          <a:extLst>
            <a:ext uri="{FF2B5EF4-FFF2-40B4-BE49-F238E27FC236}">
              <a16:creationId xmlns="" xmlns:a16="http://schemas.microsoft.com/office/drawing/2014/main" id="{4F90AFE3-CBB6-4BB9-A75F-5E086E3000AC}"/>
            </a:ext>
          </a:extLst>
        </xdr:cNvPr>
        <xdr:cNvSpPr txBox="1"/>
      </xdr:nvSpPr>
      <xdr:spPr>
        <a:xfrm>
          <a:off x="1816744" y="13622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67327</xdr:rowOff>
    </xdr:from>
    <xdr:ext cx="405111" cy="259045"/>
    <xdr:sp macro="" textlink="">
      <xdr:nvSpPr>
        <xdr:cNvPr id="262" name="n_4aveValue【福祉施設】&#10;有形固定資産減価償却率">
          <a:extLst>
            <a:ext uri="{FF2B5EF4-FFF2-40B4-BE49-F238E27FC236}">
              <a16:creationId xmlns="" xmlns:a16="http://schemas.microsoft.com/office/drawing/2014/main" id="{8FA01EE9-967B-4BFB-98B0-8CD9296064FB}"/>
            </a:ext>
          </a:extLst>
        </xdr:cNvPr>
        <xdr:cNvSpPr txBox="1"/>
      </xdr:nvSpPr>
      <xdr:spPr>
        <a:xfrm>
          <a:off x="927744" y="1361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3" name="正方形/長方形 262">
          <a:extLst>
            <a:ext uri="{FF2B5EF4-FFF2-40B4-BE49-F238E27FC236}">
              <a16:creationId xmlns="" xmlns:a16="http://schemas.microsoft.com/office/drawing/2014/main" id="{49F0E3F6-6D90-4403-81CC-7D5071184265}"/>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4" name="正方形/長方形 263">
          <a:extLst>
            <a:ext uri="{FF2B5EF4-FFF2-40B4-BE49-F238E27FC236}">
              <a16:creationId xmlns="" xmlns:a16="http://schemas.microsoft.com/office/drawing/2014/main" id="{6D35FB31-E5AA-40A0-8C87-00A9EFE34EE1}"/>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65" name="正方形/長方形 264">
          <a:extLst>
            <a:ext uri="{FF2B5EF4-FFF2-40B4-BE49-F238E27FC236}">
              <a16:creationId xmlns="" xmlns:a16="http://schemas.microsoft.com/office/drawing/2014/main" id="{0C96B9C3-6851-4B37-BCB5-8A4A654FCDE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66" name="正方形/長方形 265">
          <a:extLst>
            <a:ext uri="{FF2B5EF4-FFF2-40B4-BE49-F238E27FC236}">
              <a16:creationId xmlns="" xmlns:a16="http://schemas.microsoft.com/office/drawing/2014/main" id="{A5A438EF-36DC-4BA6-97A4-BEA520A7E6EB}"/>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67" name="正方形/長方形 266">
          <a:extLst>
            <a:ext uri="{FF2B5EF4-FFF2-40B4-BE49-F238E27FC236}">
              <a16:creationId xmlns="" xmlns:a16="http://schemas.microsoft.com/office/drawing/2014/main" id="{7BC487C3-9D64-4103-B563-F0D36B99E822}"/>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68" name="正方形/長方形 267">
          <a:extLst>
            <a:ext uri="{FF2B5EF4-FFF2-40B4-BE49-F238E27FC236}">
              <a16:creationId xmlns="" xmlns:a16="http://schemas.microsoft.com/office/drawing/2014/main" id="{92BECCF4-4317-4118-BBB2-9236D3750E8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69" name="正方形/長方形 268">
          <a:extLst>
            <a:ext uri="{FF2B5EF4-FFF2-40B4-BE49-F238E27FC236}">
              <a16:creationId xmlns="" xmlns:a16="http://schemas.microsoft.com/office/drawing/2014/main" id="{2301B740-563F-4265-9A1D-C29766299B1E}"/>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0" name="正方形/長方形 269">
          <a:extLst>
            <a:ext uri="{FF2B5EF4-FFF2-40B4-BE49-F238E27FC236}">
              <a16:creationId xmlns="" xmlns:a16="http://schemas.microsoft.com/office/drawing/2014/main" id="{83793417-4B5E-4FD2-9151-ED849A0EF8C6}"/>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1" name="テキスト ボックス 270">
          <a:extLst>
            <a:ext uri="{FF2B5EF4-FFF2-40B4-BE49-F238E27FC236}">
              <a16:creationId xmlns="" xmlns:a16="http://schemas.microsoft.com/office/drawing/2014/main" id="{3ABCE988-336D-4586-B21D-00193D2E707E}"/>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2" name="直線コネクタ 271">
          <a:extLst>
            <a:ext uri="{FF2B5EF4-FFF2-40B4-BE49-F238E27FC236}">
              <a16:creationId xmlns="" xmlns:a16="http://schemas.microsoft.com/office/drawing/2014/main" id="{F85074BA-AD9C-4F4D-9DAF-615D918A87C3}"/>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73" name="直線コネクタ 272">
          <a:extLst>
            <a:ext uri="{FF2B5EF4-FFF2-40B4-BE49-F238E27FC236}">
              <a16:creationId xmlns="" xmlns:a16="http://schemas.microsoft.com/office/drawing/2014/main" id="{DF68B2B2-3814-4895-A50B-90FC85E440EB}"/>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74" name="テキスト ボックス 273">
          <a:extLst>
            <a:ext uri="{FF2B5EF4-FFF2-40B4-BE49-F238E27FC236}">
              <a16:creationId xmlns="" xmlns:a16="http://schemas.microsoft.com/office/drawing/2014/main" id="{6F7EDF30-023A-421A-A193-E2373969F1FC}"/>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75" name="直線コネクタ 274">
          <a:extLst>
            <a:ext uri="{FF2B5EF4-FFF2-40B4-BE49-F238E27FC236}">
              <a16:creationId xmlns="" xmlns:a16="http://schemas.microsoft.com/office/drawing/2014/main" id="{97E37C27-471E-487F-89B5-A285667A5BB4}"/>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76" name="テキスト ボックス 275">
          <a:extLst>
            <a:ext uri="{FF2B5EF4-FFF2-40B4-BE49-F238E27FC236}">
              <a16:creationId xmlns="" xmlns:a16="http://schemas.microsoft.com/office/drawing/2014/main" id="{35ED45EE-DAC6-4281-83D3-C891D83C8F87}"/>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77" name="直線コネクタ 276">
          <a:extLst>
            <a:ext uri="{FF2B5EF4-FFF2-40B4-BE49-F238E27FC236}">
              <a16:creationId xmlns="" xmlns:a16="http://schemas.microsoft.com/office/drawing/2014/main" id="{5F2FA23D-05BE-4909-82BE-C8ADBF345277}"/>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78" name="テキスト ボックス 277">
          <a:extLst>
            <a:ext uri="{FF2B5EF4-FFF2-40B4-BE49-F238E27FC236}">
              <a16:creationId xmlns="" xmlns:a16="http://schemas.microsoft.com/office/drawing/2014/main" id="{D37808A9-A83A-42B4-BC3D-53423B3E794C}"/>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79" name="直線コネクタ 278">
          <a:extLst>
            <a:ext uri="{FF2B5EF4-FFF2-40B4-BE49-F238E27FC236}">
              <a16:creationId xmlns="" xmlns:a16="http://schemas.microsoft.com/office/drawing/2014/main" id="{06C34608-710A-43A3-B3E2-12387D9178EE}"/>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80" name="テキスト ボックス 279">
          <a:extLst>
            <a:ext uri="{FF2B5EF4-FFF2-40B4-BE49-F238E27FC236}">
              <a16:creationId xmlns="" xmlns:a16="http://schemas.microsoft.com/office/drawing/2014/main" id="{BB3485D9-F57F-4996-96F3-14493D829111}"/>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1" name="直線コネクタ 280">
          <a:extLst>
            <a:ext uri="{FF2B5EF4-FFF2-40B4-BE49-F238E27FC236}">
              <a16:creationId xmlns="" xmlns:a16="http://schemas.microsoft.com/office/drawing/2014/main" id="{549BCD3D-E9DB-4942-B4CB-B7C10A3D343B}"/>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82" name="テキスト ボックス 281">
          <a:extLst>
            <a:ext uri="{FF2B5EF4-FFF2-40B4-BE49-F238E27FC236}">
              <a16:creationId xmlns="" xmlns:a16="http://schemas.microsoft.com/office/drawing/2014/main" id="{E482DBCB-3956-47E9-8C95-59FCE9299961}"/>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83" name="【福祉施設】&#10;一人当たり面積グラフ枠">
          <a:extLst>
            <a:ext uri="{FF2B5EF4-FFF2-40B4-BE49-F238E27FC236}">
              <a16:creationId xmlns="" xmlns:a16="http://schemas.microsoft.com/office/drawing/2014/main" id="{C9AC7262-9863-4CA3-98E3-0DAEB4057D2A}"/>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44729</xdr:rowOff>
    </xdr:from>
    <xdr:to>
      <xdr:col>54</xdr:col>
      <xdr:colOff>189865</xdr:colOff>
      <xdr:row>86</xdr:row>
      <xdr:rowOff>33071</xdr:rowOff>
    </xdr:to>
    <xdr:cxnSp macro="">
      <xdr:nvCxnSpPr>
        <xdr:cNvPr id="284" name="直線コネクタ 283">
          <a:extLst>
            <a:ext uri="{FF2B5EF4-FFF2-40B4-BE49-F238E27FC236}">
              <a16:creationId xmlns="" xmlns:a16="http://schemas.microsoft.com/office/drawing/2014/main" id="{D1C69D44-A37E-4D25-8AA8-C0AB1F56544B}"/>
            </a:ext>
          </a:extLst>
        </xdr:cNvPr>
        <xdr:cNvCxnSpPr/>
      </xdr:nvCxnSpPr>
      <xdr:spPr>
        <a:xfrm flipV="1">
          <a:off x="10476865" y="13589279"/>
          <a:ext cx="0" cy="1188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36898</xdr:rowOff>
    </xdr:from>
    <xdr:ext cx="469744" cy="259045"/>
    <xdr:sp macro="" textlink="">
      <xdr:nvSpPr>
        <xdr:cNvPr id="285" name="【福祉施設】&#10;一人当たり面積最小値テキスト">
          <a:extLst>
            <a:ext uri="{FF2B5EF4-FFF2-40B4-BE49-F238E27FC236}">
              <a16:creationId xmlns="" xmlns:a16="http://schemas.microsoft.com/office/drawing/2014/main" id="{624E53EA-493D-478C-988A-CF470F35814B}"/>
            </a:ext>
          </a:extLst>
        </xdr:cNvPr>
        <xdr:cNvSpPr txBox="1"/>
      </xdr:nvSpPr>
      <xdr:spPr>
        <a:xfrm>
          <a:off x="10515600" y="14781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33071</xdr:rowOff>
    </xdr:from>
    <xdr:to>
      <xdr:col>55</xdr:col>
      <xdr:colOff>88900</xdr:colOff>
      <xdr:row>86</xdr:row>
      <xdr:rowOff>33071</xdr:rowOff>
    </xdr:to>
    <xdr:cxnSp macro="">
      <xdr:nvCxnSpPr>
        <xdr:cNvPr id="286" name="直線コネクタ 285">
          <a:extLst>
            <a:ext uri="{FF2B5EF4-FFF2-40B4-BE49-F238E27FC236}">
              <a16:creationId xmlns="" xmlns:a16="http://schemas.microsoft.com/office/drawing/2014/main" id="{51FF8BDD-1AA6-4DE3-ADF3-2788C42F5184}"/>
            </a:ext>
          </a:extLst>
        </xdr:cNvPr>
        <xdr:cNvCxnSpPr/>
      </xdr:nvCxnSpPr>
      <xdr:spPr>
        <a:xfrm>
          <a:off x="10388600" y="14777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162856</xdr:rowOff>
    </xdr:from>
    <xdr:ext cx="469744" cy="259045"/>
    <xdr:sp macro="" textlink="">
      <xdr:nvSpPr>
        <xdr:cNvPr id="287" name="【福祉施設】&#10;一人当たり面積最大値テキスト">
          <a:extLst>
            <a:ext uri="{FF2B5EF4-FFF2-40B4-BE49-F238E27FC236}">
              <a16:creationId xmlns="" xmlns:a16="http://schemas.microsoft.com/office/drawing/2014/main" id="{132D946F-DADD-4CC5-9F24-B5CBD261BA32}"/>
            </a:ext>
          </a:extLst>
        </xdr:cNvPr>
        <xdr:cNvSpPr txBox="1"/>
      </xdr:nvSpPr>
      <xdr:spPr>
        <a:xfrm>
          <a:off x="10515600" y="13364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44729</xdr:rowOff>
    </xdr:from>
    <xdr:to>
      <xdr:col>55</xdr:col>
      <xdr:colOff>88900</xdr:colOff>
      <xdr:row>79</xdr:row>
      <xdr:rowOff>44729</xdr:rowOff>
    </xdr:to>
    <xdr:cxnSp macro="">
      <xdr:nvCxnSpPr>
        <xdr:cNvPr id="288" name="直線コネクタ 287">
          <a:extLst>
            <a:ext uri="{FF2B5EF4-FFF2-40B4-BE49-F238E27FC236}">
              <a16:creationId xmlns="" xmlns:a16="http://schemas.microsoft.com/office/drawing/2014/main" id="{AA0499B3-69F2-4299-86A8-DC2BEF956859}"/>
            </a:ext>
          </a:extLst>
        </xdr:cNvPr>
        <xdr:cNvCxnSpPr/>
      </xdr:nvCxnSpPr>
      <xdr:spPr>
        <a:xfrm>
          <a:off x="10388600" y="13589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133748</xdr:rowOff>
    </xdr:from>
    <xdr:ext cx="469744" cy="259045"/>
    <xdr:sp macro="" textlink="">
      <xdr:nvSpPr>
        <xdr:cNvPr id="289" name="【福祉施設】&#10;一人当たり面積平均値テキスト">
          <a:extLst>
            <a:ext uri="{FF2B5EF4-FFF2-40B4-BE49-F238E27FC236}">
              <a16:creationId xmlns="" xmlns:a16="http://schemas.microsoft.com/office/drawing/2014/main" id="{88B3134C-403D-48BF-BEC4-C9CFD0FF0C97}"/>
            </a:ext>
          </a:extLst>
        </xdr:cNvPr>
        <xdr:cNvSpPr txBox="1"/>
      </xdr:nvSpPr>
      <xdr:spPr>
        <a:xfrm>
          <a:off x="10515600" y="145355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155321</xdr:rowOff>
    </xdr:from>
    <xdr:to>
      <xdr:col>55</xdr:col>
      <xdr:colOff>50800</xdr:colOff>
      <xdr:row>85</xdr:row>
      <xdr:rowOff>85471</xdr:rowOff>
    </xdr:to>
    <xdr:sp macro="" textlink="">
      <xdr:nvSpPr>
        <xdr:cNvPr id="290" name="フローチャート: 判断 289">
          <a:extLst>
            <a:ext uri="{FF2B5EF4-FFF2-40B4-BE49-F238E27FC236}">
              <a16:creationId xmlns="" xmlns:a16="http://schemas.microsoft.com/office/drawing/2014/main" id="{8834B39C-035D-4DD9-906E-93004C9F9892}"/>
            </a:ext>
          </a:extLst>
        </xdr:cNvPr>
        <xdr:cNvSpPr/>
      </xdr:nvSpPr>
      <xdr:spPr>
        <a:xfrm>
          <a:off x="10426700" y="14557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169266</xdr:rowOff>
    </xdr:from>
    <xdr:to>
      <xdr:col>50</xdr:col>
      <xdr:colOff>165100</xdr:colOff>
      <xdr:row>85</xdr:row>
      <xdr:rowOff>99416</xdr:rowOff>
    </xdr:to>
    <xdr:sp macro="" textlink="">
      <xdr:nvSpPr>
        <xdr:cNvPr id="291" name="フローチャート: 判断 290">
          <a:extLst>
            <a:ext uri="{FF2B5EF4-FFF2-40B4-BE49-F238E27FC236}">
              <a16:creationId xmlns="" xmlns:a16="http://schemas.microsoft.com/office/drawing/2014/main" id="{52C57F01-5754-4AEB-8B23-F7BF13A89732}"/>
            </a:ext>
          </a:extLst>
        </xdr:cNvPr>
        <xdr:cNvSpPr/>
      </xdr:nvSpPr>
      <xdr:spPr>
        <a:xfrm>
          <a:off x="9588500" y="14571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6502</xdr:rowOff>
    </xdr:from>
    <xdr:to>
      <xdr:col>46</xdr:col>
      <xdr:colOff>38100</xdr:colOff>
      <xdr:row>85</xdr:row>
      <xdr:rowOff>108102</xdr:rowOff>
    </xdr:to>
    <xdr:sp macro="" textlink="">
      <xdr:nvSpPr>
        <xdr:cNvPr id="292" name="フローチャート: 判断 291">
          <a:extLst>
            <a:ext uri="{FF2B5EF4-FFF2-40B4-BE49-F238E27FC236}">
              <a16:creationId xmlns="" xmlns:a16="http://schemas.microsoft.com/office/drawing/2014/main" id="{E777F2CE-26F8-4C0B-8D11-1664F5C2BC11}"/>
            </a:ext>
          </a:extLst>
        </xdr:cNvPr>
        <xdr:cNvSpPr/>
      </xdr:nvSpPr>
      <xdr:spPr>
        <a:xfrm>
          <a:off x="8699500" y="1457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23648</xdr:rowOff>
    </xdr:from>
    <xdr:to>
      <xdr:col>41</xdr:col>
      <xdr:colOff>101600</xdr:colOff>
      <xdr:row>85</xdr:row>
      <xdr:rowOff>125248</xdr:rowOff>
    </xdr:to>
    <xdr:sp macro="" textlink="">
      <xdr:nvSpPr>
        <xdr:cNvPr id="293" name="フローチャート: 判断 292">
          <a:extLst>
            <a:ext uri="{FF2B5EF4-FFF2-40B4-BE49-F238E27FC236}">
              <a16:creationId xmlns="" xmlns:a16="http://schemas.microsoft.com/office/drawing/2014/main" id="{DD07CE2B-66B7-4BCF-9DC2-390E528E5CA7}"/>
            </a:ext>
          </a:extLst>
        </xdr:cNvPr>
        <xdr:cNvSpPr/>
      </xdr:nvSpPr>
      <xdr:spPr>
        <a:xfrm>
          <a:off x="7810500" y="1459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20676</xdr:rowOff>
    </xdr:from>
    <xdr:to>
      <xdr:col>36</xdr:col>
      <xdr:colOff>165100</xdr:colOff>
      <xdr:row>85</xdr:row>
      <xdr:rowOff>122276</xdr:rowOff>
    </xdr:to>
    <xdr:sp macro="" textlink="">
      <xdr:nvSpPr>
        <xdr:cNvPr id="294" name="フローチャート: 判断 293">
          <a:extLst>
            <a:ext uri="{FF2B5EF4-FFF2-40B4-BE49-F238E27FC236}">
              <a16:creationId xmlns="" xmlns:a16="http://schemas.microsoft.com/office/drawing/2014/main" id="{32ED4FE1-4DA6-45D0-BE15-633A5A744EE9}"/>
            </a:ext>
          </a:extLst>
        </xdr:cNvPr>
        <xdr:cNvSpPr/>
      </xdr:nvSpPr>
      <xdr:spPr>
        <a:xfrm>
          <a:off x="6921500" y="1459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95" name="テキスト ボックス 294">
          <a:extLst>
            <a:ext uri="{FF2B5EF4-FFF2-40B4-BE49-F238E27FC236}">
              <a16:creationId xmlns="" xmlns:a16="http://schemas.microsoft.com/office/drawing/2014/main" id="{3EA26CB2-F7A4-466B-B6C0-0EE7AD83CED6}"/>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96" name="テキスト ボックス 295">
          <a:extLst>
            <a:ext uri="{FF2B5EF4-FFF2-40B4-BE49-F238E27FC236}">
              <a16:creationId xmlns="" xmlns:a16="http://schemas.microsoft.com/office/drawing/2014/main" id="{17D4C4AA-E1E8-4488-9019-DA80ABEF8CF7}"/>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97" name="テキスト ボックス 296">
          <a:extLst>
            <a:ext uri="{FF2B5EF4-FFF2-40B4-BE49-F238E27FC236}">
              <a16:creationId xmlns="" xmlns:a16="http://schemas.microsoft.com/office/drawing/2014/main" id="{3B8DB16D-3F9E-4566-BFE6-0E213F105B18}"/>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98" name="テキスト ボックス 297">
          <a:extLst>
            <a:ext uri="{FF2B5EF4-FFF2-40B4-BE49-F238E27FC236}">
              <a16:creationId xmlns="" xmlns:a16="http://schemas.microsoft.com/office/drawing/2014/main" id="{70CE2A84-5EC2-44CE-A841-CC963079E7B3}"/>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99" name="テキスト ボックス 298">
          <a:extLst>
            <a:ext uri="{FF2B5EF4-FFF2-40B4-BE49-F238E27FC236}">
              <a16:creationId xmlns="" xmlns:a16="http://schemas.microsoft.com/office/drawing/2014/main" id="{2788A627-F000-4C5E-9849-AF29445A823E}"/>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165379</xdr:rowOff>
    </xdr:from>
    <xdr:to>
      <xdr:col>55</xdr:col>
      <xdr:colOff>50800</xdr:colOff>
      <xdr:row>79</xdr:row>
      <xdr:rowOff>95529</xdr:rowOff>
    </xdr:to>
    <xdr:sp macro="" textlink="">
      <xdr:nvSpPr>
        <xdr:cNvPr id="300" name="楕円 299">
          <a:extLst>
            <a:ext uri="{FF2B5EF4-FFF2-40B4-BE49-F238E27FC236}">
              <a16:creationId xmlns="" xmlns:a16="http://schemas.microsoft.com/office/drawing/2014/main" id="{B50F980D-F61D-43EE-90E1-5040F2141337}"/>
            </a:ext>
          </a:extLst>
        </xdr:cNvPr>
        <xdr:cNvSpPr/>
      </xdr:nvSpPr>
      <xdr:spPr>
        <a:xfrm>
          <a:off x="10426700" y="13538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78</xdr:row>
      <xdr:rowOff>118406</xdr:rowOff>
    </xdr:from>
    <xdr:ext cx="469744" cy="259045"/>
    <xdr:sp macro="" textlink="">
      <xdr:nvSpPr>
        <xdr:cNvPr id="301" name="【福祉施設】&#10;一人当たり面積該当値テキスト">
          <a:extLst>
            <a:ext uri="{FF2B5EF4-FFF2-40B4-BE49-F238E27FC236}">
              <a16:creationId xmlns="" xmlns:a16="http://schemas.microsoft.com/office/drawing/2014/main" id="{A7263222-3C9A-4556-BD76-A86B207B65DA}"/>
            </a:ext>
          </a:extLst>
        </xdr:cNvPr>
        <xdr:cNvSpPr txBox="1"/>
      </xdr:nvSpPr>
      <xdr:spPr>
        <a:xfrm>
          <a:off x="10515600" y="13491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115943</xdr:rowOff>
    </xdr:from>
    <xdr:ext cx="469744" cy="259045"/>
    <xdr:sp macro="" textlink="">
      <xdr:nvSpPr>
        <xdr:cNvPr id="302" name="n_1aveValue【福祉施設】&#10;一人当たり面積">
          <a:extLst>
            <a:ext uri="{FF2B5EF4-FFF2-40B4-BE49-F238E27FC236}">
              <a16:creationId xmlns="" xmlns:a16="http://schemas.microsoft.com/office/drawing/2014/main" id="{ACF873B7-4176-4C29-995B-4DD5E8C8D5AD}"/>
            </a:ext>
          </a:extLst>
        </xdr:cNvPr>
        <xdr:cNvSpPr txBox="1"/>
      </xdr:nvSpPr>
      <xdr:spPr>
        <a:xfrm>
          <a:off x="9391727" y="14346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124629</xdr:rowOff>
    </xdr:from>
    <xdr:ext cx="469744" cy="259045"/>
    <xdr:sp macro="" textlink="">
      <xdr:nvSpPr>
        <xdr:cNvPr id="303" name="n_2aveValue【福祉施設】&#10;一人当たり面積">
          <a:extLst>
            <a:ext uri="{FF2B5EF4-FFF2-40B4-BE49-F238E27FC236}">
              <a16:creationId xmlns="" xmlns:a16="http://schemas.microsoft.com/office/drawing/2014/main" id="{73D99FE5-A3A5-4B26-8567-C4EE8055DE2C}"/>
            </a:ext>
          </a:extLst>
        </xdr:cNvPr>
        <xdr:cNvSpPr txBox="1"/>
      </xdr:nvSpPr>
      <xdr:spPr>
        <a:xfrm>
          <a:off x="8515427" y="1435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141775</xdr:rowOff>
    </xdr:from>
    <xdr:ext cx="469744" cy="259045"/>
    <xdr:sp macro="" textlink="">
      <xdr:nvSpPr>
        <xdr:cNvPr id="304" name="n_3aveValue【福祉施設】&#10;一人当たり面積">
          <a:extLst>
            <a:ext uri="{FF2B5EF4-FFF2-40B4-BE49-F238E27FC236}">
              <a16:creationId xmlns="" xmlns:a16="http://schemas.microsoft.com/office/drawing/2014/main" id="{4F1D92ED-A677-45C4-854C-150C55A5BF5A}"/>
            </a:ext>
          </a:extLst>
        </xdr:cNvPr>
        <xdr:cNvSpPr txBox="1"/>
      </xdr:nvSpPr>
      <xdr:spPr>
        <a:xfrm>
          <a:off x="7626427" y="14372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138803</xdr:rowOff>
    </xdr:from>
    <xdr:ext cx="469744" cy="259045"/>
    <xdr:sp macro="" textlink="">
      <xdr:nvSpPr>
        <xdr:cNvPr id="305" name="n_4aveValue【福祉施設】&#10;一人当たり面積">
          <a:extLst>
            <a:ext uri="{FF2B5EF4-FFF2-40B4-BE49-F238E27FC236}">
              <a16:creationId xmlns="" xmlns:a16="http://schemas.microsoft.com/office/drawing/2014/main" id="{08DFAC92-4132-4006-9BF4-89A627E43981}"/>
            </a:ext>
          </a:extLst>
        </xdr:cNvPr>
        <xdr:cNvSpPr txBox="1"/>
      </xdr:nvSpPr>
      <xdr:spPr>
        <a:xfrm>
          <a:off x="6737427" y="14369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06" name="正方形/長方形 305">
          <a:extLst>
            <a:ext uri="{FF2B5EF4-FFF2-40B4-BE49-F238E27FC236}">
              <a16:creationId xmlns="" xmlns:a16="http://schemas.microsoft.com/office/drawing/2014/main" id="{BFF2E331-752C-4729-AB56-A496D5098EB1}"/>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07" name="正方形/長方形 306">
          <a:extLst>
            <a:ext uri="{FF2B5EF4-FFF2-40B4-BE49-F238E27FC236}">
              <a16:creationId xmlns="" xmlns:a16="http://schemas.microsoft.com/office/drawing/2014/main" id="{298FD3E7-AF2D-4B65-A96C-7538B716EDFF}"/>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08" name="正方形/長方形 307">
          <a:extLst>
            <a:ext uri="{FF2B5EF4-FFF2-40B4-BE49-F238E27FC236}">
              <a16:creationId xmlns="" xmlns:a16="http://schemas.microsoft.com/office/drawing/2014/main" id="{525399EC-2E3E-4FF4-A0C9-F77E630F9A0E}"/>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09" name="正方形/長方形 308">
          <a:extLst>
            <a:ext uri="{FF2B5EF4-FFF2-40B4-BE49-F238E27FC236}">
              <a16:creationId xmlns="" xmlns:a16="http://schemas.microsoft.com/office/drawing/2014/main" id="{BF8EB3C9-16E5-49D1-B4B3-FE8F2092848D}"/>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10" name="正方形/長方形 309">
          <a:extLst>
            <a:ext uri="{FF2B5EF4-FFF2-40B4-BE49-F238E27FC236}">
              <a16:creationId xmlns="" xmlns:a16="http://schemas.microsoft.com/office/drawing/2014/main" id="{331591AE-2F63-42D5-B424-0C2592B2DD95}"/>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11" name="正方形/長方形 310">
          <a:extLst>
            <a:ext uri="{FF2B5EF4-FFF2-40B4-BE49-F238E27FC236}">
              <a16:creationId xmlns="" xmlns:a16="http://schemas.microsoft.com/office/drawing/2014/main" id="{7DAF4BE4-24B4-406F-B38F-CE905F1F10A2}"/>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12" name="正方形/長方形 311">
          <a:extLst>
            <a:ext uri="{FF2B5EF4-FFF2-40B4-BE49-F238E27FC236}">
              <a16:creationId xmlns="" xmlns:a16="http://schemas.microsoft.com/office/drawing/2014/main" id="{52738692-302B-4BE8-AD86-30D3CC3D1968}"/>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13" name="正方形/長方形 312">
          <a:extLst>
            <a:ext uri="{FF2B5EF4-FFF2-40B4-BE49-F238E27FC236}">
              <a16:creationId xmlns="" xmlns:a16="http://schemas.microsoft.com/office/drawing/2014/main" id="{BE02D464-5D63-4CC1-A95C-18D212C29E45}"/>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14" name="テキスト ボックス 313">
          <a:extLst>
            <a:ext uri="{FF2B5EF4-FFF2-40B4-BE49-F238E27FC236}">
              <a16:creationId xmlns="" xmlns:a16="http://schemas.microsoft.com/office/drawing/2014/main" id="{87F9547D-EC27-4C83-B050-9B931DEA0BF1}"/>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15" name="直線コネクタ 314">
          <a:extLst>
            <a:ext uri="{FF2B5EF4-FFF2-40B4-BE49-F238E27FC236}">
              <a16:creationId xmlns="" xmlns:a16="http://schemas.microsoft.com/office/drawing/2014/main" id="{CA4F4E15-5065-418B-AA25-A890F23C6E0A}"/>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16" name="テキスト ボックス 315">
          <a:extLst>
            <a:ext uri="{FF2B5EF4-FFF2-40B4-BE49-F238E27FC236}">
              <a16:creationId xmlns="" xmlns:a16="http://schemas.microsoft.com/office/drawing/2014/main" id="{80A12E51-3172-4C70-9D35-784156B8058B}"/>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17" name="直線コネクタ 316">
          <a:extLst>
            <a:ext uri="{FF2B5EF4-FFF2-40B4-BE49-F238E27FC236}">
              <a16:creationId xmlns="" xmlns:a16="http://schemas.microsoft.com/office/drawing/2014/main" id="{B4AAFAF7-E3B0-4690-AE87-93785AD160F1}"/>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18" name="テキスト ボックス 317">
          <a:extLst>
            <a:ext uri="{FF2B5EF4-FFF2-40B4-BE49-F238E27FC236}">
              <a16:creationId xmlns="" xmlns:a16="http://schemas.microsoft.com/office/drawing/2014/main" id="{1BBD1450-E4CC-43D6-9463-2D748470D7C3}"/>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19" name="直線コネクタ 318">
          <a:extLst>
            <a:ext uri="{FF2B5EF4-FFF2-40B4-BE49-F238E27FC236}">
              <a16:creationId xmlns="" xmlns:a16="http://schemas.microsoft.com/office/drawing/2014/main" id="{431043E7-21C8-451E-A99F-2FF073182BA1}"/>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20" name="テキスト ボックス 319">
          <a:extLst>
            <a:ext uri="{FF2B5EF4-FFF2-40B4-BE49-F238E27FC236}">
              <a16:creationId xmlns="" xmlns:a16="http://schemas.microsoft.com/office/drawing/2014/main" id="{78225118-448B-4F22-953A-67D52BB166B2}"/>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21" name="直線コネクタ 320">
          <a:extLst>
            <a:ext uri="{FF2B5EF4-FFF2-40B4-BE49-F238E27FC236}">
              <a16:creationId xmlns="" xmlns:a16="http://schemas.microsoft.com/office/drawing/2014/main" id="{4668F85D-6655-40BD-84B9-A707B93105B2}"/>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22" name="テキスト ボックス 321">
          <a:extLst>
            <a:ext uri="{FF2B5EF4-FFF2-40B4-BE49-F238E27FC236}">
              <a16:creationId xmlns="" xmlns:a16="http://schemas.microsoft.com/office/drawing/2014/main" id="{7D233986-D2F9-4FBA-BC8C-C3FBBC38998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23" name="直線コネクタ 322">
          <a:extLst>
            <a:ext uri="{FF2B5EF4-FFF2-40B4-BE49-F238E27FC236}">
              <a16:creationId xmlns="" xmlns:a16="http://schemas.microsoft.com/office/drawing/2014/main" id="{5986E144-B441-441E-9955-BA8BBAF966E4}"/>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24" name="テキスト ボックス 323">
          <a:extLst>
            <a:ext uri="{FF2B5EF4-FFF2-40B4-BE49-F238E27FC236}">
              <a16:creationId xmlns="" xmlns:a16="http://schemas.microsoft.com/office/drawing/2014/main" id="{FFBBF107-9455-467A-9178-E1506FBD7EEB}"/>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25" name="直線コネクタ 324">
          <a:extLst>
            <a:ext uri="{FF2B5EF4-FFF2-40B4-BE49-F238E27FC236}">
              <a16:creationId xmlns="" xmlns:a16="http://schemas.microsoft.com/office/drawing/2014/main" id="{D62718EA-C3FC-44DD-AF77-8FA3955D1113}"/>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26" name="テキスト ボックス 325">
          <a:extLst>
            <a:ext uri="{FF2B5EF4-FFF2-40B4-BE49-F238E27FC236}">
              <a16:creationId xmlns="" xmlns:a16="http://schemas.microsoft.com/office/drawing/2014/main" id="{62B3A53D-D565-4547-8B5B-D363DB4F2D11}"/>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27" name="直線コネクタ 326">
          <a:extLst>
            <a:ext uri="{FF2B5EF4-FFF2-40B4-BE49-F238E27FC236}">
              <a16:creationId xmlns="" xmlns:a16="http://schemas.microsoft.com/office/drawing/2014/main" id="{9EA1CB73-8662-488C-AD4F-748DEC914941}"/>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28" name="テキスト ボックス 327">
          <a:extLst>
            <a:ext uri="{FF2B5EF4-FFF2-40B4-BE49-F238E27FC236}">
              <a16:creationId xmlns="" xmlns:a16="http://schemas.microsoft.com/office/drawing/2014/main" id="{D02375BF-5C56-403B-AC95-12CAF90E2B71}"/>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29" name="直線コネクタ 328">
          <a:extLst>
            <a:ext uri="{FF2B5EF4-FFF2-40B4-BE49-F238E27FC236}">
              <a16:creationId xmlns="" xmlns:a16="http://schemas.microsoft.com/office/drawing/2014/main" id="{AF316539-D661-4604-B1C7-5036A85080B8}"/>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30" name="【市民会館】&#10;有形固定資産減価償却率グラフ枠">
          <a:extLst>
            <a:ext uri="{FF2B5EF4-FFF2-40B4-BE49-F238E27FC236}">
              <a16:creationId xmlns="" xmlns:a16="http://schemas.microsoft.com/office/drawing/2014/main" id="{4D65D8D8-37CC-4077-898E-C1A6768C4A15}"/>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107224</xdr:rowOff>
    </xdr:from>
    <xdr:to>
      <xdr:col>24</xdr:col>
      <xdr:colOff>62865</xdr:colOff>
      <xdr:row>109</xdr:row>
      <xdr:rowOff>35379</xdr:rowOff>
    </xdr:to>
    <xdr:cxnSp macro="">
      <xdr:nvCxnSpPr>
        <xdr:cNvPr id="331" name="直線コネクタ 330">
          <a:extLst>
            <a:ext uri="{FF2B5EF4-FFF2-40B4-BE49-F238E27FC236}">
              <a16:creationId xmlns="" xmlns:a16="http://schemas.microsoft.com/office/drawing/2014/main" id="{5E63566A-F3B9-4C46-8D31-4CB7972E73D9}"/>
            </a:ext>
          </a:extLst>
        </xdr:cNvPr>
        <xdr:cNvCxnSpPr/>
      </xdr:nvCxnSpPr>
      <xdr:spPr>
        <a:xfrm flipV="1">
          <a:off x="4634865" y="17252224"/>
          <a:ext cx="0" cy="1471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32" name="【市民会館】&#10;有形固定資産減価償却率最小値テキスト">
          <a:extLst>
            <a:ext uri="{FF2B5EF4-FFF2-40B4-BE49-F238E27FC236}">
              <a16:creationId xmlns="" xmlns:a16="http://schemas.microsoft.com/office/drawing/2014/main" id="{97BDE862-B3EF-4762-8BFA-C44308D8BB9A}"/>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33" name="直線コネクタ 332">
          <a:extLst>
            <a:ext uri="{FF2B5EF4-FFF2-40B4-BE49-F238E27FC236}">
              <a16:creationId xmlns="" xmlns:a16="http://schemas.microsoft.com/office/drawing/2014/main" id="{C6D44419-B668-4ECB-884D-9B1A01CB6B83}"/>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53901</xdr:rowOff>
    </xdr:from>
    <xdr:ext cx="340478" cy="259045"/>
    <xdr:sp macro="" textlink="">
      <xdr:nvSpPr>
        <xdr:cNvPr id="334" name="【市民会館】&#10;有形固定資産減価償却率最大値テキスト">
          <a:extLst>
            <a:ext uri="{FF2B5EF4-FFF2-40B4-BE49-F238E27FC236}">
              <a16:creationId xmlns="" xmlns:a16="http://schemas.microsoft.com/office/drawing/2014/main" id="{A960EBBA-0853-42B2-AE3C-AF6B8CF859B9}"/>
            </a:ext>
          </a:extLst>
        </xdr:cNvPr>
        <xdr:cNvSpPr txBox="1"/>
      </xdr:nvSpPr>
      <xdr:spPr>
        <a:xfrm>
          <a:off x="4673600" y="170274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107224</xdr:rowOff>
    </xdr:from>
    <xdr:to>
      <xdr:col>24</xdr:col>
      <xdr:colOff>152400</xdr:colOff>
      <xdr:row>100</xdr:row>
      <xdr:rowOff>107224</xdr:rowOff>
    </xdr:to>
    <xdr:cxnSp macro="">
      <xdr:nvCxnSpPr>
        <xdr:cNvPr id="335" name="直線コネクタ 334">
          <a:extLst>
            <a:ext uri="{FF2B5EF4-FFF2-40B4-BE49-F238E27FC236}">
              <a16:creationId xmlns="" xmlns:a16="http://schemas.microsoft.com/office/drawing/2014/main" id="{90414498-3CA0-4E93-B196-87609582A2AE}"/>
            </a:ext>
          </a:extLst>
        </xdr:cNvPr>
        <xdr:cNvCxnSpPr/>
      </xdr:nvCxnSpPr>
      <xdr:spPr>
        <a:xfrm>
          <a:off x="4546600" y="17252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5822</xdr:rowOff>
    </xdr:from>
    <xdr:ext cx="405111" cy="259045"/>
    <xdr:sp macro="" textlink="">
      <xdr:nvSpPr>
        <xdr:cNvPr id="336" name="【市民会館】&#10;有形固定資産減価償却率平均値テキスト">
          <a:extLst>
            <a:ext uri="{FF2B5EF4-FFF2-40B4-BE49-F238E27FC236}">
              <a16:creationId xmlns="" xmlns:a16="http://schemas.microsoft.com/office/drawing/2014/main" id="{074FEE2B-2651-435C-9EE0-3B7426E16636}"/>
            </a:ext>
          </a:extLst>
        </xdr:cNvPr>
        <xdr:cNvSpPr txBox="1"/>
      </xdr:nvSpPr>
      <xdr:spPr>
        <a:xfrm>
          <a:off x="4673600" y="17836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154395</xdr:rowOff>
    </xdr:from>
    <xdr:to>
      <xdr:col>24</xdr:col>
      <xdr:colOff>114300</xdr:colOff>
      <xdr:row>105</xdr:row>
      <xdr:rowOff>84545</xdr:rowOff>
    </xdr:to>
    <xdr:sp macro="" textlink="">
      <xdr:nvSpPr>
        <xdr:cNvPr id="337" name="フローチャート: 判断 336">
          <a:extLst>
            <a:ext uri="{FF2B5EF4-FFF2-40B4-BE49-F238E27FC236}">
              <a16:creationId xmlns="" xmlns:a16="http://schemas.microsoft.com/office/drawing/2014/main" id="{35B6B8CE-B70D-4195-A106-98566349687E}"/>
            </a:ext>
          </a:extLst>
        </xdr:cNvPr>
        <xdr:cNvSpPr/>
      </xdr:nvSpPr>
      <xdr:spPr>
        <a:xfrm>
          <a:off x="4584700" y="1798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72752</xdr:rowOff>
    </xdr:from>
    <xdr:to>
      <xdr:col>20</xdr:col>
      <xdr:colOff>38100</xdr:colOff>
      <xdr:row>105</xdr:row>
      <xdr:rowOff>2902</xdr:rowOff>
    </xdr:to>
    <xdr:sp macro="" textlink="">
      <xdr:nvSpPr>
        <xdr:cNvPr id="338" name="フローチャート: 判断 337">
          <a:extLst>
            <a:ext uri="{FF2B5EF4-FFF2-40B4-BE49-F238E27FC236}">
              <a16:creationId xmlns="" xmlns:a16="http://schemas.microsoft.com/office/drawing/2014/main" id="{B9467F5E-31B6-4D86-B9E1-20E6B909D79F}"/>
            </a:ext>
          </a:extLst>
        </xdr:cNvPr>
        <xdr:cNvSpPr/>
      </xdr:nvSpPr>
      <xdr:spPr>
        <a:xfrm>
          <a:off x="3746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80918</xdr:rowOff>
    </xdr:from>
    <xdr:to>
      <xdr:col>15</xdr:col>
      <xdr:colOff>101600</xdr:colOff>
      <xdr:row>105</xdr:row>
      <xdr:rowOff>11068</xdr:rowOff>
    </xdr:to>
    <xdr:sp macro="" textlink="">
      <xdr:nvSpPr>
        <xdr:cNvPr id="339" name="フローチャート: 判断 338">
          <a:extLst>
            <a:ext uri="{FF2B5EF4-FFF2-40B4-BE49-F238E27FC236}">
              <a16:creationId xmlns="" xmlns:a16="http://schemas.microsoft.com/office/drawing/2014/main" id="{7F7C252A-76F1-49E1-9187-D77F3B8778D0}"/>
            </a:ext>
          </a:extLst>
        </xdr:cNvPr>
        <xdr:cNvSpPr/>
      </xdr:nvSpPr>
      <xdr:spPr>
        <a:xfrm>
          <a:off x="2857500" y="1791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92348</xdr:rowOff>
    </xdr:from>
    <xdr:to>
      <xdr:col>10</xdr:col>
      <xdr:colOff>165100</xdr:colOff>
      <xdr:row>105</xdr:row>
      <xdr:rowOff>22498</xdr:rowOff>
    </xdr:to>
    <xdr:sp macro="" textlink="">
      <xdr:nvSpPr>
        <xdr:cNvPr id="340" name="フローチャート: 判断 339">
          <a:extLst>
            <a:ext uri="{FF2B5EF4-FFF2-40B4-BE49-F238E27FC236}">
              <a16:creationId xmlns="" xmlns:a16="http://schemas.microsoft.com/office/drawing/2014/main" id="{2ADF752B-3498-4139-A146-543BF9E5B91C}"/>
            </a:ext>
          </a:extLst>
        </xdr:cNvPr>
        <xdr:cNvSpPr/>
      </xdr:nvSpPr>
      <xdr:spPr>
        <a:xfrm>
          <a:off x="196850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107043</xdr:rowOff>
    </xdr:from>
    <xdr:to>
      <xdr:col>6</xdr:col>
      <xdr:colOff>38100</xdr:colOff>
      <xdr:row>105</xdr:row>
      <xdr:rowOff>37193</xdr:rowOff>
    </xdr:to>
    <xdr:sp macro="" textlink="">
      <xdr:nvSpPr>
        <xdr:cNvPr id="341" name="フローチャート: 判断 340">
          <a:extLst>
            <a:ext uri="{FF2B5EF4-FFF2-40B4-BE49-F238E27FC236}">
              <a16:creationId xmlns="" xmlns:a16="http://schemas.microsoft.com/office/drawing/2014/main" id="{7604820C-3F72-447E-A0E9-FC854FE1C69F}"/>
            </a:ext>
          </a:extLst>
        </xdr:cNvPr>
        <xdr:cNvSpPr/>
      </xdr:nvSpPr>
      <xdr:spPr>
        <a:xfrm>
          <a:off x="1079500" y="1793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42" name="テキスト ボックス 341">
          <a:extLst>
            <a:ext uri="{FF2B5EF4-FFF2-40B4-BE49-F238E27FC236}">
              <a16:creationId xmlns="" xmlns:a16="http://schemas.microsoft.com/office/drawing/2014/main" id="{CF4122EB-363C-4F48-BD22-F540B0134DAC}"/>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43" name="テキスト ボックス 342">
          <a:extLst>
            <a:ext uri="{FF2B5EF4-FFF2-40B4-BE49-F238E27FC236}">
              <a16:creationId xmlns="" xmlns:a16="http://schemas.microsoft.com/office/drawing/2014/main" id="{2FA88DF4-B773-4C46-8F38-9163BA38C46A}"/>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44" name="テキスト ボックス 343">
          <a:extLst>
            <a:ext uri="{FF2B5EF4-FFF2-40B4-BE49-F238E27FC236}">
              <a16:creationId xmlns="" xmlns:a16="http://schemas.microsoft.com/office/drawing/2014/main" id="{0DF75D59-D9F3-4A0A-B254-D4D05C82D8C6}"/>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45" name="テキスト ボックス 344">
          <a:extLst>
            <a:ext uri="{FF2B5EF4-FFF2-40B4-BE49-F238E27FC236}">
              <a16:creationId xmlns="" xmlns:a16="http://schemas.microsoft.com/office/drawing/2014/main" id="{5DAF026E-01F5-4470-8C2D-C0A560BF8BFD}"/>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46" name="テキスト ボックス 345">
          <a:extLst>
            <a:ext uri="{FF2B5EF4-FFF2-40B4-BE49-F238E27FC236}">
              <a16:creationId xmlns="" xmlns:a16="http://schemas.microsoft.com/office/drawing/2014/main" id="{C6877DC5-B768-4753-8604-931BBAB221AF}"/>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97245</xdr:rowOff>
    </xdr:from>
    <xdr:to>
      <xdr:col>24</xdr:col>
      <xdr:colOff>114300</xdr:colOff>
      <xdr:row>106</xdr:row>
      <xdr:rowOff>27395</xdr:rowOff>
    </xdr:to>
    <xdr:sp macro="" textlink="">
      <xdr:nvSpPr>
        <xdr:cNvPr id="347" name="楕円 346">
          <a:extLst>
            <a:ext uri="{FF2B5EF4-FFF2-40B4-BE49-F238E27FC236}">
              <a16:creationId xmlns="" xmlns:a16="http://schemas.microsoft.com/office/drawing/2014/main" id="{5E7251E3-62F5-4A11-9CA2-5BA02F9854EB}"/>
            </a:ext>
          </a:extLst>
        </xdr:cNvPr>
        <xdr:cNvSpPr/>
      </xdr:nvSpPr>
      <xdr:spPr>
        <a:xfrm>
          <a:off x="4584700" y="1809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75672</xdr:rowOff>
    </xdr:from>
    <xdr:ext cx="405111" cy="259045"/>
    <xdr:sp macro="" textlink="">
      <xdr:nvSpPr>
        <xdr:cNvPr id="348" name="【市民会館】&#10;有形固定資産減価償却率該当値テキスト">
          <a:extLst>
            <a:ext uri="{FF2B5EF4-FFF2-40B4-BE49-F238E27FC236}">
              <a16:creationId xmlns="" xmlns:a16="http://schemas.microsoft.com/office/drawing/2014/main" id="{6331792A-0F3B-46C6-B0D0-971492E2352C}"/>
            </a:ext>
          </a:extLst>
        </xdr:cNvPr>
        <xdr:cNvSpPr txBox="1"/>
      </xdr:nvSpPr>
      <xdr:spPr>
        <a:xfrm>
          <a:off x="4673600" y="18077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19429</xdr:rowOff>
    </xdr:from>
    <xdr:ext cx="405111" cy="259045"/>
    <xdr:sp macro="" textlink="">
      <xdr:nvSpPr>
        <xdr:cNvPr id="349" name="n_1aveValue【市民会館】&#10;有形固定資産減価償却率">
          <a:extLst>
            <a:ext uri="{FF2B5EF4-FFF2-40B4-BE49-F238E27FC236}">
              <a16:creationId xmlns="" xmlns:a16="http://schemas.microsoft.com/office/drawing/2014/main" id="{B722B517-03B4-4F66-9CF3-9F4F3D7CDD2D}"/>
            </a:ext>
          </a:extLst>
        </xdr:cNvPr>
        <xdr:cNvSpPr txBox="1"/>
      </xdr:nvSpPr>
      <xdr:spPr>
        <a:xfrm>
          <a:off x="3582044" y="1767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27595</xdr:rowOff>
    </xdr:from>
    <xdr:ext cx="405111" cy="259045"/>
    <xdr:sp macro="" textlink="">
      <xdr:nvSpPr>
        <xdr:cNvPr id="350" name="n_2aveValue【市民会館】&#10;有形固定資産減価償却率">
          <a:extLst>
            <a:ext uri="{FF2B5EF4-FFF2-40B4-BE49-F238E27FC236}">
              <a16:creationId xmlns="" xmlns:a16="http://schemas.microsoft.com/office/drawing/2014/main" id="{B59AA5E4-5422-4C6C-9EFC-9FBCB20BBEC4}"/>
            </a:ext>
          </a:extLst>
        </xdr:cNvPr>
        <xdr:cNvSpPr txBox="1"/>
      </xdr:nvSpPr>
      <xdr:spPr>
        <a:xfrm>
          <a:off x="2705744" y="17686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39025</xdr:rowOff>
    </xdr:from>
    <xdr:ext cx="405111" cy="259045"/>
    <xdr:sp macro="" textlink="">
      <xdr:nvSpPr>
        <xdr:cNvPr id="351" name="n_3aveValue【市民会館】&#10;有形固定資産減価償却率">
          <a:extLst>
            <a:ext uri="{FF2B5EF4-FFF2-40B4-BE49-F238E27FC236}">
              <a16:creationId xmlns="" xmlns:a16="http://schemas.microsoft.com/office/drawing/2014/main" id="{F64C7FA8-D199-43F7-A5E5-A969B9F1C654}"/>
            </a:ext>
          </a:extLst>
        </xdr:cNvPr>
        <xdr:cNvSpPr txBox="1"/>
      </xdr:nvSpPr>
      <xdr:spPr>
        <a:xfrm>
          <a:off x="1816744" y="1769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53720</xdr:rowOff>
    </xdr:from>
    <xdr:ext cx="405111" cy="259045"/>
    <xdr:sp macro="" textlink="">
      <xdr:nvSpPr>
        <xdr:cNvPr id="352" name="n_4aveValue【市民会館】&#10;有形固定資産減価償却率">
          <a:extLst>
            <a:ext uri="{FF2B5EF4-FFF2-40B4-BE49-F238E27FC236}">
              <a16:creationId xmlns="" xmlns:a16="http://schemas.microsoft.com/office/drawing/2014/main" id="{D438B485-C6A7-4BD7-9C25-B1753F3C3392}"/>
            </a:ext>
          </a:extLst>
        </xdr:cNvPr>
        <xdr:cNvSpPr txBox="1"/>
      </xdr:nvSpPr>
      <xdr:spPr>
        <a:xfrm>
          <a:off x="927744" y="1771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53" name="正方形/長方形 352">
          <a:extLst>
            <a:ext uri="{FF2B5EF4-FFF2-40B4-BE49-F238E27FC236}">
              <a16:creationId xmlns="" xmlns:a16="http://schemas.microsoft.com/office/drawing/2014/main" id="{FBFFB09D-B598-4074-B0E8-6EAF77B36929}"/>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54" name="正方形/長方形 353">
          <a:extLst>
            <a:ext uri="{FF2B5EF4-FFF2-40B4-BE49-F238E27FC236}">
              <a16:creationId xmlns="" xmlns:a16="http://schemas.microsoft.com/office/drawing/2014/main" id="{196C01C1-9B7B-43C7-B9AB-463424D30CF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55" name="正方形/長方形 354">
          <a:extLst>
            <a:ext uri="{FF2B5EF4-FFF2-40B4-BE49-F238E27FC236}">
              <a16:creationId xmlns="" xmlns:a16="http://schemas.microsoft.com/office/drawing/2014/main" id="{82665A16-93AC-4342-9451-110F3A3DB01D}"/>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56" name="正方形/長方形 355">
          <a:extLst>
            <a:ext uri="{FF2B5EF4-FFF2-40B4-BE49-F238E27FC236}">
              <a16:creationId xmlns="" xmlns:a16="http://schemas.microsoft.com/office/drawing/2014/main" id="{1D6F0452-1B13-439C-98F5-A8D2D5C8CBE8}"/>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57" name="正方形/長方形 356">
          <a:extLst>
            <a:ext uri="{FF2B5EF4-FFF2-40B4-BE49-F238E27FC236}">
              <a16:creationId xmlns="" xmlns:a16="http://schemas.microsoft.com/office/drawing/2014/main" id="{2371E5E1-5BA9-487E-976E-733C34313281}"/>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58" name="正方形/長方形 357">
          <a:extLst>
            <a:ext uri="{FF2B5EF4-FFF2-40B4-BE49-F238E27FC236}">
              <a16:creationId xmlns="" xmlns:a16="http://schemas.microsoft.com/office/drawing/2014/main" id="{28CDEAE6-1C84-4D99-B6F9-616BBEC4C28E}"/>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59" name="正方形/長方形 358">
          <a:extLst>
            <a:ext uri="{FF2B5EF4-FFF2-40B4-BE49-F238E27FC236}">
              <a16:creationId xmlns="" xmlns:a16="http://schemas.microsoft.com/office/drawing/2014/main" id="{07884109-78D9-41B0-9F8C-ED91FEA22F47}"/>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0" name="正方形/長方形 359">
          <a:extLst>
            <a:ext uri="{FF2B5EF4-FFF2-40B4-BE49-F238E27FC236}">
              <a16:creationId xmlns="" xmlns:a16="http://schemas.microsoft.com/office/drawing/2014/main" id="{8AB7291B-656B-4EE4-B33A-B7CD906301C8}"/>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61" name="テキスト ボックス 360">
          <a:extLst>
            <a:ext uri="{FF2B5EF4-FFF2-40B4-BE49-F238E27FC236}">
              <a16:creationId xmlns="" xmlns:a16="http://schemas.microsoft.com/office/drawing/2014/main" id="{76453677-AE77-4280-A728-E11A00A3F627}"/>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62" name="直線コネクタ 361">
          <a:extLst>
            <a:ext uri="{FF2B5EF4-FFF2-40B4-BE49-F238E27FC236}">
              <a16:creationId xmlns="" xmlns:a16="http://schemas.microsoft.com/office/drawing/2014/main" id="{0E198034-84AA-42FA-A8CE-E82D14A9A2DE}"/>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363" name="直線コネクタ 362">
          <a:extLst>
            <a:ext uri="{FF2B5EF4-FFF2-40B4-BE49-F238E27FC236}">
              <a16:creationId xmlns="" xmlns:a16="http://schemas.microsoft.com/office/drawing/2014/main" id="{D0531D5C-05A5-4245-A836-68E8454FC43C}"/>
            </a:ext>
          </a:extLst>
        </xdr:cNvPr>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364" name="テキスト ボックス 363">
          <a:extLst>
            <a:ext uri="{FF2B5EF4-FFF2-40B4-BE49-F238E27FC236}">
              <a16:creationId xmlns="" xmlns:a16="http://schemas.microsoft.com/office/drawing/2014/main" id="{14BBF7C4-7F7C-436B-BE8D-E4E954ABAE33}"/>
            </a:ext>
          </a:extLst>
        </xdr:cNvPr>
        <xdr:cNvSpPr txBox="1"/>
      </xdr:nvSpPr>
      <xdr:spPr>
        <a:xfrm>
          <a:off x="6136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65" name="直線コネクタ 364">
          <a:extLst>
            <a:ext uri="{FF2B5EF4-FFF2-40B4-BE49-F238E27FC236}">
              <a16:creationId xmlns="" xmlns:a16="http://schemas.microsoft.com/office/drawing/2014/main" id="{BB1FC1F3-25D7-4764-B5CA-1320C6235B0D}"/>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66" name="テキスト ボックス 365">
          <a:extLst>
            <a:ext uri="{FF2B5EF4-FFF2-40B4-BE49-F238E27FC236}">
              <a16:creationId xmlns="" xmlns:a16="http://schemas.microsoft.com/office/drawing/2014/main" id="{859D9A39-15DF-479D-ACC0-65E1021034A9}"/>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367" name="直線コネクタ 366">
          <a:extLst>
            <a:ext uri="{FF2B5EF4-FFF2-40B4-BE49-F238E27FC236}">
              <a16:creationId xmlns="" xmlns:a16="http://schemas.microsoft.com/office/drawing/2014/main" id="{57E93916-EF90-4A6A-935A-9DCD4339AF36}"/>
            </a:ext>
          </a:extLst>
        </xdr:cNvPr>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368" name="テキスト ボックス 367">
          <a:extLst>
            <a:ext uri="{FF2B5EF4-FFF2-40B4-BE49-F238E27FC236}">
              <a16:creationId xmlns="" xmlns:a16="http://schemas.microsoft.com/office/drawing/2014/main" id="{47755440-07D3-43FD-BE66-71B97DC4A672}"/>
            </a:ext>
          </a:extLst>
        </xdr:cNvPr>
        <xdr:cNvSpPr txBox="1"/>
      </xdr:nvSpPr>
      <xdr:spPr>
        <a:xfrm>
          <a:off x="6136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69" name="直線コネクタ 368">
          <a:extLst>
            <a:ext uri="{FF2B5EF4-FFF2-40B4-BE49-F238E27FC236}">
              <a16:creationId xmlns="" xmlns:a16="http://schemas.microsoft.com/office/drawing/2014/main" id="{9E3CC23F-BC00-4129-BC8D-91AC2667B50E}"/>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70" name="テキスト ボックス 369">
          <a:extLst>
            <a:ext uri="{FF2B5EF4-FFF2-40B4-BE49-F238E27FC236}">
              <a16:creationId xmlns="" xmlns:a16="http://schemas.microsoft.com/office/drawing/2014/main" id="{1BC23CC5-B22A-4B1A-BBCE-B64B036F5CAC}"/>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71" name="【市民会館】&#10;一人当たり面積グラフ枠">
          <a:extLst>
            <a:ext uri="{FF2B5EF4-FFF2-40B4-BE49-F238E27FC236}">
              <a16:creationId xmlns="" xmlns:a16="http://schemas.microsoft.com/office/drawing/2014/main" id="{8CBA1D4B-AEAD-46F4-8520-C73D9714019C}"/>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73343</xdr:rowOff>
    </xdr:from>
    <xdr:to>
      <xdr:col>54</xdr:col>
      <xdr:colOff>189865</xdr:colOff>
      <xdr:row>107</xdr:row>
      <xdr:rowOff>46482</xdr:rowOff>
    </xdr:to>
    <xdr:cxnSp macro="">
      <xdr:nvCxnSpPr>
        <xdr:cNvPr id="372" name="直線コネクタ 371">
          <a:extLst>
            <a:ext uri="{FF2B5EF4-FFF2-40B4-BE49-F238E27FC236}">
              <a16:creationId xmlns="" xmlns:a16="http://schemas.microsoft.com/office/drawing/2014/main" id="{848A22D7-5FF6-42BF-9178-596574719D8B}"/>
            </a:ext>
          </a:extLst>
        </xdr:cNvPr>
        <xdr:cNvCxnSpPr/>
      </xdr:nvCxnSpPr>
      <xdr:spPr>
        <a:xfrm flipV="1">
          <a:off x="10476865" y="17218343"/>
          <a:ext cx="0" cy="1173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50309</xdr:rowOff>
    </xdr:from>
    <xdr:ext cx="469744" cy="259045"/>
    <xdr:sp macro="" textlink="">
      <xdr:nvSpPr>
        <xdr:cNvPr id="373" name="【市民会館】&#10;一人当たり面積最小値テキスト">
          <a:extLst>
            <a:ext uri="{FF2B5EF4-FFF2-40B4-BE49-F238E27FC236}">
              <a16:creationId xmlns="" xmlns:a16="http://schemas.microsoft.com/office/drawing/2014/main" id="{579ACC92-F80E-4A08-A708-F49A76049219}"/>
            </a:ext>
          </a:extLst>
        </xdr:cNvPr>
        <xdr:cNvSpPr txBox="1"/>
      </xdr:nvSpPr>
      <xdr:spPr>
        <a:xfrm>
          <a:off x="10515600" y="18395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46482</xdr:rowOff>
    </xdr:from>
    <xdr:to>
      <xdr:col>55</xdr:col>
      <xdr:colOff>88900</xdr:colOff>
      <xdr:row>107</xdr:row>
      <xdr:rowOff>46482</xdr:rowOff>
    </xdr:to>
    <xdr:cxnSp macro="">
      <xdr:nvCxnSpPr>
        <xdr:cNvPr id="374" name="直線コネクタ 373">
          <a:extLst>
            <a:ext uri="{FF2B5EF4-FFF2-40B4-BE49-F238E27FC236}">
              <a16:creationId xmlns="" xmlns:a16="http://schemas.microsoft.com/office/drawing/2014/main" id="{A1242160-8576-4664-95A9-6885C1A64CA4}"/>
            </a:ext>
          </a:extLst>
        </xdr:cNvPr>
        <xdr:cNvCxnSpPr/>
      </xdr:nvCxnSpPr>
      <xdr:spPr>
        <a:xfrm>
          <a:off x="10388600" y="18391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20020</xdr:rowOff>
    </xdr:from>
    <xdr:ext cx="469744" cy="259045"/>
    <xdr:sp macro="" textlink="">
      <xdr:nvSpPr>
        <xdr:cNvPr id="375" name="【市民会館】&#10;一人当たり面積最大値テキスト">
          <a:extLst>
            <a:ext uri="{FF2B5EF4-FFF2-40B4-BE49-F238E27FC236}">
              <a16:creationId xmlns="" xmlns:a16="http://schemas.microsoft.com/office/drawing/2014/main" id="{C20C6DD6-B4AA-4893-9E74-8A36E6C47B01}"/>
            </a:ext>
          </a:extLst>
        </xdr:cNvPr>
        <xdr:cNvSpPr txBox="1"/>
      </xdr:nvSpPr>
      <xdr:spPr>
        <a:xfrm>
          <a:off x="10515600" y="1699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73343</xdr:rowOff>
    </xdr:from>
    <xdr:to>
      <xdr:col>55</xdr:col>
      <xdr:colOff>88900</xdr:colOff>
      <xdr:row>100</xdr:row>
      <xdr:rowOff>73343</xdr:rowOff>
    </xdr:to>
    <xdr:cxnSp macro="">
      <xdr:nvCxnSpPr>
        <xdr:cNvPr id="376" name="直線コネクタ 375">
          <a:extLst>
            <a:ext uri="{FF2B5EF4-FFF2-40B4-BE49-F238E27FC236}">
              <a16:creationId xmlns="" xmlns:a16="http://schemas.microsoft.com/office/drawing/2014/main" id="{7A710610-0020-4043-AE9E-830B56DE98D3}"/>
            </a:ext>
          </a:extLst>
        </xdr:cNvPr>
        <xdr:cNvCxnSpPr/>
      </xdr:nvCxnSpPr>
      <xdr:spPr>
        <a:xfrm>
          <a:off x="10388600" y="1721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88980</xdr:rowOff>
    </xdr:from>
    <xdr:ext cx="469744" cy="259045"/>
    <xdr:sp macro="" textlink="">
      <xdr:nvSpPr>
        <xdr:cNvPr id="377" name="【市民会館】&#10;一人当たり面積平均値テキスト">
          <a:extLst>
            <a:ext uri="{FF2B5EF4-FFF2-40B4-BE49-F238E27FC236}">
              <a16:creationId xmlns="" xmlns:a16="http://schemas.microsoft.com/office/drawing/2014/main" id="{A4DC74E4-AC01-4DB6-8DC0-A5EC5999001A}"/>
            </a:ext>
          </a:extLst>
        </xdr:cNvPr>
        <xdr:cNvSpPr txBox="1"/>
      </xdr:nvSpPr>
      <xdr:spPr>
        <a:xfrm>
          <a:off x="10515600" y="179197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110553</xdr:rowOff>
    </xdr:from>
    <xdr:to>
      <xdr:col>55</xdr:col>
      <xdr:colOff>50800</xdr:colOff>
      <xdr:row>105</xdr:row>
      <xdr:rowOff>40703</xdr:rowOff>
    </xdr:to>
    <xdr:sp macro="" textlink="">
      <xdr:nvSpPr>
        <xdr:cNvPr id="378" name="フローチャート: 判断 377">
          <a:extLst>
            <a:ext uri="{FF2B5EF4-FFF2-40B4-BE49-F238E27FC236}">
              <a16:creationId xmlns="" xmlns:a16="http://schemas.microsoft.com/office/drawing/2014/main" id="{15D99435-A96B-4369-A948-6C159325F5C2}"/>
            </a:ext>
          </a:extLst>
        </xdr:cNvPr>
        <xdr:cNvSpPr/>
      </xdr:nvSpPr>
      <xdr:spPr>
        <a:xfrm>
          <a:off x="10426700" y="17941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2539</xdr:rowOff>
    </xdr:from>
    <xdr:to>
      <xdr:col>50</xdr:col>
      <xdr:colOff>165100</xdr:colOff>
      <xdr:row>105</xdr:row>
      <xdr:rowOff>104139</xdr:rowOff>
    </xdr:to>
    <xdr:sp macro="" textlink="">
      <xdr:nvSpPr>
        <xdr:cNvPr id="379" name="フローチャート: 判断 378">
          <a:extLst>
            <a:ext uri="{FF2B5EF4-FFF2-40B4-BE49-F238E27FC236}">
              <a16:creationId xmlns="" xmlns:a16="http://schemas.microsoft.com/office/drawing/2014/main" id="{ADCBF35F-49CD-4A07-894E-4020CA9CD50A}"/>
            </a:ext>
          </a:extLst>
        </xdr:cNvPr>
        <xdr:cNvSpPr/>
      </xdr:nvSpPr>
      <xdr:spPr>
        <a:xfrm>
          <a:off x="9588500" y="1800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8255</xdr:rowOff>
    </xdr:from>
    <xdr:to>
      <xdr:col>46</xdr:col>
      <xdr:colOff>38100</xdr:colOff>
      <xdr:row>105</xdr:row>
      <xdr:rowOff>109855</xdr:rowOff>
    </xdr:to>
    <xdr:sp macro="" textlink="">
      <xdr:nvSpPr>
        <xdr:cNvPr id="380" name="フローチャート: 判断 379">
          <a:extLst>
            <a:ext uri="{FF2B5EF4-FFF2-40B4-BE49-F238E27FC236}">
              <a16:creationId xmlns="" xmlns:a16="http://schemas.microsoft.com/office/drawing/2014/main" id="{80F17DB8-CAB9-48A2-94DC-3F9D31430CE3}"/>
            </a:ext>
          </a:extLst>
        </xdr:cNvPr>
        <xdr:cNvSpPr/>
      </xdr:nvSpPr>
      <xdr:spPr>
        <a:xfrm>
          <a:off x="8699500" y="1801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153415</xdr:rowOff>
    </xdr:from>
    <xdr:to>
      <xdr:col>41</xdr:col>
      <xdr:colOff>101600</xdr:colOff>
      <xdr:row>105</xdr:row>
      <xdr:rowOff>83565</xdr:rowOff>
    </xdr:to>
    <xdr:sp macro="" textlink="">
      <xdr:nvSpPr>
        <xdr:cNvPr id="381" name="フローチャート: 判断 380">
          <a:extLst>
            <a:ext uri="{FF2B5EF4-FFF2-40B4-BE49-F238E27FC236}">
              <a16:creationId xmlns="" xmlns:a16="http://schemas.microsoft.com/office/drawing/2014/main" id="{B07CDCA5-F693-41C7-A627-37B345980297}"/>
            </a:ext>
          </a:extLst>
        </xdr:cNvPr>
        <xdr:cNvSpPr/>
      </xdr:nvSpPr>
      <xdr:spPr>
        <a:xfrm>
          <a:off x="7810500" y="17984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60833</xdr:rowOff>
    </xdr:from>
    <xdr:to>
      <xdr:col>36</xdr:col>
      <xdr:colOff>165100</xdr:colOff>
      <xdr:row>105</xdr:row>
      <xdr:rowOff>162433</xdr:rowOff>
    </xdr:to>
    <xdr:sp macro="" textlink="">
      <xdr:nvSpPr>
        <xdr:cNvPr id="382" name="フローチャート: 判断 381">
          <a:extLst>
            <a:ext uri="{FF2B5EF4-FFF2-40B4-BE49-F238E27FC236}">
              <a16:creationId xmlns="" xmlns:a16="http://schemas.microsoft.com/office/drawing/2014/main" id="{91D28A34-2F46-4E11-BF34-B501CAA0D7E4}"/>
            </a:ext>
          </a:extLst>
        </xdr:cNvPr>
        <xdr:cNvSpPr/>
      </xdr:nvSpPr>
      <xdr:spPr>
        <a:xfrm>
          <a:off x="6921500" y="18063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83" name="テキスト ボックス 382">
          <a:extLst>
            <a:ext uri="{FF2B5EF4-FFF2-40B4-BE49-F238E27FC236}">
              <a16:creationId xmlns="" xmlns:a16="http://schemas.microsoft.com/office/drawing/2014/main" id="{E8D45887-D7EE-4ECC-9D23-F52EEDCB532D}"/>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84" name="テキスト ボックス 383">
          <a:extLst>
            <a:ext uri="{FF2B5EF4-FFF2-40B4-BE49-F238E27FC236}">
              <a16:creationId xmlns="" xmlns:a16="http://schemas.microsoft.com/office/drawing/2014/main" id="{5C8AFAB5-4F75-47BC-8592-2E14BB33391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85" name="テキスト ボックス 384">
          <a:extLst>
            <a:ext uri="{FF2B5EF4-FFF2-40B4-BE49-F238E27FC236}">
              <a16:creationId xmlns="" xmlns:a16="http://schemas.microsoft.com/office/drawing/2014/main" id="{9E559722-8322-41AE-9D59-D1B0984E76E4}"/>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86" name="テキスト ボックス 385">
          <a:extLst>
            <a:ext uri="{FF2B5EF4-FFF2-40B4-BE49-F238E27FC236}">
              <a16:creationId xmlns="" xmlns:a16="http://schemas.microsoft.com/office/drawing/2014/main" id="{B94800C5-D2F5-4F97-B315-532526095E24}"/>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87" name="テキスト ボックス 386">
          <a:extLst>
            <a:ext uri="{FF2B5EF4-FFF2-40B4-BE49-F238E27FC236}">
              <a16:creationId xmlns="" xmlns:a16="http://schemas.microsoft.com/office/drawing/2014/main" id="{C642C602-C51A-4121-9462-E3CB9C766ABA}"/>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20828</xdr:rowOff>
    </xdr:from>
    <xdr:to>
      <xdr:col>55</xdr:col>
      <xdr:colOff>50800</xdr:colOff>
      <xdr:row>103</xdr:row>
      <xdr:rowOff>122428</xdr:rowOff>
    </xdr:to>
    <xdr:sp macro="" textlink="">
      <xdr:nvSpPr>
        <xdr:cNvPr id="388" name="楕円 387">
          <a:extLst>
            <a:ext uri="{FF2B5EF4-FFF2-40B4-BE49-F238E27FC236}">
              <a16:creationId xmlns="" xmlns:a16="http://schemas.microsoft.com/office/drawing/2014/main" id="{A02CBE94-D542-42BD-9B4B-C559F9DC3E0E}"/>
            </a:ext>
          </a:extLst>
        </xdr:cNvPr>
        <xdr:cNvSpPr/>
      </xdr:nvSpPr>
      <xdr:spPr>
        <a:xfrm>
          <a:off x="10426700" y="17680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102</xdr:row>
      <xdr:rowOff>43705</xdr:rowOff>
    </xdr:from>
    <xdr:ext cx="469744" cy="259045"/>
    <xdr:sp macro="" textlink="">
      <xdr:nvSpPr>
        <xdr:cNvPr id="389" name="【市民会館】&#10;一人当たり面積該当値テキスト">
          <a:extLst>
            <a:ext uri="{FF2B5EF4-FFF2-40B4-BE49-F238E27FC236}">
              <a16:creationId xmlns="" xmlns:a16="http://schemas.microsoft.com/office/drawing/2014/main" id="{51074142-DFE8-4835-A359-87073BE960EE}"/>
            </a:ext>
          </a:extLst>
        </xdr:cNvPr>
        <xdr:cNvSpPr txBox="1"/>
      </xdr:nvSpPr>
      <xdr:spPr>
        <a:xfrm>
          <a:off x="10515600" y="17531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120666</xdr:rowOff>
    </xdr:from>
    <xdr:ext cx="469744" cy="259045"/>
    <xdr:sp macro="" textlink="">
      <xdr:nvSpPr>
        <xdr:cNvPr id="390" name="n_1aveValue【市民会館】&#10;一人当たり面積">
          <a:extLst>
            <a:ext uri="{FF2B5EF4-FFF2-40B4-BE49-F238E27FC236}">
              <a16:creationId xmlns="" xmlns:a16="http://schemas.microsoft.com/office/drawing/2014/main" id="{6E2411DB-2D5C-439B-9AB1-05B8A115B124}"/>
            </a:ext>
          </a:extLst>
        </xdr:cNvPr>
        <xdr:cNvSpPr txBox="1"/>
      </xdr:nvSpPr>
      <xdr:spPr>
        <a:xfrm>
          <a:off x="9391727" y="17780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126382</xdr:rowOff>
    </xdr:from>
    <xdr:ext cx="469744" cy="259045"/>
    <xdr:sp macro="" textlink="">
      <xdr:nvSpPr>
        <xdr:cNvPr id="391" name="n_2aveValue【市民会館】&#10;一人当たり面積">
          <a:extLst>
            <a:ext uri="{FF2B5EF4-FFF2-40B4-BE49-F238E27FC236}">
              <a16:creationId xmlns="" xmlns:a16="http://schemas.microsoft.com/office/drawing/2014/main" id="{82624B3F-5B72-48A4-B722-8149B669F93D}"/>
            </a:ext>
          </a:extLst>
        </xdr:cNvPr>
        <xdr:cNvSpPr txBox="1"/>
      </xdr:nvSpPr>
      <xdr:spPr>
        <a:xfrm>
          <a:off x="8515427" y="1778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100092</xdr:rowOff>
    </xdr:from>
    <xdr:ext cx="469744" cy="259045"/>
    <xdr:sp macro="" textlink="">
      <xdr:nvSpPr>
        <xdr:cNvPr id="392" name="n_3aveValue【市民会館】&#10;一人当たり面積">
          <a:extLst>
            <a:ext uri="{FF2B5EF4-FFF2-40B4-BE49-F238E27FC236}">
              <a16:creationId xmlns="" xmlns:a16="http://schemas.microsoft.com/office/drawing/2014/main" id="{1F29566F-2BD5-45C8-89A3-A7DD640973FD}"/>
            </a:ext>
          </a:extLst>
        </xdr:cNvPr>
        <xdr:cNvSpPr txBox="1"/>
      </xdr:nvSpPr>
      <xdr:spPr>
        <a:xfrm>
          <a:off x="7626427" y="17759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7510</xdr:rowOff>
    </xdr:from>
    <xdr:ext cx="469744" cy="259045"/>
    <xdr:sp macro="" textlink="">
      <xdr:nvSpPr>
        <xdr:cNvPr id="393" name="n_4aveValue【市民会館】&#10;一人当たり面積">
          <a:extLst>
            <a:ext uri="{FF2B5EF4-FFF2-40B4-BE49-F238E27FC236}">
              <a16:creationId xmlns="" xmlns:a16="http://schemas.microsoft.com/office/drawing/2014/main" id="{F484EF88-1541-4ACA-9955-27F9E5FCD560}"/>
            </a:ext>
          </a:extLst>
        </xdr:cNvPr>
        <xdr:cNvSpPr txBox="1"/>
      </xdr:nvSpPr>
      <xdr:spPr>
        <a:xfrm>
          <a:off x="6737427" y="17838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4" name="正方形/長方形 393">
          <a:extLst>
            <a:ext uri="{FF2B5EF4-FFF2-40B4-BE49-F238E27FC236}">
              <a16:creationId xmlns="" xmlns:a16="http://schemas.microsoft.com/office/drawing/2014/main" id="{B8F1D553-DC95-4C7E-98CF-ACCEF23DB5DB}"/>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5" name="正方形/長方形 394">
          <a:extLst>
            <a:ext uri="{FF2B5EF4-FFF2-40B4-BE49-F238E27FC236}">
              <a16:creationId xmlns="" xmlns:a16="http://schemas.microsoft.com/office/drawing/2014/main" id="{4CDEA579-41FA-4206-BEAC-47757D46E198}"/>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6" name="正方形/長方形 395">
          <a:extLst>
            <a:ext uri="{FF2B5EF4-FFF2-40B4-BE49-F238E27FC236}">
              <a16:creationId xmlns="" xmlns:a16="http://schemas.microsoft.com/office/drawing/2014/main" id="{62EFD8AB-9DEC-4852-B4D2-E8D63CF2BB4B}"/>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7" name="正方形/長方形 396">
          <a:extLst>
            <a:ext uri="{FF2B5EF4-FFF2-40B4-BE49-F238E27FC236}">
              <a16:creationId xmlns="" xmlns:a16="http://schemas.microsoft.com/office/drawing/2014/main" id="{5899DE19-69B1-4493-BD54-E65781DE299D}"/>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8" name="正方形/長方形 397">
          <a:extLst>
            <a:ext uri="{FF2B5EF4-FFF2-40B4-BE49-F238E27FC236}">
              <a16:creationId xmlns="" xmlns:a16="http://schemas.microsoft.com/office/drawing/2014/main" id="{3B1145C9-B6BA-4421-802F-5259D60BCA01}"/>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9" name="正方形/長方形 398">
          <a:extLst>
            <a:ext uri="{FF2B5EF4-FFF2-40B4-BE49-F238E27FC236}">
              <a16:creationId xmlns="" xmlns:a16="http://schemas.microsoft.com/office/drawing/2014/main" id="{86461231-380D-4AB0-90CC-C1E47C0A3276}"/>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0" name="正方形/長方形 399">
          <a:extLst>
            <a:ext uri="{FF2B5EF4-FFF2-40B4-BE49-F238E27FC236}">
              <a16:creationId xmlns="" xmlns:a16="http://schemas.microsoft.com/office/drawing/2014/main" id="{3921DA5A-970B-45D2-AB43-AC9F2156F043}"/>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1" name="正方形/長方形 400">
          <a:extLst>
            <a:ext uri="{FF2B5EF4-FFF2-40B4-BE49-F238E27FC236}">
              <a16:creationId xmlns="" xmlns:a16="http://schemas.microsoft.com/office/drawing/2014/main" id="{8DF97D23-C163-48D5-9B04-AE75670F555D}"/>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02" name="正方形/長方形 401">
          <a:extLst>
            <a:ext uri="{FF2B5EF4-FFF2-40B4-BE49-F238E27FC236}">
              <a16:creationId xmlns="" xmlns:a16="http://schemas.microsoft.com/office/drawing/2014/main" id="{30F38D83-09FD-4E8E-8BCD-CF5A8FD86067}"/>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3" name="正方形/長方形 402">
          <a:extLst>
            <a:ext uri="{FF2B5EF4-FFF2-40B4-BE49-F238E27FC236}">
              <a16:creationId xmlns="" xmlns:a16="http://schemas.microsoft.com/office/drawing/2014/main" id="{38D5AD2C-0231-4656-8A96-E9464372C255}"/>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4" name="正方形/長方形 403">
          <a:extLst>
            <a:ext uri="{FF2B5EF4-FFF2-40B4-BE49-F238E27FC236}">
              <a16:creationId xmlns="" xmlns:a16="http://schemas.microsoft.com/office/drawing/2014/main" id="{E2DA7315-1742-42DC-A9CF-7A37C6A64C49}"/>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5" name="正方形/長方形 404">
          <a:extLst>
            <a:ext uri="{FF2B5EF4-FFF2-40B4-BE49-F238E27FC236}">
              <a16:creationId xmlns="" xmlns:a16="http://schemas.microsoft.com/office/drawing/2014/main" id="{F342A124-D591-44AF-B646-9E9014820E6A}"/>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6" name="正方形/長方形 405">
          <a:extLst>
            <a:ext uri="{FF2B5EF4-FFF2-40B4-BE49-F238E27FC236}">
              <a16:creationId xmlns="" xmlns:a16="http://schemas.microsoft.com/office/drawing/2014/main" id="{5EE1CF00-2766-45DB-A03C-E8642A0EF33B}"/>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7" name="正方形/長方形 406">
          <a:extLst>
            <a:ext uri="{FF2B5EF4-FFF2-40B4-BE49-F238E27FC236}">
              <a16:creationId xmlns="" xmlns:a16="http://schemas.microsoft.com/office/drawing/2014/main" id="{80E3540A-1CA3-4333-8AA8-C1D5DA0F1C9F}"/>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8" name="正方形/長方形 407">
          <a:extLst>
            <a:ext uri="{FF2B5EF4-FFF2-40B4-BE49-F238E27FC236}">
              <a16:creationId xmlns="" xmlns:a16="http://schemas.microsoft.com/office/drawing/2014/main" id="{BC46C1DD-E378-4B8D-A2F5-058FC4704F92}"/>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9" name="正方形/長方形 408">
          <a:extLst>
            <a:ext uri="{FF2B5EF4-FFF2-40B4-BE49-F238E27FC236}">
              <a16:creationId xmlns="" xmlns:a16="http://schemas.microsoft.com/office/drawing/2014/main" id="{C35EEFB0-1EFE-4AAA-A396-572B22567140}"/>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10" name="正方形/長方形 409">
          <a:extLst>
            <a:ext uri="{FF2B5EF4-FFF2-40B4-BE49-F238E27FC236}">
              <a16:creationId xmlns="" xmlns:a16="http://schemas.microsoft.com/office/drawing/2014/main" id="{07766E10-7895-4666-BBE6-CA96F7A1284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1" name="正方形/長方形 410">
          <a:extLst>
            <a:ext uri="{FF2B5EF4-FFF2-40B4-BE49-F238E27FC236}">
              <a16:creationId xmlns="" xmlns:a16="http://schemas.microsoft.com/office/drawing/2014/main" id="{53139DCE-4FDE-4B0A-BB6F-7186AD170F6A}"/>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2" name="正方形/長方形 411">
          <a:extLst>
            <a:ext uri="{FF2B5EF4-FFF2-40B4-BE49-F238E27FC236}">
              <a16:creationId xmlns="" xmlns:a16="http://schemas.microsoft.com/office/drawing/2014/main" id="{E551BADE-753C-4D8E-8FC5-EEEDD7A1E1F8}"/>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3" name="正方形/長方形 412">
          <a:extLst>
            <a:ext uri="{FF2B5EF4-FFF2-40B4-BE49-F238E27FC236}">
              <a16:creationId xmlns="" xmlns:a16="http://schemas.microsoft.com/office/drawing/2014/main" id="{1FD75C99-E5E1-43EB-AA4F-8CBFC87E32B1}"/>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4" name="正方形/長方形 413">
          <a:extLst>
            <a:ext uri="{FF2B5EF4-FFF2-40B4-BE49-F238E27FC236}">
              <a16:creationId xmlns="" xmlns:a16="http://schemas.microsoft.com/office/drawing/2014/main" id="{04F8BBA9-E271-49BA-A95F-8C27EA2A4276}"/>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5" name="正方形/長方形 414">
          <a:extLst>
            <a:ext uri="{FF2B5EF4-FFF2-40B4-BE49-F238E27FC236}">
              <a16:creationId xmlns="" xmlns:a16="http://schemas.microsoft.com/office/drawing/2014/main" id="{0678E667-57EF-4705-8B15-6728F58AF6B1}"/>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6" name="正方形/長方形 415">
          <a:extLst>
            <a:ext uri="{FF2B5EF4-FFF2-40B4-BE49-F238E27FC236}">
              <a16:creationId xmlns="" xmlns:a16="http://schemas.microsoft.com/office/drawing/2014/main" id="{1BED068F-5496-4110-BDAA-32779F7A763E}"/>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7" name="正方形/長方形 416">
          <a:extLst>
            <a:ext uri="{FF2B5EF4-FFF2-40B4-BE49-F238E27FC236}">
              <a16:creationId xmlns="" xmlns:a16="http://schemas.microsoft.com/office/drawing/2014/main" id="{C4554F7A-DA4B-4887-96FF-E27FC7558BC8}"/>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18" name="正方形/長方形 417">
          <a:extLst>
            <a:ext uri="{FF2B5EF4-FFF2-40B4-BE49-F238E27FC236}">
              <a16:creationId xmlns="" xmlns:a16="http://schemas.microsoft.com/office/drawing/2014/main" id="{C2EF6DD9-C5C5-4AA8-A5C5-C1338E739C75}"/>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19" name="正方形/長方形 418">
          <a:extLst>
            <a:ext uri="{FF2B5EF4-FFF2-40B4-BE49-F238E27FC236}">
              <a16:creationId xmlns="" xmlns:a16="http://schemas.microsoft.com/office/drawing/2014/main" id="{05B2BE6A-A9BF-41EE-8418-61C17FEBF214}"/>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20" name="正方形/長方形 419">
          <a:extLst>
            <a:ext uri="{FF2B5EF4-FFF2-40B4-BE49-F238E27FC236}">
              <a16:creationId xmlns="" xmlns:a16="http://schemas.microsoft.com/office/drawing/2014/main" id="{C0E65E18-BBB8-4BA9-8AE0-C5511273510C}"/>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21" name="正方形/長方形 420">
          <a:extLst>
            <a:ext uri="{FF2B5EF4-FFF2-40B4-BE49-F238E27FC236}">
              <a16:creationId xmlns="" xmlns:a16="http://schemas.microsoft.com/office/drawing/2014/main" id="{48CCA1F0-012E-46C7-9FE3-4E5FA86C1616}"/>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22" name="正方形/長方形 421">
          <a:extLst>
            <a:ext uri="{FF2B5EF4-FFF2-40B4-BE49-F238E27FC236}">
              <a16:creationId xmlns="" xmlns:a16="http://schemas.microsoft.com/office/drawing/2014/main" id="{4604C96C-4672-44D2-B2BF-8D9CD6CBD80D}"/>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23" name="正方形/長方形 422">
          <a:extLst>
            <a:ext uri="{FF2B5EF4-FFF2-40B4-BE49-F238E27FC236}">
              <a16:creationId xmlns="" xmlns:a16="http://schemas.microsoft.com/office/drawing/2014/main" id="{C59A80E3-22A3-4231-AE5E-8A7B8EE568F1}"/>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24" name="正方形/長方形 423">
          <a:extLst>
            <a:ext uri="{FF2B5EF4-FFF2-40B4-BE49-F238E27FC236}">
              <a16:creationId xmlns="" xmlns:a16="http://schemas.microsoft.com/office/drawing/2014/main" id="{66D6DE1B-5056-4061-93CE-A52D573306CA}"/>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25" name="正方形/長方形 424">
          <a:extLst>
            <a:ext uri="{FF2B5EF4-FFF2-40B4-BE49-F238E27FC236}">
              <a16:creationId xmlns="" xmlns:a16="http://schemas.microsoft.com/office/drawing/2014/main" id="{DE836F49-B002-4535-8F16-BFAB4FB8AEAC}"/>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26" name="正方形/長方形 425">
          <a:extLst>
            <a:ext uri="{FF2B5EF4-FFF2-40B4-BE49-F238E27FC236}">
              <a16:creationId xmlns="" xmlns:a16="http://schemas.microsoft.com/office/drawing/2014/main" id="{6A7F853E-3946-4236-8A35-0885B5E5176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27" name="正方形/長方形 426">
          <a:extLst>
            <a:ext uri="{FF2B5EF4-FFF2-40B4-BE49-F238E27FC236}">
              <a16:creationId xmlns="" xmlns:a16="http://schemas.microsoft.com/office/drawing/2014/main" id="{5DC9638B-E0ED-4741-9926-87D5BD3FDCDE}"/>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28" name="正方形/長方形 427">
          <a:extLst>
            <a:ext uri="{FF2B5EF4-FFF2-40B4-BE49-F238E27FC236}">
              <a16:creationId xmlns="" xmlns:a16="http://schemas.microsoft.com/office/drawing/2014/main" id="{8513A741-BBFC-4433-8057-AC4AA83C42C7}"/>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29" name="正方形/長方形 428">
          <a:extLst>
            <a:ext uri="{FF2B5EF4-FFF2-40B4-BE49-F238E27FC236}">
              <a16:creationId xmlns="" xmlns:a16="http://schemas.microsoft.com/office/drawing/2014/main" id="{1F42D94B-5C98-4D32-95FE-7C776AE27C14}"/>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30" name="正方形/長方形 429">
          <a:extLst>
            <a:ext uri="{FF2B5EF4-FFF2-40B4-BE49-F238E27FC236}">
              <a16:creationId xmlns="" xmlns:a16="http://schemas.microsoft.com/office/drawing/2014/main" id="{1DA07247-ADF6-45BE-AE47-C5FC9EA4E012}"/>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31" name="正方形/長方形 430">
          <a:extLst>
            <a:ext uri="{FF2B5EF4-FFF2-40B4-BE49-F238E27FC236}">
              <a16:creationId xmlns="" xmlns:a16="http://schemas.microsoft.com/office/drawing/2014/main" id="{1CABFAA5-ADF0-4A34-8C37-90427947E46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32" name="正方形/長方形 431">
          <a:extLst>
            <a:ext uri="{FF2B5EF4-FFF2-40B4-BE49-F238E27FC236}">
              <a16:creationId xmlns="" xmlns:a16="http://schemas.microsoft.com/office/drawing/2014/main" id="{43163B29-310F-4F4A-9E75-18E8F25FAA96}"/>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33" name="正方形/長方形 432">
          <a:extLst>
            <a:ext uri="{FF2B5EF4-FFF2-40B4-BE49-F238E27FC236}">
              <a16:creationId xmlns="" xmlns:a16="http://schemas.microsoft.com/office/drawing/2014/main" id="{C12F9D6A-C138-4EA9-B9DE-2956513F0804}"/>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34" name="テキスト ボックス 433">
          <a:extLst>
            <a:ext uri="{FF2B5EF4-FFF2-40B4-BE49-F238E27FC236}">
              <a16:creationId xmlns="" xmlns:a16="http://schemas.microsoft.com/office/drawing/2014/main" id="{6794C92E-B146-42E3-BD9F-210ECC369E87}"/>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35" name="直線コネクタ 434">
          <a:extLst>
            <a:ext uri="{FF2B5EF4-FFF2-40B4-BE49-F238E27FC236}">
              <a16:creationId xmlns="" xmlns:a16="http://schemas.microsoft.com/office/drawing/2014/main" id="{0594C4CB-DE93-480D-B049-F37BD7262E88}"/>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36" name="テキスト ボックス 435">
          <a:extLst>
            <a:ext uri="{FF2B5EF4-FFF2-40B4-BE49-F238E27FC236}">
              <a16:creationId xmlns="" xmlns:a16="http://schemas.microsoft.com/office/drawing/2014/main" id="{0B0274CF-10EA-428A-AAE6-394E592A5ED5}"/>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437" name="直線コネクタ 436">
          <a:extLst>
            <a:ext uri="{FF2B5EF4-FFF2-40B4-BE49-F238E27FC236}">
              <a16:creationId xmlns="" xmlns:a16="http://schemas.microsoft.com/office/drawing/2014/main" id="{BEAEC988-767E-4EF3-AAD7-B5582B0FEF75}"/>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438" name="テキスト ボックス 437">
          <a:extLst>
            <a:ext uri="{FF2B5EF4-FFF2-40B4-BE49-F238E27FC236}">
              <a16:creationId xmlns="" xmlns:a16="http://schemas.microsoft.com/office/drawing/2014/main" id="{6EF74E36-1EAF-442A-B85B-F03C7DCFE8E7}"/>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439" name="直線コネクタ 438">
          <a:extLst>
            <a:ext uri="{FF2B5EF4-FFF2-40B4-BE49-F238E27FC236}">
              <a16:creationId xmlns="" xmlns:a16="http://schemas.microsoft.com/office/drawing/2014/main" id="{BFE7DCE7-4A6A-45E1-B572-60F783FCAEDF}"/>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440" name="テキスト ボックス 439">
          <a:extLst>
            <a:ext uri="{FF2B5EF4-FFF2-40B4-BE49-F238E27FC236}">
              <a16:creationId xmlns="" xmlns:a16="http://schemas.microsoft.com/office/drawing/2014/main" id="{756C401A-FCE1-4FC4-8A04-4B75E2DC93BD}"/>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441" name="直線コネクタ 440">
          <a:extLst>
            <a:ext uri="{FF2B5EF4-FFF2-40B4-BE49-F238E27FC236}">
              <a16:creationId xmlns="" xmlns:a16="http://schemas.microsoft.com/office/drawing/2014/main" id="{ABB4239D-8C8F-4FF2-A217-AEB6F2E3609C}"/>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442" name="テキスト ボックス 441">
          <a:extLst>
            <a:ext uri="{FF2B5EF4-FFF2-40B4-BE49-F238E27FC236}">
              <a16:creationId xmlns="" xmlns:a16="http://schemas.microsoft.com/office/drawing/2014/main" id="{484E7B32-DDC2-4ED2-8DB6-5976F805CEED}"/>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443" name="直線コネクタ 442">
          <a:extLst>
            <a:ext uri="{FF2B5EF4-FFF2-40B4-BE49-F238E27FC236}">
              <a16:creationId xmlns="" xmlns:a16="http://schemas.microsoft.com/office/drawing/2014/main" id="{1231FA3F-471C-454C-9A5A-40C669E96836}"/>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444" name="テキスト ボックス 443">
          <a:extLst>
            <a:ext uri="{FF2B5EF4-FFF2-40B4-BE49-F238E27FC236}">
              <a16:creationId xmlns="" xmlns:a16="http://schemas.microsoft.com/office/drawing/2014/main" id="{2C08BD9F-85CE-4BB3-AF80-0633222C40C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445" name="直線コネクタ 444">
          <a:extLst>
            <a:ext uri="{FF2B5EF4-FFF2-40B4-BE49-F238E27FC236}">
              <a16:creationId xmlns="" xmlns:a16="http://schemas.microsoft.com/office/drawing/2014/main" id="{E0596263-1810-479D-BCA9-44ABCDFDBF8F}"/>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446" name="テキスト ボックス 445">
          <a:extLst>
            <a:ext uri="{FF2B5EF4-FFF2-40B4-BE49-F238E27FC236}">
              <a16:creationId xmlns="" xmlns:a16="http://schemas.microsoft.com/office/drawing/2014/main" id="{B1E96FAF-B891-448C-8C37-ED6EA232B26C}"/>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47" name="直線コネクタ 446">
          <a:extLst>
            <a:ext uri="{FF2B5EF4-FFF2-40B4-BE49-F238E27FC236}">
              <a16:creationId xmlns="" xmlns:a16="http://schemas.microsoft.com/office/drawing/2014/main" id="{AE2A13B6-74F7-4CBF-BA73-B9D5CC3B8151}"/>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448" name="テキスト ボックス 447">
          <a:extLst>
            <a:ext uri="{FF2B5EF4-FFF2-40B4-BE49-F238E27FC236}">
              <a16:creationId xmlns="" xmlns:a16="http://schemas.microsoft.com/office/drawing/2014/main" id="{2F712986-E8AC-4564-A10D-1AEAF7BDA703}"/>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49" name="【消防施設】&#10;有形固定資産減価償却率グラフ枠">
          <a:extLst>
            <a:ext uri="{FF2B5EF4-FFF2-40B4-BE49-F238E27FC236}">
              <a16:creationId xmlns="" xmlns:a16="http://schemas.microsoft.com/office/drawing/2014/main" id="{27979177-69AD-4E17-A147-A1C36EA92D37}"/>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60961</xdr:rowOff>
    </xdr:from>
    <xdr:to>
      <xdr:col>85</xdr:col>
      <xdr:colOff>126364</xdr:colOff>
      <xdr:row>86</xdr:row>
      <xdr:rowOff>60961</xdr:rowOff>
    </xdr:to>
    <xdr:cxnSp macro="">
      <xdr:nvCxnSpPr>
        <xdr:cNvPr id="450" name="直線コネクタ 449">
          <a:extLst>
            <a:ext uri="{FF2B5EF4-FFF2-40B4-BE49-F238E27FC236}">
              <a16:creationId xmlns="" xmlns:a16="http://schemas.microsoft.com/office/drawing/2014/main" id="{441E6551-1E4E-4930-9542-FCC59478FAB1}"/>
            </a:ext>
          </a:extLst>
        </xdr:cNvPr>
        <xdr:cNvCxnSpPr/>
      </xdr:nvCxnSpPr>
      <xdr:spPr>
        <a:xfrm flipV="1">
          <a:off x="16318864" y="13262611"/>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64788</xdr:rowOff>
    </xdr:from>
    <xdr:ext cx="405111" cy="259045"/>
    <xdr:sp macro="" textlink="">
      <xdr:nvSpPr>
        <xdr:cNvPr id="451" name="【消防施設】&#10;有形固定資産減価償却率最小値テキスト">
          <a:extLst>
            <a:ext uri="{FF2B5EF4-FFF2-40B4-BE49-F238E27FC236}">
              <a16:creationId xmlns="" xmlns:a16="http://schemas.microsoft.com/office/drawing/2014/main" id="{57FF491D-8DA4-44E0-9A15-A2ACE9E3D79E}"/>
            </a:ext>
          </a:extLst>
        </xdr:cNvPr>
        <xdr:cNvSpPr txBox="1"/>
      </xdr:nvSpPr>
      <xdr:spPr>
        <a:xfrm>
          <a:off x="16357600" y="1480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60961</xdr:rowOff>
    </xdr:from>
    <xdr:to>
      <xdr:col>86</xdr:col>
      <xdr:colOff>25400</xdr:colOff>
      <xdr:row>86</xdr:row>
      <xdr:rowOff>60961</xdr:rowOff>
    </xdr:to>
    <xdr:cxnSp macro="">
      <xdr:nvCxnSpPr>
        <xdr:cNvPr id="452" name="直線コネクタ 451">
          <a:extLst>
            <a:ext uri="{FF2B5EF4-FFF2-40B4-BE49-F238E27FC236}">
              <a16:creationId xmlns="" xmlns:a16="http://schemas.microsoft.com/office/drawing/2014/main" id="{D5AA1BDE-C4A3-4515-BD38-9219C73009A4}"/>
            </a:ext>
          </a:extLst>
        </xdr:cNvPr>
        <xdr:cNvCxnSpPr/>
      </xdr:nvCxnSpPr>
      <xdr:spPr>
        <a:xfrm>
          <a:off x="16230600" y="1480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7638</xdr:rowOff>
    </xdr:from>
    <xdr:ext cx="405111" cy="259045"/>
    <xdr:sp macro="" textlink="">
      <xdr:nvSpPr>
        <xdr:cNvPr id="453" name="【消防施設】&#10;有形固定資産減価償却率最大値テキスト">
          <a:extLst>
            <a:ext uri="{FF2B5EF4-FFF2-40B4-BE49-F238E27FC236}">
              <a16:creationId xmlns="" xmlns:a16="http://schemas.microsoft.com/office/drawing/2014/main" id="{CA613D25-D89E-4A04-8466-F288D294ADCD}"/>
            </a:ext>
          </a:extLst>
        </xdr:cNvPr>
        <xdr:cNvSpPr txBox="1"/>
      </xdr:nvSpPr>
      <xdr:spPr>
        <a:xfrm>
          <a:off x="16357600" y="13037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60961</xdr:rowOff>
    </xdr:from>
    <xdr:to>
      <xdr:col>86</xdr:col>
      <xdr:colOff>25400</xdr:colOff>
      <xdr:row>77</xdr:row>
      <xdr:rowOff>60961</xdr:rowOff>
    </xdr:to>
    <xdr:cxnSp macro="">
      <xdr:nvCxnSpPr>
        <xdr:cNvPr id="454" name="直線コネクタ 453">
          <a:extLst>
            <a:ext uri="{FF2B5EF4-FFF2-40B4-BE49-F238E27FC236}">
              <a16:creationId xmlns="" xmlns:a16="http://schemas.microsoft.com/office/drawing/2014/main" id="{1836CB95-4EA4-4B56-9A97-9982F0112392}"/>
            </a:ext>
          </a:extLst>
        </xdr:cNvPr>
        <xdr:cNvCxnSpPr/>
      </xdr:nvCxnSpPr>
      <xdr:spPr>
        <a:xfrm>
          <a:off x="16230600" y="13262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26688</xdr:rowOff>
    </xdr:from>
    <xdr:ext cx="405111" cy="259045"/>
    <xdr:sp macro="" textlink="">
      <xdr:nvSpPr>
        <xdr:cNvPr id="455" name="【消防施設】&#10;有形固定資産減価償却率平均値テキスト">
          <a:extLst>
            <a:ext uri="{FF2B5EF4-FFF2-40B4-BE49-F238E27FC236}">
              <a16:creationId xmlns="" xmlns:a16="http://schemas.microsoft.com/office/drawing/2014/main" id="{4794A0CC-AA35-45DE-BBBD-DA1F41268B7B}"/>
            </a:ext>
          </a:extLst>
        </xdr:cNvPr>
        <xdr:cNvSpPr txBox="1"/>
      </xdr:nvSpPr>
      <xdr:spPr>
        <a:xfrm>
          <a:off x="16357600" y="139141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48261</xdr:rowOff>
    </xdr:from>
    <xdr:to>
      <xdr:col>85</xdr:col>
      <xdr:colOff>177800</xdr:colOff>
      <xdr:row>81</xdr:row>
      <xdr:rowOff>149861</xdr:rowOff>
    </xdr:to>
    <xdr:sp macro="" textlink="">
      <xdr:nvSpPr>
        <xdr:cNvPr id="456" name="フローチャート: 判断 455">
          <a:extLst>
            <a:ext uri="{FF2B5EF4-FFF2-40B4-BE49-F238E27FC236}">
              <a16:creationId xmlns="" xmlns:a16="http://schemas.microsoft.com/office/drawing/2014/main" id="{4031FFC8-A459-494E-A4C2-08D9FEE41FFF}"/>
            </a:ext>
          </a:extLst>
        </xdr:cNvPr>
        <xdr:cNvSpPr/>
      </xdr:nvSpPr>
      <xdr:spPr>
        <a:xfrm>
          <a:off x="16268700" y="1393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162561</xdr:rowOff>
    </xdr:from>
    <xdr:to>
      <xdr:col>81</xdr:col>
      <xdr:colOff>101600</xdr:colOff>
      <xdr:row>82</xdr:row>
      <xdr:rowOff>92711</xdr:rowOff>
    </xdr:to>
    <xdr:sp macro="" textlink="">
      <xdr:nvSpPr>
        <xdr:cNvPr id="457" name="フローチャート: 判断 456">
          <a:extLst>
            <a:ext uri="{FF2B5EF4-FFF2-40B4-BE49-F238E27FC236}">
              <a16:creationId xmlns="" xmlns:a16="http://schemas.microsoft.com/office/drawing/2014/main" id="{35DD4DCE-ED4C-4288-8476-DCD4D54B722A}"/>
            </a:ext>
          </a:extLst>
        </xdr:cNvPr>
        <xdr:cNvSpPr/>
      </xdr:nvSpPr>
      <xdr:spPr>
        <a:xfrm>
          <a:off x="15430500" y="1405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23495</xdr:rowOff>
    </xdr:from>
    <xdr:to>
      <xdr:col>76</xdr:col>
      <xdr:colOff>165100</xdr:colOff>
      <xdr:row>82</xdr:row>
      <xdr:rowOff>125095</xdr:rowOff>
    </xdr:to>
    <xdr:sp macro="" textlink="">
      <xdr:nvSpPr>
        <xdr:cNvPr id="458" name="フローチャート: 判断 457">
          <a:extLst>
            <a:ext uri="{FF2B5EF4-FFF2-40B4-BE49-F238E27FC236}">
              <a16:creationId xmlns="" xmlns:a16="http://schemas.microsoft.com/office/drawing/2014/main" id="{867F9151-0742-48DE-8749-689F6556EF56}"/>
            </a:ext>
          </a:extLst>
        </xdr:cNvPr>
        <xdr:cNvSpPr/>
      </xdr:nvSpPr>
      <xdr:spPr>
        <a:xfrm>
          <a:off x="14541500" y="1408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166370</xdr:rowOff>
    </xdr:from>
    <xdr:to>
      <xdr:col>72</xdr:col>
      <xdr:colOff>38100</xdr:colOff>
      <xdr:row>82</xdr:row>
      <xdr:rowOff>96520</xdr:rowOff>
    </xdr:to>
    <xdr:sp macro="" textlink="">
      <xdr:nvSpPr>
        <xdr:cNvPr id="459" name="フローチャート: 判断 458">
          <a:extLst>
            <a:ext uri="{FF2B5EF4-FFF2-40B4-BE49-F238E27FC236}">
              <a16:creationId xmlns="" xmlns:a16="http://schemas.microsoft.com/office/drawing/2014/main" id="{D4B63B24-D406-4044-AB59-C1E49772A331}"/>
            </a:ext>
          </a:extLst>
        </xdr:cNvPr>
        <xdr:cNvSpPr/>
      </xdr:nvSpPr>
      <xdr:spPr>
        <a:xfrm>
          <a:off x="136525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69214</xdr:rowOff>
    </xdr:from>
    <xdr:to>
      <xdr:col>67</xdr:col>
      <xdr:colOff>101600</xdr:colOff>
      <xdr:row>81</xdr:row>
      <xdr:rowOff>170814</xdr:rowOff>
    </xdr:to>
    <xdr:sp macro="" textlink="">
      <xdr:nvSpPr>
        <xdr:cNvPr id="460" name="フローチャート: 判断 459">
          <a:extLst>
            <a:ext uri="{FF2B5EF4-FFF2-40B4-BE49-F238E27FC236}">
              <a16:creationId xmlns="" xmlns:a16="http://schemas.microsoft.com/office/drawing/2014/main" id="{5E16A41A-EF40-482C-81B6-4F435925F41F}"/>
            </a:ext>
          </a:extLst>
        </xdr:cNvPr>
        <xdr:cNvSpPr/>
      </xdr:nvSpPr>
      <xdr:spPr>
        <a:xfrm>
          <a:off x="12763500" y="1395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61" name="テキスト ボックス 460">
          <a:extLst>
            <a:ext uri="{FF2B5EF4-FFF2-40B4-BE49-F238E27FC236}">
              <a16:creationId xmlns="" xmlns:a16="http://schemas.microsoft.com/office/drawing/2014/main" id="{2D71CDC5-1BEC-4BA4-AE80-E5E1B1EF4CE2}"/>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62" name="テキスト ボックス 461">
          <a:extLst>
            <a:ext uri="{FF2B5EF4-FFF2-40B4-BE49-F238E27FC236}">
              <a16:creationId xmlns="" xmlns:a16="http://schemas.microsoft.com/office/drawing/2014/main" id="{0061D558-A541-4A66-A8BC-C654D1917E3D}"/>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63" name="テキスト ボックス 462">
          <a:extLst>
            <a:ext uri="{FF2B5EF4-FFF2-40B4-BE49-F238E27FC236}">
              <a16:creationId xmlns="" xmlns:a16="http://schemas.microsoft.com/office/drawing/2014/main" id="{8DF76AAB-BFAB-4EF3-9F6D-8A5A426DB3DB}"/>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64" name="テキスト ボックス 463">
          <a:extLst>
            <a:ext uri="{FF2B5EF4-FFF2-40B4-BE49-F238E27FC236}">
              <a16:creationId xmlns="" xmlns:a16="http://schemas.microsoft.com/office/drawing/2014/main" id="{34C52458-A8C9-4B10-95C6-085B1CB1B02D}"/>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65" name="テキスト ボックス 464">
          <a:extLst>
            <a:ext uri="{FF2B5EF4-FFF2-40B4-BE49-F238E27FC236}">
              <a16:creationId xmlns="" xmlns:a16="http://schemas.microsoft.com/office/drawing/2014/main" id="{1009F571-D33A-46B9-B9FD-3718459EF023}"/>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120650</xdr:rowOff>
    </xdr:from>
    <xdr:to>
      <xdr:col>85</xdr:col>
      <xdr:colOff>177800</xdr:colOff>
      <xdr:row>80</xdr:row>
      <xdr:rowOff>50800</xdr:rowOff>
    </xdr:to>
    <xdr:sp macro="" textlink="">
      <xdr:nvSpPr>
        <xdr:cNvPr id="466" name="楕円 465">
          <a:extLst>
            <a:ext uri="{FF2B5EF4-FFF2-40B4-BE49-F238E27FC236}">
              <a16:creationId xmlns="" xmlns:a16="http://schemas.microsoft.com/office/drawing/2014/main" id="{C1B7CB79-7A5E-4C53-A115-823264D570E8}"/>
            </a:ext>
          </a:extLst>
        </xdr:cNvPr>
        <xdr:cNvSpPr/>
      </xdr:nvSpPr>
      <xdr:spPr>
        <a:xfrm>
          <a:off x="16268700" y="1366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143527</xdr:rowOff>
    </xdr:from>
    <xdr:ext cx="405111" cy="259045"/>
    <xdr:sp macro="" textlink="">
      <xdr:nvSpPr>
        <xdr:cNvPr id="467" name="【消防施設】&#10;有形固定資産減価償却率該当値テキスト">
          <a:extLst>
            <a:ext uri="{FF2B5EF4-FFF2-40B4-BE49-F238E27FC236}">
              <a16:creationId xmlns="" xmlns:a16="http://schemas.microsoft.com/office/drawing/2014/main" id="{2C0126B7-FCFC-4D45-9F0A-48806C45820E}"/>
            </a:ext>
          </a:extLst>
        </xdr:cNvPr>
        <xdr:cNvSpPr txBox="1"/>
      </xdr:nvSpPr>
      <xdr:spPr>
        <a:xfrm>
          <a:off x="16357600" y="1351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109238</xdr:rowOff>
    </xdr:from>
    <xdr:ext cx="405111" cy="259045"/>
    <xdr:sp macro="" textlink="">
      <xdr:nvSpPr>
        <xdr:cNvPr id="468" name="n_1aveValue【消防施設】&#10;有形固定資産減価償却率">
          <a:extLst>
            <a:ext uri="{FF2B5EF4-FFF2-40B4-BE49-F238E27FC236}">
              <a16:creationId xmlns="" xmlns:a16="http://schemas.microsoft.com/office/drawing/2014/main" id="{C97EEC3E-A1AB-463D-8BC1-2D4A41E6E94E}"/>
            </a:ext>
          </a:extLst>
        </xdr:cNvPr>
        <xdr:cNvSpPr txBox="1"/>
      </xdr:nvSpPr>
      <xdr:spPr>
        <a:xfrm>
          <a:off x="15266044" y="13825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141622</xdr:rowOff>
    </xdr:from>
    <xdr:ext cx="405111" cy="259045"/>
    <xdr:sp macro="" textlink="">
      <xdr:nvSpPr>
        <xdr:cNvPr id="469" name="n_2aveValue【消防施設】&#10;有形固定資産減価償却率">
          <a:extLst>
            <a:ext uri="{FF2B5EF4-FFF2-40B4-BE49-F238E27FC236}">
              <a16:creationId xmlns="" xmlns:a16="http://schemas.microsoft.com/office/drawing/2014/main" id="{0ECFE806-BEB0-4792-8A43-85A2ABED8D82}"/>
            </a:ext>
          </a:extLst>
        </xdr:cNvPr>
        <xdr:cNvSpPr txBox="1"/>
      </xdr:nvSpPr>
      <xdr:spPr>
        <a:xfrm>
          <a:off x="14389744" y="1385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113047</xdr:rowOff>
    </xdr:from>
    <xdr:ext cx="405111" cy="259045"/>
    <xdr:sp macro="" textlink="">
      <xdr:nvSpPr>
        <xdr:cNvPr id="470" name="n_3aveValue【消防施設】&#10;有形固定資産減価償却率">
          <a:extLst>
            <a:ext uri="{FF2B5EF4-FFF2-40B4-BE49-F238E27FC236}">
              <a16:creationId xmlns="" xmlns:a16="http://schemas.microsoft.com/office/drawing/2014/main" id="{B9D47AD3-8CED-4208-8B12-AA56B82B5A22}"/>
            </a:ext>
          </a:extLst>
        </xdr:cNvPr>
        <xdr:cNvSpPr txBox="1"/>
      </xdr:nvSpPr>
      <xdr:spPr>
        <a:xfrm>
          <a:off x="13500744" y="1382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15891</xdr:rowOff>
    </xdr:from>
    <xdr:ext cx="405111" cy="259045"/>
    <xdr:sp macro="" textlink="">
      <xdr:nvSpPr>
        <xdr:cNvPr id="471" name="n_4aveValue【消防施設】&#10;有形固定資産減価償却率">
          <a:extLst>
            <a:ext uri="{FF2B5EF4-FFF2-40B4-BE49-F238E27FC236}">
              <a16:creationId xmlns="" xmlns:a16="http://schemas.microsoft.com/office/drawing/2014/main" id="{D2C2F57A-E164-409A-AACD-6DF6C68F0B0F}"/>
            </a:ext>
          </a:extLst>
        </xdr:cNvPr>
        <xdr:cNvSpPr txBox="1"/>
      </xdr:nvSpPr>
      <xdr:spPr>
        <a:xfrm>
          <a:off x="12611744" y="13731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72" name="正方形/長方形 471">
          <a:extLst>
            <a:ext uri="{FF2B5EF4-FFF2-40B4-BE49-F238E27FC236}">
              <a16:creationId xmlns="" xmlns:a16="http://schemas.microsoft.com/office/drawing/2014/main" id="{AD920B6E-8090-4839-9F67-1C274A2F1032}"/>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73" name="正方形/長方形 472">
          <a:extLst>
            <a:ext uri="{FF2B5EF4-FFF2-40B4-BE49-F238E27FC236}">
              <a16:creationId xmlns="" xmlns:a16="http://schemas.microsoft.com/office/drawing/2014/main" id="{7D6C071B-B615-419E-8987-9CCCF6945758}"/>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74" name="正方形/長方形 473">
          <a:extLst>
            <a:ext uri="{FF2B5EF4-FFF2-40B4-BE49-F238E27FC236}">
              <a16:creationId xmlns="" xmlns:a16="http://schemas.microsoft.com/office/drawing/2014/main" id="{EDE708AF-9BD3-43D6-AAA4-768D477E9F0C}"/>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75" name="正方形/長方形 474">
          <a:extLst>
            <a:ext uri="{FF2B5EF4-FFF2-40B4-BE49-F238E27FC236}">
              <a16:creationId xmlns="" xmlns:a16="http://schemas.microsoft.com/office/drawing/2014/main" id="{0C06141A-384B-4149-86D8-E8BA5588EF8A}"/>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76" name="正方形/長方形 475">
          <a:extLst>
            <a:ext uri="{FF2B5EF4-FFF2-40B4-BE49-F238E27FC236}">
              <a16:creationId xmlns="" xmlns:a16="http://schemas.microsoft.com/office/drawing/2014/main" id="{0389609B-3478-40D9-B7CE-61A43744CCE9}"/>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77" name="正方形/長方形 476">
          <a:extLst>
            <a:ext uri="{FF2B5EF4-FFF2-40B4-BE49-F238E27FC236}">
              <a16:creationId xmlns="" xmlns:a16="http://schemas.microsoft.com/office/drawing/2014/main" id="{2E5DDF80-AA7D-40E5-AD29-0C86D0E71BB2}"/>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78" name="正方形/長方形 477">
          <a:extLst>
            <a:ext uri="{FF2B5EF4-FFF2-40B4-BE49-F238E27FC236}">
              <a16:creationId xmlns="" xmlns:a16="http://schemas.microsoft.com/office/drawing/2014/main" id="{2A928878-5A64-47A4-ACF1-E896F657CC7F}"/>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79" name="正方形/長方形 478">
          <a:extLst>
            <a:ext uri="{FF2B5EF4-FFF2-40B4-BE49-F238E27FC236}">
              <a16:creationId xmlns="" xmlns:a16="http://schemas.microsoft.com/office/drawing/2014/main" id="{685A72D7-9AF7-4C72-B0FD-3C7122A1C738}"/>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80" name="テキスト ボックス 479">
          <a:extLst>
            <a:ext uri="{FF2B5EF4-FFF2-40B4-BE49-F238E27FC236}">
              <a16:creationId xmlns="" xmlns:a16="http://schemas.microsoft.com/office/drawing/2014/main" id="{5EEED8E2-8ADE-49D0-B419-501D92D4BB43}"/>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81" name="直線コネクタ 480">
          <a:extLst>
            <a:ext uri="{FF2B5EF4-FFF2-40B4-BE49-F238E27FC236}">
              <a16:creationId xmlns="" xmlns:a16="http://schemas.microsoft.com/office/drawing/2014/main" id="{E067CB85-C1A0-43CD-B8AA-C6DE86D98DEF}"/>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482" name="直線コネクタ 481">
          <a:extLst>
            <a:ext uri="{FF2B5EF4-FFF2-40B4-BE49-F238E27FC236}">
              <a16:creationId xmlns="" xmlns:a16="http://schemas.microsoft.com/office/drawing/2014/main" id="{012C178D-0DA3-4832-AAB3-C9F10BC16A3B}"/>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483" name="テキスト ボックス 482">
          <a:extLst>
            <a:ext uri="{FF2B5EF4-FFF2-40B4-BE49-F238E27FC236}">
              <a16:creationId xmlns="" xmlns:a16="http://schemas.microsoft.com/office/drawing/2014/main" id="{7737F5F2-B7BE-408B-BEFD-2C599D92810A}"/>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484" name="直線コネクタ 483">
          <a:extLst>
            <a:ext uri="{FF2B5EF4-FFF2-40B4-BE49-F238E27FC236}">
              <a16:creationId xmlns="" xmlns:a16="http://schemas.microsoft.com/office/drawing/2014/main" id="{4DFF0A70-A2D6-469C-BAB3-E503B093C43A}"/>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485" name="テキスト ボックス 484">
          <a:extLst>
            <a:ext uri="{FF2B5EF4-FFF2-40B4-BE49-F238E27FC236}">
              <a16:creationId xmlns="" xmlns:a16="http://schemas.microsoft.com/office/drawing/2014/main" id="{FEC9DC2B-D28F-4649-B58F-712992049F33}"/>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486" name="直線コネクタ 485">
          <a:extLst>
            <a:ext uri="{FF2B5EF4-FFF2-40B4-BE49-F238E27FC236}">
              <a16:creationId xmlns="" xmlns:a16="http://schemas.microsoft.com/office/drawing/2014/main" id="{EDF1B0C1-4B60-42E1-BD3E-1A846015FDD5}"/>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487" name="テキスト ボックス 486">
          <a:extLst>
            <a:ext uri="{FF2B5EF4-FFF2-40B4-BE49-F238E27FC236}">
              <a16:creationId xmlns="" xmlns:a16="http://schemas.microsoft.com/office/drawing/2014/main" id="{E8E418E8-CB67-477E-AE1F-936061D92F67}"/>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488" name="直線コネクタ 487">
          <a:extLst>
            <a:ext uri="{FF2B5EF4-FFF2-40B4-BE49-F238E27FC236}">
              <a16:creationId xmlns="" xmlns:a16="http://schemas.microsoft.com/office/drawing/2014/main" id="{E5A077F7-51A3-493B-B947-F3DD66654ACC}"/>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489" name="テキスト ボックス 488">
          <a:extLst>
            <a:ext uri="{FF2B5EF4-FFF2-40B4-BE49-F238E27FC236}">
              <a16:creationId xmlns="" xmlns:a16="http://schemas.microsoft.com/office/drawing/2014/main" id="{D0451148-6502-4B7F-B5E9-DD1338467D0C}"/>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90" name="直線コネクタ 489">
          <a:extLst>
            <a:ext uri="{FF2B5EF4-FFF2-40B4-BE49-F238E27FC236}">
              <a16:creationId xmlns="" xmlns:a16="http://schemas.microsoft.com/office/drawing/2014/main" id="{3D974C1F-CE97-4F49-9087-5999581CC41A}"/>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91" name="テキスト ボックス 490">
          <a:extLst>
            <a:ext uri="{FF2B5EF4-FFF2-40B4-BE49-F238E27FC236}">
              <a16:creationId xmlns="" xmlns:a16="http://schemas.microsoft.com/office/drawing/2014/main" id="{CCAF471E-52F4-4CB7-A1A8-50523A1DB302}"/>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92" name="【消防施設】&#10;一人当たり面積グラフ枠">
          <a:extLst>
            <a:ext uri="{FF2B5EF4-FFF2-40B4-BE49-F238E27FC236}">
              <a16:creationId xmlns="" xmlns:a16="http://schemas.microsoft.com/office/drawing/2014/main" id="{44E83BC4-4DB3-47D0-9B3A-04701EE39F81}"/>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117424</xdr:rowOff>
    </xdr:from>
    <xdr:to>
      <xdr:col>116</xdr:col>
      <xdr:colOff>62864</xdr:colOff>
      <xdr:row>86</xdr:row>
      <xdr:rowOff>25755</xdr:rowOff>
    </xdr:to>
    <xdr:cxnSp macro="">
      <xdr:nvCxnSpPr>
        <xdr:cNvPr id="493" name="直線コネクタ 492">
          <a:extLst>
            <a:ext uri="{FF2B5EF4-FFF2-40B4-BE49-F238E27FC236}">
              <a16:creationId xmlns="" xmlns:a16="http://schemas.microsoft.com/office/drawing/2014/main" id="{7C1632E1-14CF-4A69-902A-477BF1842C29}"/>
            </a:ext>
          </a:extLst>
        </xdr:cNvPr>
        <xdr:cNvCxnSpPr/>
      </xdr:nvCxnSpPr>
      <xdr:spPr>
        <a:xfrm flipV="1">
          <a:off x="22160864" y="13490524"/>
          <a:ext cx="0" cy="1279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29582</xdr:rowOff>
    </xdr:from>
    <xdr:ext cx="469744" cy="259045"/>
    <xdr:sp macro="" textlink="">
      <xdr:nvSpPr>
        <xdr:cNvPr id="494" name="【消防施設】&#10;一人当たり面積最小値テキスト">
          <a:extLst>
            <a:ext uri="{FF2B5EF4-FFF2-40B4-BE49-F238E27FC236}">
              <a16:creationId xmlns="" xmlns:a16="http://schemas.microsoft.com/office/drawing/2014/main" id="{847AD0AC-C6A6-4065-B7B4-11DF933BF59D}"/>
            </a:ext>
          </a:extLst>
        </xdr:cNvPr>
        <xdr:cNvSpPr txBox="1"/>
      </xdr:nvSpPr>
      <xdr:spPr>
        <a:xfrm>
          <a:off x="22199600" y="14774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25755</xdr:rowOff>
    </xdr:from>
    <xdr:to>
      <xdr:col>116</xdr:col>
      <xdr:colOff>152400</xdr:colOff>
      <xdr:row>86</xdr:row>
      <xdr:rowOff>25755</xdr:rowOff>
    </xdr:to>
    <xdr:cxnSp macro="">
      <xdr:nvCxnSpPr>
        <xdr:cNvPr id="495" name="直線コネクタ 494">
          <a:extLst>
            <a:ext uri="{FF2B5EF4-FFF2-40B4-BE49-F238E27FC236}">
              <a16:creationId xmlns="" xmlns:a16="http://schemas.microsoft.com/office/drawing/2014/main" id="{97BE8F65-C573-4C06-B05F-EC0E3E75E24C}"/>
            </a:ext>
          </a:extLst>
        </xdr:cNvPr>
        <xdr:cNvCxnSpPr/>
      </xdr:nvCxnSpPr>
      <xdr:spPr>
        <a:xfrm>
          <a:off x="22072600" y="14770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64101</xdr:rowOff>
    </xdr:from>
    <xdr:ext cx="469744" cy="259045"/>
    <xdr:sp macro="" textlink="">
      <xdr:nvSpPr>
        <xdr:cNvPr id="496" name="【消防施設】&#10;一人当たり面積最大値テキスト">
          <a:extLst>
            <a:ext uri="{FF2B5EF4-FFF2-40B4-BE49-F238E27FC236}">
              <a16:creationId xmlns="" xmlns:a16="http://schemas.microsoft.com/office/drawing/2014/main" id="{90DEE108-99BE-4F45-94C9-132F33C677E1}"/>
            </a:ext>
          </a:extLst>
        </xdr:cNvPr>
        <xdr:cNvSpPr txBox="1"/>
      </xdr:nvSpPr>
      <xdr:spPr>
        <a:xfrm>
          <a:off x="22199600" y="13265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117424</xdr:rowOff>
    </xdr:from>
    <xdr:to>
      <xdr:col>116</xdr:col>
      <xdr:colOff>152400</xdr:colOff>
      <xdr:row>78</xdr:row>
      <xdr:rowOff>117424</xdr:rowOff>
    </xdr:to>
    <xdr:cxnSp macro="">
      <xdr:nvCxnSpPr>
        <xdr:cNvPr id="497" name="直線コネクタ 496">
          <a:extLst>
            <a:ext uri="{FF2B5EF4-FFF2-40B4-BE49-F238E27FC236}">
              <a16:creationId xmlns="" xmlns:a16="http://schemas.microsoft.com/office/drawing/2014/main" id="{B74ECA4E-3180-4AF4-A1C9-B55D08BDB9E6}"/>
            </a:ext>
          </a:extLst>
        </xdr:cNvPr>
        <xdr:cNvCxnSpPr/>
      </xdr:nvCxnSpPr>
      <xdr:spPr>
        <a:xfrm>
          <a:off x="22072600" y="13490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36592</xdr:rowOff>
    </xdr:from>
    <xdr:ext cx="469744" cy="259045"/>
    <xdr:sp macro="" textlink="">
      <xdr:nvSpPr>
        <xdr:cNvPr id="498" name="【消防施設】&#10;一人当たり面積平均値テキスト">
          <a:extLst>
            <a:ext uri="{FF2B5EF4-FFF2-40B4-BE49-F238E27FC236}">
              <a16:creationId xmlns="" xmlns:a16="http://schemas.microsoft.com/office/drawing/2014/main" id="{E4B54FD0-5C29-4F85-A6AA-23E2B89EE54D}"/>
            </a:ext>
          </a:extLst>
        </xdr:cNvPr>
        <xdr:cNvSpPr txBox="1"/>
      </xdr:nvSpPr>
      <xdr:spPr>
        <a:xfrm>
          <a:off x="22199600" y="146098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58165</xdr:rowOff>
    </xdr:from>
    <xdr:to>
      <xdr:col>116</xdr:col>
      <xdr:colOff>114300</xdr:colOff>
      <xdr:row>85</xdr:row>
      <xdr:rowOff>159765</xdr:rowOff>
    </xdr:to>
    <xdr:sp macro="" textlink="">
      <xdr:nvSpPr>
        <xdr:cNvPr id="499" name="フローチャート: 判断 498">
          <a:extLst>
            <a:ext uri="{FF2B5EF4-FFF2-40B4-BE49-F238E27FC236}">
              <a16:creationId xmlns="" xmlns:a16="http://schemas.microsoft.com/office/drawing/2014/main" id="{3A8D60B4-EC89-4C57-8886-077B980FEBFF}"/>
            </a:ext>
          </a:extLst>
        </xdr:cNvPr>
        <xdr:cNvSpPr/>
      </xdr:nvSpPr>
      <xdr:spPr>
        <a:xfrm>
          <a:off x="22110700" y="1463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88342</xdr:rowOff>
    </xdr:from>
    <xdr:to>
      <xdr:col>112</xdr:col>
      <xdr:colOff>38100</xdr:colOff>
      <xdr:row>86</xdr:row>
      <xdr:rowOff>18492</xdr:rowOff>
    </xdr:to>
    <xdr:sp macro="" textlink="">
      <xdr:nvSpPr>
        <xdr:cNvPr id="500" name="フローチャート: 判断 499">
          <a:extLst>
            <a:ext uri="{FF2B5EF4-FFF2-40B4-BE49-F238E27FC236}">
              <a16:creationId xmlns="" xmlns:a16="http://schemas.microsoft.com/office/drawing/2014/main" id="{14990615-4DBD-47FB-AA47-9DF3119C80C5}"/>
            </a:ext>
          </a:extLst>
        </xdr:cNvPr>
        <xdr:cNvSpPr/>
      </xdr:nvSpPr>
      <xdr:spPr>
        <a:xfrm>
          <a:off x="21272500" y="1466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83769</xdr:rowOff>
    </xdr:from>
    <xdr:to>
      <xdr:col>107</xdr:col>
      <xdr:colOff>101600</xdr:colOff>
      <xdr:row>86</xdr:row>
      <xdr:rowOff>13919</xdr:rowOff>
    </xdr:to>
    <xdr:sp macro="" textlink="">
      <xdr:nvSpPr>
        <xdr:cNvPr id="501" name="フローチャート: 判断 500">
          <a:extLst>
            <a:ext uri="{FF2B5EF4-FFF2-40B4-BE49-F238E27FC236}">
              <a16:creationId xmlns="" xmlns:a16="http://schemas.microsoft.com/office/drawing/2014/main" id="{59BAF1B7-0E86-46FC-A8B0-894CA372FC15}"/>
            </a:ext>
          </a:extLst>
        </xdr:cNvPr>
        <xdr:cNvSpPr/>
      </xdr:nvSpPr>
      <xdr:spPr>
        <a:xfrm>
          <a:off x="20383500" y="14657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79654</xdr:rowOff>
    </xdr:from>
    <xdr:to>
      <xdr:col>102</xdr:col>
      <xdr:colOff>165100</xdr:colOff>
      <xdr:row>86</xdr:row>
      <xdr:rowOff>9804</xdr:rowOff>
    </xdr:to>
    <xdr:sp macro="" textlink="">
      <xdr:nvSpPr>
        <xdr:cNvPr id="502" name="フローチャート: 判断 501">
          <a:extLst>
            <a:ext uri="{FF2B5EF4-FFF2-40B4-BE49-F238E27FC236}">
              <a16:creationId xmlns="" xmlns:a16="http://schemas.microsoft.com/office/drawing/2014/main" id="{D070A250-937B-4D67-A8BB-FE53D82D442C}"/>
            </a:ext>
          </a:extLst>
        </xdr:cNvPr>
        <xdr:cNvSpPr/>
      </xdr:nvSpPr>
      <xdr:spPr>
        <a:xfrm>
          <a:off x="19494500" y="1465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35306</xdr:rowOff>
    </xdr:from>
    <xdr:to>
      <xdr:col>98</xdr:col>
      <xdr:colOff>38100</xdr:colOff>
      <xdr:row>85</xdr:row>
      <xdr:rowOff>136906</xdr:rowOff>
    </xdr:to>
    <xdr:sp macro="" textlink="">
      <xdr:nvSpPr>
        <xdr:cNvPr id="503" name="フローチャート: 判断 502">
          <a:extLst>
            <a:ext uri="{FF2B5EF4-FFF2-40B4-BE49-F238E27FC236}">
              <a16:creationId xmlns="" xmlns:a16="http://schemas.microsoft.com/office/drawing/2014/main" id="{AFF93E36-8A06-4E5F-A658-F57568753607}"/>
            </a:ext>
          </a:extLst>
        </xdr:cNvPr>
        <xdr:cNvSpPr/>
      </xdr:nvSpPr>
      <xdr:spPr>
        <a:xfrm>
          <a:off x="18605500" y="1460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04" name="テキスト ボックス 503">
          <a:extLst>
            <a:ext uri="{FF2B5EF4-FFF2-40B4-BE49-F238E27FC236}">
              <a16:creationId xmlns="" xmlns:a16="http://schemas.microsoft.com/office/drawing/2014/main" id="{03659793-8DAA-4ADF-ACFA-AAB76467C57A}"/>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05" name="テキスト ボックス 504">
          <a:extLst>
            <a:ext uri="{FF2B5EF4-FFF2-40B4-BE49-F238E27FC236}">
              <a16:creationId xmlns="" xmlns:a16="http://schemas.microsoft.com/office/drawing/2014/main" id="{93605350-68B2-4AB2-BABA-EAB2A1B54771}"/>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06" name="テキスト ボックス 505">
          <a:extLst>
            <a:ext uri="{FF2B5EF4-FFF2-40B4-BE49-F238E27FC236}">
              <a16:creationId xmlns="" xmlns:a16="http://schemas.microsoft.com/office/drawing/2014/main" id="{F88A5303-D06F-4C21-8D44-5B458F843A9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07" name="テキスト ボックス 506">
          <a:extLst>
            <a:ext uri="{FF2B5EF4-FFF2-40B4-BE49-F238E27FC236}">
              <a16:creationId xmlns="" xmlns:a16="http://schemas.microsoft.com/office/drawing/2014/main" id="{E9B1DECB-0A53-4FCC-B879-05FC4DCE0BF1}"/>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08" name="テキスト ボックス 507">
          <a:extLst>
            <a:ext uri="{FF2B5EF4-FFF2-40B4-BE49-F238E27FC236}">
              <a16:creationId xmlns="" xmlns:a16="http://schemas.microsoft.com/office/drawing/2014/main" id="{3BB082CD-B461-42CE-ACA7-E4A3C002F024}"/>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16103</xdr:rowOff>
    </xdr:from>
    <xdr:to>
      <xdr:col>116</xdr:col>
      <xdr:colOff>114300</xdr:colOff>
      <xdr:row>85</xdr:row>
      <xdr:rowOff>117703</xdr:rowOff>
    </xdr:to>
    <xdr:sp macro="" textlink="">
      <xdr:nvSpPr>
        <xdr:cNvPr id="509" name="楕円 508">
          <a:extLst>
            <a:ext uri="{FF2B5EF4-FFF2-40B4-BE49-F238E27FC236}">
              <a16:creationId xmlns="" xmlns:a16="http://schemas.microsoft.com/office/drawing/2014/main" id="{61AAA5D0-1623-4A9E-90A4-8BE4D5DDC605}"/>
            </a:ext>
          </a:extLst>
        </xdr:cNvPr>
        <xdr:cNvSpPr/>
      </xdr:nvSpPr>
      <xdr:spPr>
        <a:xfrm>
          <a:off x="22110700" y="14589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38980</xdr:rowOff>
    </xdr:from>
    <xdr:ext cx="469744" cy="259045"/>
    <xdr:sp macro="" textlink="">
      <xdr:nvSpPr>
        <xdr:cNvPr id="510" name="【消防施設】&#10;一人当たり面積該当値テキスト">
          <a:extLst>
            <a:ext uri="{FF2B5EF4-FFF2-40B4-BE49-F238E27FC236}">
              <a16:creationId xmlns="" xmlns:a16="http://schemas.microsoft.com/office/drawing/2014/main" id="{44D31388-D572-497A-86F1-4AE9F7D4F7CC}"/>
            </a:ext>
          </a:extLst>
        </xdr:cNvPr>
        <xdr:cNvSpPr txBox="1"/>
      </xdr:nvSpPr>
      <xdr:spPr>
        <a:xfrm>
          <a:off x="22199600" y="14440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35019</xdr:rowOff>
    </xdr:from>
    <xdr:ext cx="469744" cy="259045"/>
    <xdr:sp macro="" textlink="">
      <xdr:nvSpPr>
        <xdr:cNvPr id="511" name="n_1aveValue【消防施設】&#10;一人当たり面積">
          <a:extLst>
            <a:ext uri="{FF2B5EF4-FFF2-40B4-BE49-F238E27FC236}">
              <a16:creationId xmlns="" xmlns:a16="http://schemas.microsoft.com/office/drawing/2014/main" id="{76F0ACFC-1B29-44D0-A668-E9651F12A835}"/>
            </a:ext>
          </a:extLst>
        </xdr:cNvPr>
        <xdr:cNvSpPr txBox="1"/>
      </xdr:nvSpPr>
      <xdr:spPr>
        <a:xfrm>
          <a:off x="21075727" y="14436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30446</xdr:rowOff>
    </xdr:from>
    <xdr:ext cx="469744" cy="259045"/>
    <xdr:sp macro="" textlink="">
      <xdr:nvSpPr>
        <xdr:cNvPr id="512" name="n_2aveValue【消防施設】&#10;一人当たり面積">
          <a:extLst>
            <a:ext uri="{FF2B5EF4-FFF2-40B4-BE49-F238E27FC236}">
              <a16:creationId xmlns="" xmlns:a16="http://schemas.microsoft.com/office/drawing/2014/main" id="{4ACC859F-5187-43E5-A56A-E834BB530F8D}"/>
            </a:ext>
          </a:extLst>
        </xdr:cNvPr>
        <xdr:cNvSpPr txBox="1"/>
      </xdr:nvSpPr>
      <xdr:spPr>
        <a:xfrm>
          <a:off x="20199427" y="14432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26331</xdr:rowOff>
    </xdr:from>
    <xdr:ext cx="469744" cy="259045"/>
    <xdr:sp macro="" textlink="">
      <xdr:nvSpPr>
        <xdr:cNvPr id="513" name="n_3aveValue【消防施設】&#10;一人当たり面積">
          <a:extLst>
            <a:ext uri="{FF2B5EF4-FFF2-40B4-BE49-F238E27FC236}">
              <a16:creationId xmlns="" xmlns:a16="http://schemas.microsoft.com/office/drawing/2014/main" id="{630A0F06-604E-41AD-A070-BDD050C6E1F1}"/>
            </a:ext>
          </a:extLst>
        </xdr:cNvPr>
        <xdr:cNvSpPr txBox="1"/>
      </xdr:nvSpPr>
      <xdr:spPr>
        <a:xfrm>
          <a:off x="19310427" y="14428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153433</xdr:rowOff>
    </xdr:from>
    <xdr:ext cx="469744" cy="259045"/>
    <xdr:sp macro="" textlink="">
      <xdr:nvSpPr>
        <xdr:cNvPr id="514" name="n_4aveValue【消防施設】&#10;一人当たり面積">
          <a:extLst>
            <a:ext uri="{FF2B5EF4-FFF2-40B4-BE49-F238E27FC236}">
              <a16:creationId xmlns="" xmlns:a16="http://schemas.microsoft.com/office/drawing/2014/main" id="{91406A11-7EE7-40F7-AA83-3B1D38A49F16}"/>
            </a:ext>
          </a:extLst>
        </xdr:cNvPr>
        <xdr:cNvSpPr txBox="1"/>
      </xdr:nvSpPr>
      <xdr:spPr>
        <a:xfrm>
          <a:off x="18421427" y="1438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15" name="正方形/長方形 514">
          <a:extLst>
            <a:ext uri="{FF2B5EF4-FFF2-40B4-BE49-F238E27FC236}">
              <a16:creationId xmlns="" xmlns:a16="http://schemas.microsoft.com/office/drawing/2014/main" id="{FC6B5636-D978-4B78-AEAC-FBE145BF283E}"/>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16" name="正方形/長方形 515">
          <a:extLst>
            <a:ext uri="{FF2B5EF4-FFF2-40B4-BE49-F238E27FC236}">
              <a16:creationId xmlns="" xmlns:a16="http://schemas.microsoft.com/office/drawing/2014/main" id="{D57D8B2D-3BB4-450C-A4BF-3FD623359EFD}"/>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17" name="正方形/長方形 516">
          <a:extLst>
            <a:ext uri="{FF2B5EF4-FFF2-40B4-BE49-F238E27FC236}">
              <a16:creationId xmlns="" xmlns:a16="http://schemas.microsoft.com/office/drawing/2014/main" id="{D4E2C9E1-0C1D-4912-9DB8-80D9D5DDE594}"/>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18" name="正方形/長方形 517">
          <a:extLst>
            <a:ext uri="{FF2B5EF4-FFF2-40B4-BE49-F238E27FC236}">
              <a16:creationId xmlns="" xmlns:a16="http://schemas.microsoft.com/office/drawing/2014/main" id="{0DED3B12-EC2F-4809-BDFB-FF4D8FB12E1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19" name="正方形/長方形 518">
          <a:extLst>
            <a:ext uri="{FF2B5EF4-FFF2-40B4-BE49-F238E27FC236}">
              <a16:creationId xmlns="" xmlns:a16="http://schemas.microsoft.com/office/drawing/2014/main" id="{33F1C263-65A7-41E2-8C18-3B252845B87C}"/>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20" name="正方形/長方形 519">
          <a:extLst>
            <a:ext uri="{FF2B5EF4-FFF2-40B4-BE49-F238E27FC236}">
              <a16:creationId xmlns="" xmlns:a16="http://schemas.microsoft.com/office/drawing/2014/main" id="{34DD5E3D-5EA9-4A51-9DB5-198B121AA6F5}"/>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21" name="正方形/長方形 520">
          <a:extLst>
            <a:ext uri="{FF2B5EF4-FFF2-40B4-BE49-F238E27FC236}">
              <a16:creationId xmlns="" xmlns:a16="http://schemas.microsoft.com/office/drawing/2014/main" id="{AE4429F1-4EEC-441D-A666-FCE883AB1AC9}"/>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22" name="正方形/長方形 521">
          <a:extLst>
            <a:ext uri="{FF2B5EF4-FFF2-40B4-BE49-F238E27FC236}">
              <a16:creationId xmlns="" xmlns:a16="http://schemas.microsoft.com/office/drawing/2014/main" id="{CA511003-F7F5-45C5-83D1-E905C9AADC0C}"/>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23" name="テキスト ボックス 522">
          <a:extLst>
            <a:ext uri="{FF2B5EF4-FFF2-40B4-BE49-F238E27FC236}">
              <a16:creationId xmlns="" xmlns:a16="http://schemas.microsoft.com/office/drawing/2014/main" id="{A8DA1C77-5D15-4729-95DD-FBC17AA8E933}"/>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24" name="直線コネクタ 523">
          <a:extLst>
            <a:ext uri="{FF2B5EF4-FFF2-40B4-BE49-F238E27FC236}">
              <a16:creationId xmlns="" xmlns:a16="http://schemas.microsoft.com/office/drawing/2014/main" id="{22F24C36-8579-484E-A7F8-7FFBE8E27C8B}"/>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25" name="テキスト ボックス 524">
          <a:extLst>
            <a:ext uri="{FF2B5EF4-FFF2-40B4-BE49-F238E27FC236}">
              <a16:creationId xmlns="" xmlns:a16="http://schemas.microsoft.com/office/drawing/2014/main" id="{65A1E039-E879-4A9E-9A9F-2810648C3F59}"/>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26" name="直線コネクタ 525">
          <a:extLst>
            <a:ext uri="{FF2B5EF4-FFF2-40B4-BE49-F238E27FC236}">
              <a16:creationId xmlns="" xmlns:a16="http://schemas.microsoft.com/office/drawing/2014/main" id="{BA32CC88-E724-48B8-8D70-85D925C629AB}"/>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27" name="テキスト ボックス 526">
          <a:extLst>
            <a:ext uri="{FF2B5EF4-FFF2-40B4-BE49-F238E27FC236}">
              <a16:creationId xmlns="" xmlns:a16="http://schemas.microsoft.com/office/drawing/2014/main" id="{EA1B01C2-6084-4E84-B3AD-4BC3E7C31D76}"/>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28" name="直線コネクタ 527">
          <a:extLst>
            <a:ext uri="{FF2B5EF4-FFF2-40B4-BE49-F238E27FC236}">
              <a16:creationId xmlns="" xmlns:a16="http://schemas.microsoft.com/office/drawing/2014/main" id="{8BA54A1B-D62B-4FB8-9E00-B209B619B6A2}"/>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29" name="テキスト ボックス 528">
          <a:extLst>
            <a:ext uri="{FF2B5EF4-FFF2-40B4-BE49-F238E27FC236}">
              <a16:creationId xmlns="" xmlns:a16="http://schemas.microsoft.com/office/drawing/2014/main" id="{36EA5071-AF26-4866-A764-41C492F2F0AE}"/>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30" name="直線コネクタ 529">
          <a:extLst>
            <a:ext uri="{FF2B5EF4-FFF2-40B4-BE49-F238E27FC236}">
              <a16:creationId xmlns="" xmlns:a16="http://schemas.microsoft.com/office/drawing/2014/main" id="{E7E9637A-750B-4E70-89B7-80221F8789C6}"/>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31" name="テキスト ボックス 530">
          <a:extLst>
            <a:ext uri="{FF2B5EF4-FFF2-40B4-BE49-F238E27FC236}">
              <a16:creationId xmlns="" xmlns:a16="http://schemas.microsoft.com/office/drawing/2014/main" id="{CF30378F-2668-42F3-ACEA-CC6922D57305}"/>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32" name="直線コネクタ 531">
          <a:extLst>
            <a:ext uri="{FF2B5EF4-FFF2-40B4-BE49-F238E27FC236}">
              <a16:creationId xmlns="" xmlns:a16="http://schemas.microsoft.com/office/drawing/2014/main" id="{252D8E43-2097-4E1D-91F2-DFD3948FEF2C}"/>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33" name="テキスト ボックス 532">
          <a:extLst>
            <a:ext uri="{FF2B5EF4-FFF2-40B4-BE49-F238E27FC236}">
              <a16:creationId xmlns="" xmlns:a16="http://schemas.microsoft.com/office/drawing/2014/main" id="{8AA0759D-D67A-41F8-8C3A-F41D8309AC6D}"/>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34" name="直線コネクタ 533">
          <a:extLst>
            <a:ext uri="{FF2B5EF4-FFF2-40B4-BE49-F238E27FC236}">
              <a16:creationId xmlns="" xmlns:a16="http://schemas.microsoft.com/office/drawing/2014/main" id="{8A3CAD86-AC58-44AF-983E-D2ADF5E9DC68}"/>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35" name="テキスト ボックス 534">
          <a:extLst>
            <a:ext uri="{FF2B5EF4-FFF2-40B4-BE49-F238E27FC236}">
              <a16:creationId xmlns="" xmlns:a16="http://schemas.microsoft.com/office/drawing/2014/main" id="{9F33DE44-3B93-4529-A8E0-E33A5D6D493D}"/>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36" name="直線コネクタ 535">
          <a:extLst>
            <a:ext uri="{FF2B5EF4-FFF2-40B4-BE49-F238E27FC236}">
              <a16:creationId xmlns="" xmlns:a16="http://schemas.microsoft.com/office/drawing/2014/main" id="{4599CA9C-60D5-4886-9BAC-B045147806F2}"/>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37" name="テキスト ボックス 536">
          <a:extLst>
            <a:ext uri="{FF2B5EF4-FFF2-40B4-BE49-F238E27FC236}">
              <a16:creationId xmlns="" xmlns:a16="http://schemas.microsoft.com/office/drawing/2014/main" id="{4B14B8A8-1CF8-4C34-B872-DCB00548A1DE}"/>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38" name="直線コネクタ 537">
          <a:extLst>
            <a:ext uri="{FF2B5EF4-FFF2-40B4-BE49-F238E27FC236}">
              <a16:creationId xmlns="" xmlns:a16="http://schemas.microsoft.com/office/drawing/2014/main" id="{13875699-F2F4-4972-A0ED-37B2BA19B569}"/>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39" name="【庁舎】&#10;有形固定資産減価償却率グラフ枠">
          <a:extLst>
            <a:ext uri="{FF2B5EF4-FFF2-40B4-BE49-F238E27FC236}">
              <a16:creationId xmlns="" xmlns:a16="http://schemas.microsoft.com/office/drawing/2014/main" id="{B74F846C-8D47-466C-841B-AEB12A7F5CCA}"/>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118655</xdr:rowOff>
    </xdr:from>
    <xdr:to>
      <xdr:col>85</xdr:col>
      <xdr:colOff>126364</xdr:colOff>
      <xdr:row>109</xdr:row>
      <xdr:rowOff>35379</xdr:rowOff>
    </xdr:to>
    <xdr:cxnSp macro="">
      <xdr:nvCxnSpPr>
        <xdr:cNvPr id="540" name="直線コネクタ 539">
          <a:extLst>
            <a:ext uri="{FF2B5EF4-FFF2-40B4-BE49-F238E27FC236}">
              <a16:creationId xmlns="" xmlns:a16="http://schemas.microsoft.com/office/drawing/2014/main" id="{6348EFD5-28E3-414D-ACE9-92A0B1E3183F}"/>
            </a:ext>
          </a:extLst>
        </xdr:cNvPr>
        <xdr:cNvCxnSpPr/>
      </xdr:nvCxnSpPr>
      <xdr:spPr>
        <a:xfrm flipV="1">
          <a:off x="16318864" y="17092205"/>
          <a:ext cx="0" cy="1631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541" name="【庁舎】&#10;有形固定資産減価償却率最小値テキスト">
          <a:extLst>
            <a:ext uri="{FF2B5EF4-FFF2-40B4-BE49-F238E27FC236}">
              <a16:creationId xmlns="" xmlns:a16="http://schemas.microsoft.com/office/drawing/2014/main" id="{A82CBEB0-79FE-435C-B99A-2CE7BEF200A7}"/>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542" name="直線コネクタ 541">
          <a:extLst>
            <a:ext uri="{FF2B5EF4-FFF2-40B4-BE49-F238E27FC236}">
              <a16:creationId xmlns="" xmlns:a16="http://schemas.microsoft.com/office/drawing/2014/main" id="{4BAE489B-507D-4807-AC95-03593E120A6A}"/>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65332</xdr:rowOff>
    </xdr:from>
    <xdr:ext cx="340478" cy="259045"/>
    <xdr:sp macro="" textlink="">
      <xdr:nvSpPr>
        <xdr:cNvPr id="543" name="【庁舎】&#10;有形固定資産減価償却率最大値テキスト">
          <a:extLst>
            <a:ext uri="{FF2B5EF4-FFF2-40B4-BE49-F238E27FC236}">
              <a16:creationId xmlns="" xmlns:a16="http://schemas.microsoft.com/office/drawing/2014/main" id="{18067179-8E2F-4192-9028-65460160A3C5}"/>
            </a:ext>
          </a:extLst>
        </xdr:cNvPr>
        <xdr:cNvSpPr txBox="1"/>
      </xdr:nvSpPr>
      <xdr:spPr>
        <a:xfrm>
          <a:off x="16357600" y="168674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118655</xdr:rowOff>
    </xdr:from>
    <xdr:to>
      <xdr:col>86</xdr:col>
      <xdr:colOff>25400</xdr:colOff>
      <xdr:row>99</xdr:row>
      <xdr:rowOff>118655</xdr:rowOff>
    </xdr:to>
    <xdr:cxnSp macro="">
      <xdr:nvCxnSpPr>
        <xdr:cNvPr id="544" name="直線コネクタ 543">
          <a:extLst>
            <a:ext uri="{FF2B5EF4-FFF2-40B4-BE49-F238E27FC236}">
              <a16:creationId xmlns="" xmlns:a16="http://schemas.microsoft.com/office/drawing/2014/main" id="{0616676F-B884-4834-985D-F2207C44BD22}"/>
            </a:ext>
          </a:extLst>
        </xdr:cNvPr>
        <xdr:cNvCxnSpPr/>
      </xdr:nvCxnSpPr>
      <xdr:spPr>
        <a:xfrm>
          <a:off x="16230600" y="17092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106</xdr:row>
      <xdr:rowOff>33219</xdr:rowOff>
    </xdr:from>
    <xdr:ext cx="405111" cy="259045"/>
    <xdr:sp macro="" textlink="">
      <xdr:nvSpPr>
        <xdr:cNvPr id="545" name="【庁舎】&#10;有形固定資産減価償却率平均値テキスト">
          <a:extLst>
            <a:ext uri="{FF2B5EF4-FFF2-40B4-BE49-F238E27FC236}">
              <a16:creationId xmlns="" xmlns:a16="http://schemas.microsoft.com/office/drawing/2014/main" id="{F9FAAF8A-16C3-4342-87DF-15714B74AE23}"/>
            </a:ext>
          </a:extLst>
        </xdr:cNvPr>
        <xdr:cNvSpPr txBox="1"/>
      </xdr:nvSpPr>
      <xdr:spPr>
        <a:xfrm>
          <a:off x="16357600" y="182069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54792</xdr:rowOff>
    </xdr:from>
    <xdr:to>
      <xdr:col>85</xdr:col>
      <xdr:colOff>177800</xdr:colOff>
      <xdr:row>106</xdr:row>
      <xdr:rowOff>156392</xdr:rowOff>
    </xdr:to>
    <xdr:sp macro="" textlink="">
      <xdr:nvSpPr>
        <xdr:cNvPr id="546" name="フローチャート: 判断 545">
          <a:extLst>
            <a:ext uri="{FF2B5EF4-FFF2-40B4-BE49-F238E27FC236}">
              <a16:creationId xmlns="" xmlns:a16="http://schemas.microsoft.com/office/drawing/2014/main" id="{37A1780C-357D-4EE2-A20F-7FC5AEB3BF0A}"/>
            </a:ext>
          </a:extLst>
        </xdr:cNvPr>
        <xdr:cNvSpPr/>
      </xdr:nvSpPr>
      <xdr:spPr>
        <a:xfrm>
          <a:off x="16268700" y="18228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53158</xdr:rowOff>
    </xdr:from>
    <xdr:to>
      <xdr:col>81</xdr:col>
      <xdr:colOff>101600</xdr:colOff>
      <xdr:row>105</xdr:row>
      <xdr:rowOff>154758</xdr:rowOff>
    </xdr:to>
    <xdr:sp macro="" textlink="">
      <xdr:nvSpPr>
        <xdr:cNvPr id="547" name="フローチャート: 判断 546">
          <a:extLst>
            <a:ext uri="{FF2B5EF4-FFF2-40B4-BE49-F238E27FC236}">
              <a16:creationId xmlns="" xmlns:a16="http://schemas.microsoft.com/office/drawing/2014/main" id="{40977EBA-FA8C-4DF9-A75E-7AD794A99C25}"/>
            </a:ext>
          </a:extLst>
        </xdr:cNvPr>
        <xdr:cNvSpPr/>
      </xdr:nvSpPr>
      <xdr:spPr>
        <a:xfrm>
          <a:off x="15430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66221</xdr:rowOff>
    </xdr:from>
    <xdr:to>
      <xdr:col>76</xdr:col>
      <xdr:colOff>165100</xdr:colOff>
      <xdr:row>105</xdr:row>
      <xdr:rowOff>167821</xdr:rowOff>
    </xdr:to>
    <xdr:sp macro="" textlink="">
      <xdr:nvSpPr>
        <xdr:cNvPr id="548" name="フローチャート: 判断 547">
          <a:extLst>
            <a:ext uri="{FF2B5EF4-FFF2-40B4-BE49-F238E27FC236}">
              <a16:creationId xmlns="" xmlns:a16="http://schemas.microsoft.com/office/drawing/2014/main" id="{898EF13D-F7C5-487A-B38B-6E45C723AC8A}"/>
            </a:ext>
          </a:extLst>
        </xdr:cNvPr>
        <xdr:cNvSpPr/>
      </xdr:nvSpPr>
      <xdr:spPr>
        <a:xfrm>
          <a:off x="14541500" y="1806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56424</xdr:rowOff>
    </xdr:from>
    <xdr:to>
      <xdr:col>72</xdr:col>
      <xdr:colOff>38100</xdr:colOff>
      <xdr:row>105</xdr:row>
      <xdr:rowOff>158024</xdr:rowOff>
    </xdr:to>
    <xdr:sp macro="" textlink="">
      <xdr:nvSpPr>
        <xdr:cNvPr id="549" name="フローチャート: 判断 548">
          <a:extLst>
            <a:ext uri="{FF2B5EF4-FFF2-40B4-BE49-F238E27FC236}">
              <a16:creationId xmlns="" xmlns:a16="http://schemas.microsoft.com/office/drawing/2014/main" id="{B0483AB7-0B79-4BF6-9E64-1BE6805B79EA}"/>
            </a:ext>
          </a:extLst>
        </xdr:cNvPr>
        <xdr:cNvSpPr/>
      </xdr:nvSpPr>
      <xdr:spPr>
        <a:xfrm>
          <a:off x="13652500" y="1805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151130</xdr:rowOff>
    </xdr:from>
    <xdr:to>
      <xdr:col>67</xdr:col>
      <xdr:colOff>101600</xdr:colOff>
      <xdr:row>105</xdr:row>
      <xdr:rowOff>81280</xdr:rowOff>
    </xdr:to>
    <xdr:sp macro="" textlink="">
      <xdr:nvSpPr>
        <xdr:cNvPr id="550" name="フローチャート: 判断 549">
          <a:extLst>
            <a:ext uri="{FF2B5EF4-FFF2-40B4-BE49-F238E27FC236}">
              <a16:creationId xmlns="" xmlns:a16="http://schemas.microsoft.com/office/drawing/2014/main" id="{9E48DB4E-ECB5-4118-B278-52FCE4832010}"/>
            </a:ext>
          </a:extLst>
        </xdr:cNvPr>
        <xdr:cNvSpPr/>
      </xdr:nvSpPr>
      <xdr:spPr>
        <a:xfrm>
          <a:off x="127635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51" name="テキスト ボックス 550">
          <a:extLst>
            <a:ext uri="{FF2B5EF4-FFF2-40B4-BE49-F238E27FC236}">
              <a16:creationId xmlns="" xmlns:a16="http://schemas.microsoft.com/office/drawing/2014/main" id="{935B62B0-0A1E-49C8-9B5B-D2F8DD52ABF9}"/>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52" name="テキスト ボックス 551">
          <a:extLst>
            <a:ext uri="{FF2B5EF4-FFF2-40B4-BE49-F238E27FC236}">
              <a16:creationId xmlns="" xmlns:a16="http://schemas.microsoft.com/office/drawing/2014/main" id="{4FD62D20-0B3B-4576-A9BA-9CF53EFAC245}"/>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53" name="テキスト ボックス 552">
          <a:extLst>
            <a:ext uri="{FF2B5EF4-FFF2-40B4-BE49-F238E27FC236}">
              <a16:creationId xmlns="" xmlns:a16="http://schemas.microsoft.com/office/drawing/2014/main" id="{ABEC82DE-2FD6-4C29-8CF7-70A7E255F09A}"/>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54" name="テキスト ボックス 553">
          <a:extLst>
            <a:ext uri="{FF2B5EF4-FFF2-40B4-BE49-F238E27FC236}">
              <a16:creationId xmlns="" xmlns:a16="http://schemas.microsoft.com/office/drawing/2014/main" id="{DFF28921-82A5-47D6-B575-182FED1AF8CB}"/>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55" name="テキスト ボックス 554">
          <a:extLst>
            <a:ext uri="{FF2B5EF4-FFF2-40B4-BE49-F238E27FC236}">
              <a16:creationId xmlns="" xmlns:a16="http://schemas.microsoft.com/office/drawing/2014/main" id="{534AAF36-4B20-430F-805F-DC9B50C94AAF}"/>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131536</xdr:rowOff>
    </xdr:from>
    <xdr:to>
      <xdr:col>85</xdr:col>
      <xdr:colOff>177800</xdr:colOff>
      <xdr:row>104</xdr:row>
      <xdr:rowOff>61686</xdr:rowOff>
    </xdr:to>
    <xdr:sp macro="" textlink="">
      <xdr:nvSpPr>
        <xdr:cNvPr id="556" name="楕円 555">
          <a:extLst>
            <a:ext uri="{FF2B5EF4-FFF2-40B4-BE49-F238E27FC236}">
              <a16:creationId xmlns="" xmlns:a16="http://schemas.microsoft.com/office/drawing/2014/main" id="{E43BE08C-580B-4D90-8768-3D7A83A266A8}"/>
            </a:ext>
          </a:extLst>
        </xdr:cNvPr>
        <xdr:cNvSpPr/>
      </xdr:nvSpPr>
      <xdr:spPr>
        <a:xfrm>
          <a:off x="16268700" y="1779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154413</xdr:rowOff>
    </xdr:from>
    <xdr:ext cx="405111" cy="259045"/>
    <xdr:sp macro="" textlink="">
      <xdr:nvSpPr>
        <xdr:cNvPr id="557" name="【庁舎】&#10;有形固定資産減価償却率該当値テキスト">
          <a:extLst>
            <a:ext uri="{FF2B5EF4-FFF2-40B4-BE49-F238E27FC236}">
              <a16:creationId xmlns="" xmlns:a16="http://schemas.microsoft.com/office/drawing/2014/main" id="{2D9CE733-FF8A-4021-A310-3298A414A72A}"/>
            </a:ext>
          </a:extLst>
        </xdr:cNvPr>
        <xdr:cNvSpPr txBox="1"/>
      </xdr:nvSpPr>
      <xdr:spPr>
        <a:xfrm>
          <a:off x="16357600" y="17642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171285</xdr:rowOff>
    </xdr:from>
    <xdr:ext cx="405111" cy="259045"/>
    <xdr:sp macro="" textlink="">
      <xdr:nvSpPr>
        <xdr:cNvPr id="558" name="n_1aveValue【庁舎】&#10;有形固定資産減価償却率">
          <a:extLst>
            <a:ext uri="{FF2B5EF4-FFF2-40B4-BE49-F238E27FC236}">
              <a16:creationId xmlns="" xmlns:a16="http://schemas.microsoft.com/office/drawing/2014/main" id="{FE3F14C2-6032-4DAC-8F94-B4CAF6E8032A}"/>
            </a:ext>
          </a:extLst>
        </xdr:cNvPr>
        <xdr:cNvSpPr txBox="1"/>
      </xdr:nvSpPr>
      <xdr:spPr>
        <a:xfrm>
          <a:off x="15266044" y="17830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12898</xdr:rowOff>
    </xdr:from>
    <xdr:ext cx="405111" cy="259045"/>
    <xdr:sp macro="" textlink="">
      <xdr:nvSpPr>
        <xdr:cNvPr id="559" name="n_2aveValue【庁舎】&#10;有形固定資産減価償却率">
          <a:extLst>
            <a:ext uri="{FF2B5EF4-FFF2-40B4-BE49-F238E27FC236}">
              <a16:creationId xmlns="" xmlns:a16="http://schemas.microsoft.com/office/drawing/2014/main" id="{1A551547-87D7-4FE6-8A4A-AB966A50B236}"/>
            </a:ext>
          </a:extLst>
        </xdr:cNvPr>
        <xdr:cNvSpPr txBox="1"/>
      </xdr:nvSpPr>
      <xdr:spPr>
        <a:xfrm>
          <a:off x="14389744" y="17843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3101</xdr:rowOff>
    </xdr:from>
    <xdr:ext cx="405111" cy="259045"/>
    <xdr:sp macro="" textlink="">
      <xdr:nvSpPr>
        <xdr:cNvPr id="560" name="n_3aveValue【庁舎】&#10;有形固定資産減価償却率">
          <a:extLst>
            <a:ext uri="{FF2B5EF4-FFF2-40B4-BE49-F238E27FC236}">
              <a16:creationId xmlns="" xmlns:a16="http://schemas.microsoft.com/office/drawing/2014/main" id="{FCD67637-DC59-472D-81E9-03C5468579EB}"/>
            </a:ext>
          </a:extLst>
        </xdr:cNvPr>
        <xdr:cNvSpPr txBox="1"/>
      </xdr:nvSpPr>
      <xdr:spPr>
        <a:xfrm>
          <a:off x="13500744" y="17833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97807</xdr:rowOff>
    </xdr:from>
    <xdr:ext cx="405111" cy="259045"/>
    <xdr:sp macro="" textlink="">
      <xdr:nvSpPr>
        <xdr:cNvPr id="561" name="n_4aveValue【庁舎】&#10;有形固定資産減価償却率">
          <a:extLst>
            <a:ext uri="{FF2B5EF4-FFF2-40B4-BE49-F238E27FC236}">
              <a16:creationId xmlns="" xmlns:a16="http://schemas.microsoft.com/office/drawing/2014/main" id="{2F98223A-821B-41CE-823E-53B6846729A6}"/>
            </a:ext>
          </a:extLst>
        </xdr:cNvPr>
        <xdr:cNvSpPr txBox="1"/>
      </xdr:nvSpPr>
      <xdr:spPr>
        <a:xfrm>
          <a:off x="12611744" y="1775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62" name="正方形/長方形 561">
          <a:extLst>
            <a:ext uri="{FF2B5EF4-FFF2-40B4-BE49-F238E27FC236}">
              <a16:creationId xmlns="" xmlns:a16="http://schemas.microsoft.com/office/drawing/2014/main" id="{8DAA6150-F548-43E9-9E21-8ECBD9A8EBA4}"/>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63" name="正方形/長方形 562">
          <a:extLst>
            <a:ext uri="{FF2B5EF4-FFF2-40B4-BE49-F238E27FC236}">
              <a16:creationId xmlns="" xmlns:a16="http://schemas.microsoft.com/office/drawing/2014/main" id="{7CF93971-DE9A-4219-B210-9983837E6EF2}"/>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64" name="正方形/長方形 563">
          <a:extLst>
            <a:ext uri="{FF2B5EF4-FFF2-40B4-BE49-F238E27FC236}">
              <a16:creationId xmlns="" xmlns:a16="http://schemas.microsoft.com/office/drawing/2014/main" id="{0B9531BF-9BE9-4735-9B0C-E9394EFB605E}"/>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65" name="正方形/長方形 564">
          <a:extLst>
            <a:ext uri="{FF2B5EF4-FFF2-40B4-BE49-F238E27FC236}">
              <a16:creationId xmlns="" xmlns:a16="http://schemas.microsoft.com/office/drawing/2014/main" id="{2DC67DCF-77C6-4458-A8D0-8E0AFA919564}"/>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66" name="正方形/長方形 565">
          <a:extLst>
            <a:ext uri="{FF2B5EF4-FFF2-40B4-BE49-F238E27FC236}">
              <a16:creationId xmlns="" xmlns:a16="http://schemas.microsoft.com/office/drawing/2014/main" id="{F64FCF62-8576-4CAE-B29E-3758F3917C56}"/>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67" name="正方形/長方形 566">
          <a:extLst>
            <a:ext uri="{FF2B5EF4-FFF2-40B4-BE49-F238E27FC236}">
              <a16:creationId xmlns="" xmlns:a16="http://schemas.microsoft.com/office/drawing/2014/main" id="{7905423D-AA5A-4C47-A82E-5E8C1892B59C}"/>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68" name="正方形/長方形 567">
          <a:extLst>
            <a:ext uri="{FF2B5EF4-FFF2-40B4-BE49-F238E27FC236}">
              <a16:creationId xmlns="" xmlns:a16="http://schemas.microsoft.com/office/drawing/2014/main" id="{F60B4CED-97A0-4F0F-8E50-6DC62D046A16}"/>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69" name="正方形/長方形 568">
          <a:extLst>
            <a:ext uri="{FF2B5EF4-FFF2-40B4-BE49-F238E27FC236}">
              <a16:creationId xmlns="" xmlns:a16="http://schemas.microsoft.com/office/drawing/2014/main" id="{9FD0DCC7-FEB1-498F-86B9-B9ADE51FA288}"/>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70" name="テキスト ボックス 569">
          <a:extLst>
            <a:ext uri="{FF2B5EF4-FFF2-40B4-BE49-F238E27FC236}">
              <a16:creationId xmlns="" xmlns:a16="http://schemas.microsoft.com/office/drawing/2014/main" id="{F3580721-2DB5-41DA-8F4D-9AE5AB072BE3}"/>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71" name="直線コネクタ 570">
          <a:extLst>
            <a:ext uri="{FF2B5EF4-FFF2-40B4-BE49-F238E27FC236}">
              <a16:creationId xmlns="" xmlns:a16="http://schemas.microsoft.com/office/drawing/2014/main" id="{3BEF5952-1EBB-4FC1-AF0B-0D04677588AD}"/>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572" name="直線コネクタ 571">
          <a:extLst>
            <a:ext uri="{FF2B5EF4-FFF2-40B4-BE49-F238E27FC236}">
              <a16:creationId xmlns="" xmlns:a16="http://schemas.microsoft.com/office/drawing/2014/main" id="{7DDD6FA3-A0B2-4E87-833D-36440A0351CC}"/>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573" name="テキスト ボックス 572">
          <a:extLst>
            <a:ext uri="{FF2B5EF4-FFF2-40B4-BE49-F238E27FC236}">
              <a16:creationId xmlns="" xmlns:a16="http://schemas.microsoft.com/office/drawing/2014/main" id="{E3F9C835-90C1-4BDD-9C51-0817E8280D03}"/>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574" name="直線コネクタ 573">
          <a:extLst>
            <a:ext uri="{FF2B5EF4-FFF2-40B4-BE49-F238E27FC236}">
              <a16:creationId xmlns="" xmlns:a16="http://schemas.microsoft.com/office/drawing/2014/main" id="{B35D9974-D910-4AED-A2ED-236385930134}"/>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575" name="テキスト ボックス 574">
          <a:extLst>
            <a:ext uri="{FF2B5EF4-FFF2-40B4-BE49-F238E27FC236}">
              <a16:creationId xmlns="" xmlns:a16="http://schemas.microsoft.com/office/drawing/2014/main" id="{D3D4E8BF-DD2E-4938-A50D-A3976CC2AFFB}"/>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576" name="直線コネクタ 575">
          <a:extLst>
            <a:ext uri="{FF2B5EF4-FFF2-40B4-BE49-F238E27FC236}">
              <a16:creationId xmlns="" xmlns:a16="http://schemas.microsoft.com/office/drawing/2014/main" id="{50A4C693-F95D-412D-A6FD-1B4CDE48ED64}"/>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577" name="テキスト ボックス 576">
          <a:extLst>
            <a:ext uri="{FF2B5EF4-FFF2-40B4-BE49-F238E27FC236}">
              <a16:creationId xmlns="" xmlns:a16="http://schemas.microsoft.com/office/drawing/2014/main" id="{0CC5BE52-B29D-4BEA-AA2E-8B76B709C5EB}"/>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578" name="直線コネクタ 577">
          <a:extLst>
            <a:ext uri="{FF2B5EF4-FFF2-40B4-BE49-F238E27FC236}">
              <a16:creationId xmlns="" xmlns:a16="http://schemas.microsoft.com/office/drawing/2014/main" id="{061CE5DC-8F67-4E19-BE60-6A08F936087E}"/>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579" name="テキスト ボックス 578">
          <a:extLst>
            <a:ext uri="{FF2B5EF4-FFF2-40B4-BE49-F238E27FC236}">
              <a16:creationId xmlns="" xmlns:a16="http://schemas.microsoft.com/office/drawing/2014/main" id="{9F0D40F7-98F3-429E-B24A-E81AFEBA94FA}"/>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580" name="直線コネクタ 579">
          <a:extLst>
            <a:ext uri="{FF2B5EF4-FFF2-40B4-BE49-F238E27FC236}">
              <a16:creationId xmlns="" xmlns:a16="http://schemas.microsoft.com/office/drawing/2014/main" id="{74A88B3E-84C7-431E-9799-DD5CEF3E8D2D}"/>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581" name="テキスト ボックス 580">
          <a:extLst>
            <a:ext uri="{FF2B5EF4-FFF2-40B4-BE49-F238E27FC236}">
              <a16:creationId xmlns="" xmlns:a16="http://schemas.microsoft.com/office/drawing/2014/main" id="{60DD09B9-8531-475B-9586-E0CEC86D6AE6}"/>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82" name="直線コネクタ 581">
          <a:extLst>
            <a:ext uri="{FF2B5EF4-FFF2-40B4-BE49-F238E27FC236}">
              <a16:creationId xmlns="" xmlns:a16="http://schemas.microsoft.com/office/drawing/2014/main" id="{F2DFEDF5-4DF8-46DF-B3BF-172920704692}"/>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583" name="テキスト ボックス 582">
          <a:extLst>
            <a:ext uri="{FF2B5EF4-FFF2-40B4-BE49-F238E27FC236}">
              <a16:creationId xmlns="" xmlns:a16="http://schemas.microsoft.com/office/drawing/2014/main" id="{D79D0D3F-FF8E-448F-8049-B347A19606CE}"/>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84" name="【庁舎】&#10;一人当たり面積グラフ枠">
          <a:extLst>
            <a:ext uri="{FF2B5EF4-FFF2-40B4-BE49-F238E27FC236}">
              <a16:creationId xmlns="" xmlns:a16="http://schemas.microsoft.com/office/drawing/2014/main" id="{C3CD4295-167B-4D81-A408-21C27AC7CB02}"/>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15875</xdr:rowOff>
    </xdr:from>
    <xdr:to>
      <xdr:col>116</xdr:col>
      <xdr:colOff>62864</xdr:colOff>
      <xdr:row>108</xdr:row>
      <xdr:rowOff>128524</xdr:rowOff>
    </xdr:to>
    <xdr:cxnSp macro="">
      <xdr:nvCxnSpPr>
        <xdr:cNvPr id="585" name="直線コネクタ 584">
          <a:extLst>
            <a:ext uri="{FF2B5EF4-FFF2-40B4-BE49-F238E27FC236}">
              <a16:creationId xmlns="" xmlns:a16="http://schemas.microsoft.com/office/drawing/2014/main" id="{A74733C6-B020-431F-909E-D81D692F3839}"/>
            </a:ext>
          </a:extLst>
        </xdr:cNvPr>
        <xdr:cNvCxnSpPr/>
      </xdr:nvCxnSpPr>
      <xdr:spPr>
        <a:xfrm flipV="1">
          <a:off x="22160864" y="17332325"/>
          <a:ext cx="0" cy="1312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132351</xdr:rowOff>
    </xdr:from>
    <xdr:ext cx="469744" cy="259045"/>
    <xdr:sp macro="" textlink="">
      <xdr:nvSpPr>
        <xdr:cNvPr id="586" name="【庁舎】&#10;一人当たり面積最小値テキスト">
          <a:extLst>
            <a:ext uri="{FF2B5EF4-FFF2-40B4-BE49-F238E27FC236}">
              <a16:creationId xmlns="" xmlns:a16="http://schemas.microsoft.com/office/drawing/2014/main" id="{DE5D4766-A1F9-4C70-8EA7-0BA5348B0ACE}"/>
            </a:ext>
          </a:extLst>
        </xdr:cNvPr>
        <xdr:cNvSpPr txBox="1"/>
      </xdr:nvSpPr>
      <xdr:spPr>
        <a:xfrm>
          <a:off x="22199600" y="18648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128524</xdr:rowOff>
    </xdr:from>
    <xdr:to>
      <xdr:col>116</xdr:col>
      <xdr:colOff>152400</xdr:colOff>
      <xdr:row>108</xdr:row>
      <xdr:rowOff>128524</xdr:rowOff>
    </xdr:to>
    <xdr:cxnSp macro="">
      <xdr:nvCxnSpPr>
        <xdr:cNvPr id="587" name="直線コネクタ 586">
          <a:extLst>
            <a:ext uri="{FF2B5EF4-FFF2-40B4-BE49-F238E27FC236}">
              <a16:creationId xmlns="" xmlns:a16="http://schemas.microsoft.com/office/drawing/2014/main" id="{2E794556-23CA-4210-8313-D8E163FE8B1F}"/>
            </a:ext>
          </a:extLst>
        </xdr:cNvPr>
        <xdr:cNvCxnSpPr/>
      </xdr:nvCxnSpPr>
      <xdr:spPr>
        <a:xfrm>
          <a:off x="22072600" y="18645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134002</xdr:rowOff>
    </xdr:from>
    <xdr:ext cx="534377" cy="259045"/>
    <xdr:sp macro="" textlink="">
      <xdr:nvSpPr>
        <xdr:cNvPr id="588" name="【庁舎】&#10;一人当たり面積最大値テキスト">
          <a:extLst>
            <a:ext uri="{FF2B5EF4-FFF2-40B4-BE49-F238E27FC236}">
              <a16:creationId xmlns="" xmlns:a16="http://schemas.microsoft.com/office/drawing/2014/main" id="{E19D82B9-4D07-48D0-BD6E-2EAC762833A9}"/>
            </a:ext>
          </a:extLst>
        </xdr:cNvPr>
        <xdr:cNvSpPr txBox="1"/>
      </xdr:nvSpPr>
      <xdr:spPr>
        <a:xfrm>
          <a:off x="22199600" y="17107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15875</xdr:rowOff>
    </xdr:from>
    <xdr:to>
      <xdr:col>116</xdr:col>
      <xdr:colOff>152400</xdr:colOff>
      <xdr:row>101</xdr:row>
      <xdr:rowOff>15875</xdr:rowOff>
    </xdr:to>
    <xdr:cxnSp macro="">
      <xdr:nvCxnSpPr>
        <xdr:cNvPr id="589" name="直線コネクタ 588">
          <a:extLst>
            <a:ext uri="{FF2B5EF4-FFF2-40B4-BE49-F238E27FC236}">
              <a16:creationId xmlns="" xmlns:a16="http://schemas.microsoft.com/office/drawing/2014/main" id="{1D8F5E24-3CE3-4902-832A-1255FE87A22B}"/>
            </a:ext>
          </a:extLst>
        </xdr:cNvPr>
        <xdr:cNvCxnSpPr/>
      </xdr:nvCxnSpPr>
      <xdr:spPr>
        <a:xfrm>
          <a:off x="22072600" y="17332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128033</xdr:rowOff>
    </xdr:from>
    <xdr:ext cx="469744" cy="259045"/>
    <xdr:sp macro="" textlink="">
      <xdr:nvSpPr>
        <xdr:cNvPr id="590" name="【庁舎】&#10;一人当たり面積平均値テキスト">
          <a:extLst>
            <a:ext uri="{FF2B5EF4-FFF2-40B4-BE49-F238E27FC236}">
              <a16:creationId xmlns="" xmlns:a16="http://schemas.microsoft.com/office/drawing/2014/main" id="{E634C509-5051-48D4-8A1A-233C78C23185}"/>
            </a:ext>
          </a:extLst>
        </xdr:cNvPr>
        <xdr:cNvSpPr txBox="1"/>
      </xdr:nvSpPr>
      <xdr:spPr>
        <a:xfrm>
          <a:off x="22199600" y="18473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149606</xdr:rowOff>
    </xdr:from>
    <xdr:to>
      <xdr:col>116</xdr:col>
      <xdr:colOff>114300</xdr:colOff>
      <xdr:row>108</xdr:row>
      <xdr:rowOff>79756</xdr:rowOff>
    </xdr:to>
    <xdr:sp macro="" textlink="">
      <xdr:nvSpPr>
        <xdr:cNvPr id="591" name="フローチャート: 判断 590">
          <a:extLst>
            <a:ext uri="{FF2B5EF4-FFF2-40B4-BE49-F238E27FC236}">
              <a16:creationId xmlns="" xmlns:a16="http://schemas.microsoft.com/office/drawing/2014/main" id="{40C16531-5F26-4334-867F-2042C642163F}"/>
            </a:ext>
          </a:extLst>
        </xdr:cNvPr>
        <xdr:cNvSpPr/>
      </xdr:nvSpPr>
      <xdr:spPr>
        <a:xfrm>
          <a:off x="22110700" y="18494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155829</xdr:rowOff>
    </xdr:from>
    <xdr:to>
      <xdr:col>112</xdr:col>
      <xdr:colOff>38100</xdr:colOff>
      <xdr:row>108</xdr:row>
      <xdr:rowOff>85979</xdr:rowOff>
    </xdr:to>
    <xdr:sp macro="" textlink="">
      <xdr:nvSpPr>
        <xdr:cNvPr id="592" name="フローチャート: 判断 591">
          <a:extLst>
            <a:ext uri="{FF2B5EF4-FFF2-40B4-BE49-F238E27FC236}">
              <a16:creationId xmlns="" xmlns:a16="http://schemas.microsoft.com/office/drawing/2014/main" id="{5908E414-806C-4A15-9242-27B6477E9FDB}"/>
            </a:ext>
          </a:extLst>
        </xdr:cNvPr>
        <xdr:cNvSpPr/>
      </xdr:nvSpPr>
      <xdr:spPr>
        <a:xfrm>
          <a:off x="21272500" y="18500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157862</xdr:rowOff>
    </xdr:from>
    <xdr:to>
      <xdr:col>107</xdr:col>
      <xdr:colOff>101600</xdr:colOff>
      <xdr:row>108</xdr:row>
      <xdr:rowOff>88012</xdr:rowOff>
    </xdr:to>
    <xdr:sp macro="" textlink="">
      <xdr:nvSpPr>
        <xdr:cNvPr id="593" name="フローチャート: 判断 592">
          <a:extLst>
            <a:ext uri="{FF2B5EF4-FFF2-40B4-BE49-F238E27FC236}">
              <a16:creationId xmlns="" xmlns:a16="http://schemas.microsoft.com/office/drawing/2014/main" id="{DC836BC5-92F3-4A7E-80B6-8E805A528489}"/>
            </a:ext>
          </a:extLst>
        </xdr:cNvPr>
        <xdr:cNvSpPr/>
      </xdr:nvSpPr>
      <xdr:spPr>
        <a:xfrm>
          <a:off x="20383500" y="1850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154939</xdr:rowOff>
    </xdr:from>
    <xdr:to>
      <xdr:col>102</xdr:col>
      <xdr:colOff>165100</xdr:colOff>
      <xdr:row>108</xdr:row>
      <xdr:rowOff>85089</xdr:rowOff>
    </xdr:to>
    <xdr:sp macro="" textlink="">
      <xdr:nvSpPr>
        <xdr:cNvPr id="594" name="フローチャート: 判断 593">
          <a:extLst>
            <a:ext uri="{FF2B5EF4-FFF2-40B4-BE49-F238E27FC236}">
              <a16:creationId xmlns="" xmlns:a16="http://schemas.microsoft.com/office/drawing/2014/main" id="{AF91CE72-78F6-4F06-98DC-F62E0CD2C04C}"/>
            </a:ext>
          </a:extLst>
        </xdr:cNvPr>
        <xdr:cNvSpPr/>
      </xdr:nvSpPr>
      <xdr:spPr>
        <a:xfrm>
          <a:off x="19494500" y="1850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160782</xdr:rowOff>
    </xdr:from>
    <xdr:to>
      <xdr:col>98</xdr:col>
      <xdr:colOff>38100</xdr:colOff>
      <xdr:row>108</xdr:row>
      <xdr:rowOff>90932</xdr:rowOff>
    </xdr:to>
    <xdr:sp macro="" textlink="">
      <xdr:nvSpPr>
        <xdr:cNvPr id="595" name="フローチャート: 判断 594">
          <a:extLst>
            <a:ext uri="{FF2B5EF4-FFF2-40B4-BE49-F238E27FC236}">
              <a16:creationId xmlns="" xmlns:a16="http://schemas.microsoft.com/office/drawing/2014/main" id="{FEE07A52-8EF6-4575-98EB-3ED777229C2A}"/>
            </a:ext>
          </a:extLst>
        </xdr:cNvPr>
        <xdr:cNvSpPr/>
      </xdr:nvSpPr>
      <xdr:spPr>
        <a:xfrm>
          <a:off x="18605500" y="185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96" name="テキスト ボックス 595">
          <a:extLst>
            <a:ext uri="{FF2B5EF4-FFF2-40B4-BE49-F238E27FC236}">
              <a16:creationId xmlns="" xmlns:a16="http://schemas.microsoft.com/office/drawing/2014/main" id="{CADA3A52-E8B6-4A21-AF02-F50F6E0838CE}"/>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97" name="テキスト ボックス 596">
          <a:extLst>
            <a:ext uri="{FF2B5EF4-FFF2-40B4-BE49-F238E27FC236}">
              <a16:creationId xmlns="" xmlns:a16="http://schemas.microsoft.com/office/drawing/2014/main" id="{F0A5049D-0CB9-41AB-84AC-20488BB6751C}"/>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98" name="テキスト ボックス 597">
          <a:extLst>
            <a:ext uri="{FF2B5EF4-FFF2-40B4-BE49-F238E27FC236}">
              <a16:creationId xmlns="" xmlns:a16="http://schemas.microsoft.com/office/drawing/2014/main" id="{968EF813-239E-4D7D-AF5F-0770D3629512}"/>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99" name="テキスト ボックス 598">
          <a:extLst>
            <a:ext uri="{FF2B5EF4-FFF2-40B4-BE49-F238E27FC236}">
              <a16:creationId xmlns="" xmlns:a16="http://schemas.microsoft.com/office/drawing/2014/main" id="{63D5F12A-03BA-4891-8523-6F65F4F769F7}"/>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00" name="テキスト ボックス 599">
          <a:extLst>
            <a:ext uri="{FF2B5EF4-FFF2-40B4-BE49-F238E27FC236}">
              <a16:creationId xmlns="" xmlns:a16="http://schemas.microsoft.com/office/drawing/2014/main" id="{7E0C00AB-7E87-409F-9BDE-16D0B7B37EEB}"/>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73661</xdr:rowOff>
    </xdr:from>
    <xdr:to>
      <xdr:col>116</xdr:col>
      <xdr:colOff>114300</xdr:colOff>
      <xdr:row>108</xdr:row>
      <xdr:rowOff>3811</xdr:rowOff>
    </xdr:to>
    <xdr:sp macro="" textlink="">
      <xdr:nvSpPr>
        <xdr:cNvPr id="601" name="楕円 600">
          <a:extLst>
            <a:ext uri="{FF2B5EF4-FFF2-40B4-BE49-F238E27FC236}">
              <a16:creationId xmlns="" xmlns:a16="http://schemas.microsoft.com/office/drawing/2014/main" id="{9CED2A34-D6A8-4DC2-8752-C460FF1279D4}"/>
            </a:ext>
          </a:extLst>
        </xdr:cNvPr>
        <xdr:cNvSpPr/>
      </xdr:nvSpPr>
      <xdr:spPr>
        <a:xfrm>
          <a:off x="22110700" y="1841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96538</xdr:rowOff>
    </xdr:from>
    <xdr:ext cx="469744" cy="259045"/>
    <xdr:sp macro="" textlink="">
      <xdr:nvSpPr>
        <xdr:cNvPr id="602" name="【庁舎】&#10;一人当たり面積該当値テキスト">
          <a:extLst>
            <a:ext uri="{FF2B5EF4-FFF2-40B4-BE49-F238E27FC236}">
              <a16:creationId xmlns="" xmlns:a16="http://schemas.microsoft.com/office/drawing/2014/main" id="{BD5A0774-C1ED-48A9-B1D1-9A493100C02A}"/>
            </a:ext>
          </a:extLst>
        </xdr:cNvPr>
        <xdr:cNvSpPr txBox="1"/>
      </xdr:nvSpPr>
      <xdr:spPr>
        <a:xfrm>
          <a:off x="22199600" y="18270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102506</xdr:rowOff>
    </xdr:from>
    <xdr:ext cx="469744" cy="259045"/>
    <xdr:sp macro="" textlink="">
      <xdr:nvSpPr>
        <xdr:cNvPr id="603" name="n_1aveValue【庁舎】&#10;一人当たり面積">
          <a:extLst>
            <a:ext uri="{FF2B5EF4-FFF2-40B4-BE49-F238E27FC236}">
              <a16:creationId xmlns="" xmlns:a16="http://schemas.microsoft.com/office/drawing/2014/main" id="{15C22829-111C-4844-92C3-756B58EA896C}"/>
            </a:ext>
          </a:extLst>
        </xdr:cNvPr>
        <xdr:cNvSpPr txBox="1"/>
      </xdr:nvSpPr>
      <xdr:spPr>
        <a:xfrm>
          <a:off x="21075727" y="18276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104539</xdr:rowOff>
    </xdr:from>
    <xdr:ext cx="469744" cy="259045"/>
    <xdr:sp macro="" textlink="">
      <xdr:nvSpPr>
        <xdr:cNvPr id="604" name="n_2aveValue【庁舎】&#10;一人当たり面積">
          <a:extLst>
            <a:ext uri="{FF2B5EF4-FFF2-40B4-BE49-F238E27FC236}">
              <a16:creationId xmlns="" xmlns:a16="http://schemas.microsoft.com/office/drawing/2014/main" id="{F5F1340B-FA62-4059-8BD9-1483E1955BC4}"/>
            </a:ext>
          </a:extLst>
        </xdr:cNvPr>
        <xdr:cNvSpPr txBox="1"/>
      </xdr:nvSpPr>
      <xdr:spPr>
        <a:xfrm>
          <a:off x="20199427" y="182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101616</xdr:rowOff>
    </xdr:from>
    <xdr:ext cx="469744" cy="259045"/>
    <xdr:sp macro="" textlink="">
      <xdr:nvSpPr>
        <xdr:cNvPr id="605" name="n_3aveValue【庁舎】&#10;一人当たり面積">
          <a:extLst>
            <a:ext uri="{FF2B5EF4-FFF2-40B4-BE49-F238E27FC236}">
              <a16:creationId xmlns="" xmlns:a16="http://schemas.microsoft.com/office/drawing/2014/main" id="{83DA8962-E8B7-479D-89FC-3F0F16BADA97}"/>
            </a:ext>
          </a:extLst>
        </xdr:cNvPr>
        <xdr:cNvSpPr txBox="1"/>
      </xdr:nvSpPr>
      <xdr:spPr>
        <a:xfrm>
          <a:off x="19310427" y="18275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107459</xdr:rowOff>
    </xdr:from>
    <xdr:ext cx="469744" cy="259045"/>
    <xdr:sp macro="" textlink="">
      <xdr:nvSpPr>
        <xdr:cNvPr id="606" name="n_4aveValue【庁舎】&#10;一人当たり面積">
          <a:extLst>
            <a:ext uri="{FF2B5EF4-FFF2-40B4-BE49-F238E27FC236}">
              <a16:creationId xmlns="" xmlns:a16="http://schemas.microsoft.com/office/drawing/2014/main" id="{CE1CEADA-A587-4194-AA49-909EE574E7C7}"/>
            </a:ext>
          </a:extLst>
        </xdr:cNvPr>
        <xdr:cNvSpPr txBox="1"/>
      </xdr:nvSpPr>
      <xdr:spPr>
        <a:xfrm>
          <a:off x="18421427" y="18281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07" name="正方形/長方形 606">
          <a:extLst>
            <a:ext uri="{FF2B5EF4-FFF2-40B4-BE49-F238E27FC236}">
              <a16:creationId xmlns="" xmlns:a16="http://schemas.microsoft.com/office/drawing/2014/main" id="{E6D23455-95A2-4515-A3B3-719BACDA3A7F}"/>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08" name="正方形/長方形 607">
          <a:extLst>
            <a:ext uri="{FF2B5EF4-FFF2-40B4-BE49-F238E27FC236}">
              <a16:creationId xmlns="" xmlns:a16="http://schemas.microsoft.com/office/drawing/2014/main" id="{A258EA49-8A85-4574-8D9A-9044F718033C}"/>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09" name="テキスト ボックス 608">
          <a:extLst>
            <a:ext uri="{FF2B5EF4-FFF2-40B4-BE49-F238E27FC236}">
              <a16:creationId xmlns="" xmlns:a16="http://schemas.microsoft.com/office/drawing/2014/main" id="{AE692EFA-E4AD-453D-BFBF-9CF716EE7222}"/>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mn-lt"/>
              <a:ea typeface="+mn-ea"/>
              <a:cs typeface="+mn-cs"/>
            </a:rPr>
            <a:t>各公共施設が老朽化してきており、今後、膨大な施設改修費用が見込まれるため、施設の廃止も含めた計画的な運用が必要である。</a:t>
          </a:r>
          <a:endParaRPr lang="ja-JP" altLang="ja-JP" sz="1200">
            <a:effectLst/>
          </a:endParaRPr>
        </a:p>
        <a:p>
          <a:endParaRPr kumimoji="1" lang="ja-JP" altLang="en-US" sz="12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2,112
2,106
105.41
4,250,470
4,110,739
134,981
1,490,694
928,502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人口の減少や全国平均を大幅に上回る高齢化率（令和</a:t>
          </a:r>
          <a:r>
            <a:rPr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３</a:t>
          </a:r>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年１月１日現在５</a:t>
          </a:r>
          <a:r>
            <a:rPr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２</a:t>
          </a:r>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２</a:t>
          </a:r>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％）に加え、村内に主要産業がないこと等により、財源の中の地方税の占める割合が低く財政基盤が脆弱なため類位団体の平均を０．０</a:t>
          </a:r>
          <a:r>
            <a:rPr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７</a:t>
          </a:r>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ポイント下回っている。今後も自主財源の大幅な増額を見込むことは難しいため、人件費、光熱水費等の経常経費の削減、投資的経費の抑制</a:t>
          </a:r>
          <a:r>
            <a:rPr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など</a:t>
          </a:r>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行財政改革を実施し</a:t>
          </a:r>
          <a:r>
            <a:rPr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財政の健全化を図る。</a:t>
          </a:r>
          <a:endParaRPr lang="ja-JP" altLang="ja-JP" sz="105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 xmlns:a16="http://schemas.microsoft.com/office/drawing/2014/main" id="{00000000-0008-0000-0300-000032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 xmlns:a16="http://schemas.microsoft.com/office/drawing/2014/main" id="{00000000-0008-0000-0300-000033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 xmlns:a16="http://schemas.microsoft.com/office/drawing/2014/main" id="{00000000-0008-0000-0300-000034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 xmlns:a16="http://schemas.microsoft.com/office/drawing/2014/main" id="{00000000-0008-0000-0300-000035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 xmlns:a16="http://schemas.microsoft.com/office/drawing/2014/main" id="{00000000-0008-0000-0300-000036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 xmlns:a16="http://schemas.microsoft.com/office/drawing/2014/main" id="{00000000-0008-0000-0300-000037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 xmlns:a16="http://schemas.microsoft.com/office/drawing/2014/main" id="{00000000-0008-0000-0300-000038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 xmlns:a16="http://schemas.microsoft.com/office/drawing/2014/main" id="{00000000-0008-0000-0300-000039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 xmlns:a16="http://schemas.microsoft.com/office/drawing/2014/main" id="{00000000-0008-0000-0300-00003A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 xmlns:a16="http://schemas.microsoft.com/office/drawing/2014/main" id="{00000000-0008-0000-0300-00003B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 xmlns:a16="http://schemas.microsoft.com/office/drawing/2014/main" id="{00000000-0008-0000-0300-00003C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11684</xdr:rowOff>
    </xdr:from>
    <xdr:to>
      <xdr:col>23</xdr:col>
      <xdr:colOff>133350</xdr:colOff>
      <xdr:row>44</xdr:row>
      <xdr:rowOff>97536</xdr:rowOff>
    </xdr:to>
    <xdr:cxnSp macro="">
      <xdr:nvCxnSpPr>
        <xdr:cNvPr id="61" name="直線コネクタ 60">
          <a:extLst>
            <a:ext uri="{FF2B5EF4-FFF2-40B4-BE49-F238E27FC236}">
              <a16:creationId xmlns="" xmlns:a16="http://schemas.microsoft.com/office/drawing/2014/main" id="{00000000-0008-0000-0300-00003D000000}"/>
            </a:ext>
          </a:extLst>
        </xdr:cNvPr>
        <xdr:cNvCxnSpPr/>
      </xdr:nvCxnSpPr>
      <xdr:spPr>
        <a:xfrm flipV="1">
          <a:off x="4953000" y="6183884"/>
          <a:ext cx="0" cy="14574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69613</xdr:rowOff>
    </xdr:from>
    <xdr:ext cx="762000" cy="259045"/>
    <xdr:sp macro="" textlink="">
      <xdr:nvSpPr>
        <xdr:cNvPr id="62" name="財政力最小値テキスト">
          <a:extLst>
            <a:ext uri="{FF2B5EF4-FFF2-40B4-BE49-F238E27FC236}">
              <a16:creationId xmlns="" xmlns:a16="http://schemas.microsoft.com/office/drawing/2014/main" id="{00000000-0008-0000-0300-00003E000000}"/>
            </a:ext>
          </a:extLst>
        </xdr:cNvPr>
        <xdr:cNvSpPr txBox="1"/>
      </xdr:nvSpPr>
      <xdr:spPr>
        <a:xfrm>
          <a:off x="5041900" y="7613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97536</xdr:rowOff>
    </xdr:from>
    <xdr:to>
      <xdr:col>24</xdr:col>
      <xdr:colOff>12700</xdr:colOff>
      <xdr:row>44</xdr:row>
      <xdr:rowOff>97536</xdr:rowOff>
    </xdr:to>
    <xdr:cxnSp macro="">
      <xdr:nvCxnSpPr>
        <xdr:cNvPr id="63" name="直線コネクタ 62">
          <a:extLst>
            <a:ext uri="{FF2B5EF4-FFF2-40B4-BE49-F238E27FC236}">
              <a16:creationId xmlns="" xmlns:a16="http://schemas.microsoft.com/office/drawing/2014/main" id="{00000000-0008-0000-0300-00003F000000}"/>
            </a:ext>
          </a:extLst>
        </xdr:cNvPr>
        <xdr:cNvCxnSpPr/>
      </xdr:nvCxnSpPr>
      <xdr:spPr>
        <a:xfrm>
          <a:off x="4864100" y="7641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98061</xdr:rowOff>
    </xdr:from>
    <xdr:ext cx="762000" cy="259045"/>
    <xdr:sp macro="" textlink="">
      <xdr:nvSpPr>
        <xdr:cNvPr id="64" name="財政力最大値テキスト">
          <a:extLst>
            <a:ext uri="{FF2B5EF4-FFF2-40B4-BE49-F238E27FC236}">
              <a16:creationId xmlns="" xmlns:a16="http://schemas.microsoft.com/office/drawing/2014/main" id="{00000000-0008-0000-0300-000040000000}"/>
            </a:ext>
          </a:extLst>
        </xdr:cNvPr>
        <xdr:cNvSpPr txBox="1"/>
      </xdr:nvSpPr>
      <xdr:spPr>
        <a:xfrm>
          <a:off x="5041900" y="59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11684</xdr:rowOff>
    </xdr:from>
    <xdr:to>
      <xdr:col>24</xdr:col>
      <xdr:colOff>12700</xdr:colOff>
      <xdr:row>36</xdr:row>
      <xdr:rowOff>11684</xdr:rowOff>
    </xdr:to>
    <xdr:cxnSp macro="">
      <xdr:nvCxnSpPr>
        <xdr:cNvPr id="65" name="直線コネクタ 64">
          <a:extLst>
            <a:ext uri="{FF2B5EF4-FFF2-40B4-BE49-F238E27FC236}">
              <a16:creationId xmlns="" xmlns:a16="http://schemas.microsoft.com/office/drawing/2014/main" id="{00000000-0008-0000-0300-000041000000}"/>
            </a:ext>
          </a:extLst>
        </xdr:cNvPr>
        <xdr:cNvCxnSpPr/>
      </xdr:nvCxnSpPr>
      <xdr:spPr>
        <a:xfrm>
          <a:off x="4864100" y="618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1016</xdr:rowOff>
    </xdr:from>
    <xdr:to>
      <xdr:col>23</xdr:col>
      <xdr:colOff>133350</xdr:colOff>
      <xdr:row>44</xdr:row>
      <xdr:rowOff>10668</xdr:rowOff>
    </xdr:to>
    <xdr:cxnSp macro="">
      <xdr:nvCxnSpPr>
        <xdr:cNvPr id="66" name="直線コネクタ 65">
          <a:extLst>
            <a:ext uri="{FF2B5EF4-FFF2-40B4-BE49-F238E27FC236}">
              <a16:creationId xmlns="" xmlns:a16="http://schemas.microsoft.com/office/drawing/2014/main" id="{00000000-0008-0000-0300-000042000000}"/>
            </a:ext>
          </a:extLst>
        </xdr:cNvPr>
        <xdr:cNvCxnSpPr/>
      </xdr:nvCxnSpPr>
      <xdr:spPr>
        <a:xfrm flipV="1">
          <a:off x="4114800" y="7544816"/>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70629</xdr:rowOff>
    </xdr:from>
    <xdr:ext cx="762000" cy="259045"/>
    <xdr:sp macro="" textlink="">
      <xdr:nvSpPr>
        <xdr:cNvPr id="67" name="財政力平均値テキスト">
          <a:extLst>
            <a:ext uri="{FF2B5EF4-FFF2-40B4-BE49-F238E27FC236}">
              <a16:creationId xmlns="" xmlns:a16="http://schemas.microsoft.com/office/drawing/2014/main" id="{00000000-0008-0000-0300-000043000000}"/>
            </a:ext>
          </a:extLst>
        </xdr:cNvPr>
        <xdr:cNvSpPr txBox="1"/>
      </xdr:nvSpPr>
      <xdr:spPr>
        <a:xfrm>
          <a:off x="5041900" y="72715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54102</xdr:rowOff>
    </xdr:from>
    <xdr:to>
      <xdr:col>23</xdr:col>
      <xdr:colOff>184150</xdr:colOff>
      <xdr:row>43</xdr:row>
      <xdr:rowOff>155702</xdr:rowOff>
    </xdr:to>
    <xdr:sp macro="" textlink="">
      <xdr:nvSpPr>
        <xdr:cNvPr id="68" name="フローチャート: 判断 67">
          <a:extLst>
            <a:ext uri="{FF2B5EF4-FFF2-40B4-BE49-F238E27FC236}">
              <a16:creationId xmlns="" xmlns:a16="http://schemas.microsoft.com/office/drawing/2014/main" id="{00000000-0008-0000-0300-000044000000}"/>
            </a:ext>
          </a:extLst>
        </xdr:cNvPr>
        <xdr:cNvSpPr/>
      </xdr:nvSpPr>
      <xdr:spPr>
        <a:xfrm>
          <a:off x="49022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10668</xdr:rowOff>
    </xdr:from>
    <xdr:to>
      <xdr:col>19</xdr:col>
      <xdr:colOff>133350</xdr:colOff>
      <xdr:row>44</xdr:row>
      <xdr:rowOff>10668</xdr:rowOff>
    </xdr:to>
    <xdr:cxnSp macro="">
      <xdr:nvCxnSpPr>
        <xdr:cNvPr id="69" name="直線コネクタ 68">
          <a:extLst>
            <a:ext uri="{FF2B5EF4-FFF2-40B4-BE49-F238E27FC236}">
              <a16:creationId xmlns="" xmlns:a16="http://schemas.microsoft.com/office/drawing/2014/main" id="{00000000-0008-0000-0300-000045000000}"/>
            </a:ext>
          </a:extLst>
        </xdr:cNvPr>
        <xdr:cNvCxnSpPr/>
      </xdr:nvCxnSpPr>
      <xdr:spPr>
        <a:xfrm>
          <a:off x="3225800" y="75544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54102</xdr:rowOff>
    </xdr:from>
    <xdr:to>
      <xdr:col>19</xdr:col>
      <xdr:colOff>184150</xdr:colOff>
      <xdr:row>43</xdr:row>
      <xdr:rowOff>155702</xdr:rowOff>
    </xdr:to>
    <xdr:sp macro="" textlink="">
      <xdr:nvSpPr>
        <xdr:cNvPr id="70" name="フローチャート: 判断 69">
          <a:extLst>
            <a:ext uri="{FF2B5EF4-FFF2-40B4-BE49-F238E27FC236}">
              <a16:creationId xmlns="" xmlns:a16="http://schemas.microsoft.com/office/drawing/2014/main" id="{00000000-0008-0000-0300-000046000000}"/>
            </a:ext>
          </a:extLst>
        </xdr:cNvPr>
        <xdr:cNvSpPr/>
      </xdr:nvSpPr>
      <xdr:spPr>
        <a:xfrm>
          <a:off x="4064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165879</xdr:rowOff>
    </xdr:from>
    <xdr:ext cx="736600" cy="259045"/>
    <xdr:sp macro="" textlink="">
      <xdr:nvSpPr>
        <xdr:cNvPr id="71" name="テキスト ボックス 70">
          <a:extLst>
            <a:ext uri="{FF2B5EF4-FFF2-40B4-BE49-F238E27FC236}">
              <a16:creationId xmlns="" xmlns:a16="http://schemas.microsoft.com/office/drawing/2014/main" id="{00000000-0008-0000-0300-000047000000}"/>
            </a:ext>
          </a:extLst>
        </xdr:cNvPr>
        <xdr:cNvSpPr txBox="1"/>
      </xdr:nvSpPr>
      <xdr:spPr>
        <a:xfrm>
          <a:off x="3733800" y="71953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10668</xdr:rowOff>
    </xdr:from>
    <xdr:to>
      <xdr:col>15</xdr:col>
      <xdr:colOff>82550</xdr:colOff>
      <xdr:row>44</xdr:row>
      <xdr:rowOff>10668</xdr:rowOff>
    </xdr:to>
    <xdr:cxnSp macro="">
      <xdr:nvCxnSpPr>
        <xdr:cNvPr id="72" name="直線コネクタ 71">
          <a:extLst>
            <a:ext uri="{FF2B5EF4-FFF2-40B4-BE49-F238E27FC236}">
              <a16:creationId xmlns="" xmlns:a16="http://schemas.microsoft.com/office/drawing/2014/main" id="{00000000-0008-0000-0300-000048000000}"/>
            </a:ext>
          </a:extLst>
        </xdr:cNvPr>
        <xdr:cNvCxnSpPr/>
      </xdr:nvCxnSpPr>
      <xdr:spPr>
        <a:xfrm>
          <a:off x="2336800" y="75544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83058</xdr:rowOff>
    </xdr:from>
    <xdr:to>
      <xdr:col>15</xdr:col>
      <xdr:colOff>133350</xdr:colOff>
      <xdr:row>44</xdr:row>
      <xdr:rowOff>13208</xdr:rowOff>
    </xdr:to>
    <xdr:sp macro="" textlink="">
      <xdr:nvSpPr>
        <xdr:cNvPr id="73" name="フローチャート: 判断 72">
          <a:extLst>
            <a:ext uri="{FF2B5EF4-FFF2-40B4-BE49-F238E27FC236}">
              <a16:creationId xmlns="" xmlns:a16="http://schemas.microsoft.com/office/drawing/2014/main" id="{00000000-0008-0000-0300-000049000000}"/>
            </a:ext>
          </a:extLst>
        </xdr:cNvPr>
        <xdr:cNvSpPr/>
      </xdr:nvSpPr>
      <xdr:spPr>
        <a:xfrm>
          <a:off x="31750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23385</xdr:rowOff>
    </xdr:from>
    <xdr:ext cx="762000" cy="259045"/>
    <xdr:sp macro="" textlink="">
      <xdr:nvSpPr>
        <xdr:cNvPr id="74" name="テキスト ボックス 73">
          <a:extLst>
            <a:ext uri="{FF2B5EF4-FFF2-40B4-BE49-F238E27FC236}">
              <a16:creationId xmlns="" xmlns:a16="http://schemas.microsoft.com/office/drawing/2014/main" id="{00000000-0008-0000-0300-00004A000000}"/>
            </a:ext>
          </a:extLst>
        </xdr:cNvPr>
        <xdr:cNvSpPr txBox="1"/>
      </xdr:nvSpPr>
      <xdr:spPr>
        <a:xfrm>
          <a:off x="2844800" y="7224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10668</xdr:rowOff>
    </xdr:from>
    <xdr:to>
      <xdr:col>11</xdr:col>
      <xdr:colOff>31750</xdr:colOff>
      <xdr:row>44</xdr:row>
      <xdr:rowOff>10668</xdr:rowOff>
    </xdr:to>
    <xdr:cxnSp macro="">
      <xdr:nvCxnSpPr>
        <xdr:cNvPr id="75" name="直線コネクタ 74">
          <a:extLst>
            <a:ext uri="{FF2B5EF4-FFF2-40B4-BE49-F238E27FC236}">
              <a16:creationId xmlns="" xmlns:a16="http://schemas.microsoft.com/office/drawing/2014/main" id="{00000000-0008-0000-0300-00004B000000}"/>
            </a:ext>
          </a:extLst>
        </xdr:cNvPr>
        <xdr:cNvCxnSpPr/>
      </xdr:nvCxnSpPr>
      <xdr:spPr>
        <a:xfrm>
          <a:off x="1447800" y="75544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83058</xdr:rowOff>
    </xdr:from>
    <xdr:to>
      <xdr:col>11</xdr:col>
      <xdr:colOff>82550</xdr:colOff>
      <xdr:row>44</xdr:row>
      <xdr:rowOff>13208</xdr:rowOff>
    </xdr:to>
    <xdr:sp macro="" textlink="">
      <xdr:nvSpPr>
        <xdr:cNvPr id="76" name="フローチャート: 判断 75">
          <a:extLst>
            <a:ext uri="{FF2B5EF4-FFF2-40B4-BE49-F238E27FC236}">
              <a16:creationId xmlns="" xmlns:a16="http://schemas.microsoft.com/office/drawing/2014/main" id="{00000000-0008-0000-0300-00004C000000}"/>
            </a:ext>
          </a:extLst>
        </xdr:cNvPr>
        <xdr:cNvSpPr/>
      </xdr:nvSpPr>
      <xdr:spPr>
        <a:xfrm>
          <a:off x="22860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23385</xdr:rowOff>
    </xdr:from>
    <xdr:ext cx="762000" cy="259045"/>
    <xdr:sp macro="" textlink="">
      <xdr:nvSpPr>
        <xdr:cNvPr id="77" name="テキスト ボックス 76">
          <a:extLst>
            <a:ext uri="{FF2B5EF4-FFF2-40B4-BE49-F238E27FC236}">
              <a16:creationId xmlns="" xmlns:a16="http://schemas.microsoft.com/office/drawing/2014/main" id="{00000000-0008-0000-0300-00004D000000}"/>
            </a:ext>
          </a:extLst>
        </xdr:cNvPr>
        <xdr:cNvSpPr txBox="1"/>
      </xdr:nvSpPr>
      <xdr:spPr>
        <a:xfrm>
          <a:off x="1955800" y="7224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73406</xdr:rowOff>
    </xdr:from>
    <xdr:to>
      <xdr:col>7</xdr:col>
      <xdr:colOff>31750</xdr:colOff>
      <xdr:row>44</xdr:row>
      <xdr:rowOff>3556</xdr:rowOff>
    </xdr:to>
    <xdr:sp macro="" textlink="">
      <xdr:nvSpPr>
        <xdr:cNvPr id="78" name="フローチャート: 判断 77">
          <a:extLst>
            <a:ext uri="{FF2B5EF4-FFF2-40B4-BE49-F238E27FC236}">
              <a16:creationId xmlns="" xmlns:a16="http://schemas.microsoft.com/office/drawing/2014/main" id="{00000000-0008-0000-0300-00004E000000}"/>
            </a:ext>
          </a:extLst>
        </xdr:cNvPr>
        <xdr:cNvSpPr/>
      </xdr:nvSpPr>
      <xdr:spPr>
        <a:xfrm>
          <a:off x="1397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13733</xdr:rowOff>
    </xdr:from>
    <xdr:ext cx="762000" cy="259045"/>
    <xdr:sp macro="" textlink="">
      <xdr:nvSpPr>
        <xdr:cNvPr id="79" name="テキスト ボックス 78">
          <a:extLst>
            <a:ext uri="{FF2B5EF4-FFF2-40B4-BE49-F238E27FC236}">
              <a16:creationId xmlns="" xmlns:a16="http://schemas.microsoft.com/office/drawing/2014/main" id="{00000000-0008-0000-0300-00004F000000}"/>
            </a:ext>
          </a:extLst>
        </xdr:cNvPr>
        <xdr:cNvSpPr txBox="1"/>
      </xdr:nvSpPr>
      <xdr:spPr>
        <a:xfrm>
          <a:off x="1066800" y="721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 xmlns:a16="http://schemas.microsoft.com/office/drawing/2014/main" id="{00000000-0008-0000-0300-000050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 xmlns:a16="http://schemas.microsoft.com/office/drawing/2014/main" id="{00000000-0008-0000-0300-000051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 xmlns:a16="http://schemas.microsoft.com/office/drawing/2014/main" id="{00000000-0008-0000-0300-000052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 xmlns:a16="http://schemas.microsoft.com/office/drawing/2014/main" id="{00000000-0008-0000-0300-000053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 xmlns:a16="http://schemas.microsoft.com/office/drawing/2014/main" id="{00000000-0008-0000-0300-000054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121666</xdr:rowOff>
    </xdr:from>
    <xdr:to>
      <xdr:col>23</xdr:col>
      <xdr:colOff>184150</xdr:colOff>
      <xdr:row>44</xdr:row>
      <xdr:rowOff>51816</xdr:rowOff>
    </xdr:to>
    <xdr:sp macro="" textlink="">
      <xdr:nvSpPr>
        <xdr:cNvPr id="85" name="楕円 84">
          <a:extLst>
            <a:ext uri="{FF2B5EF4-FFF2-40B4-BE49-F238E27FC236}">
              <a16:creationId xmlns="" xmlns:a16="http://schemas.microsoft.com/office/drawing/2014/main" id="{00000000-0008-0000-0300-000055000000}"/>
            </a:ext>
          </a:extLst>
        </xdr:cNvPr>
        <xdr:cNvSpPr/>
      </xdr:nvSpPr>
      <xdr:spPr>
        <a:xfrm>
          <a:off x="4902200" y="749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17543</xdr:rowOff>
    </xdr:from>
    <xdr:ext cx="762000" cy="259045"/>
    <xdr:sp macro="" textlink="">
      <xdr:nvSpPr>
        <xdr:cNvPr id="86" name="財政力該当値テキスト">
          <a:extLst>
            <a:ext uri="{FF2B5EF4-FFF2-40B4-BE49-F238E27FC236}">
              <a16:creationId xmlns="" xmlns:a16="http://schemas.microsoft.com/office/drawing/2014/main" id="{00000000-0008-0000-0300-000056000000}"/>
            </a:ext>
          </a:extLst>
        </xdr:cNvPr>
        <xdr:cNvSpPr txBox="1"/>
      </xdr:nvSpPr>
      <xdr:spPr>
        <a:xfrm>
          <a:off x="5041900" y="7389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131318</xdr:rowOff>
    </xdr:from>
    <xdr:to>
      <xdr:col>19</xdr:col>
      <xdr:colOff>184150</xdr:colOff>
      <xdr:row>44</xdr:row>
      <xdr:rowOff>61468</xdr:rowOff>
    </xdr:to>
    <xdr:sp macro="" textlink="">
      <xdr:nvSpPr>
        <xdr:cNvPr id="87" name="楕円 86">
          <a:extLst>
            <a:ext uri="{FF2B5EF4-FFF2-40B4-BE49-F238E27FC236}">
              <a16:creationId xmlns="" xmlns:a16="http://schemas.microsoft.com/office/drawing/2014/main" id="{00000000-0008-0000-0300-000057000000}"/>
            </a:ext>
          </a:extLst>
        </xdr:cNvPr>
        <xdr:cNvSpPr/>
      </xdr:nvSpPr>
      <xdr:spPr>
        <a:xfrm>
          <a:off x="4064000" y="7503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46245</xdr:rowOff>
    </xdr:from>
    <xdr:ext cx="736600" cy="259045"/>
    <xdr:sp macro="" textlink="">
      <xdr:nvSpPr>
        <xdr:cNvPr id="88" name="テキスト ボックス 87">
          <a:extLst>
            <a:ext uri="{FF2B5EF4-FFF2-40B4-BE49-F238E27FC236}">
              <a16:creationId xmlns="" xmlns:a16="http://schemas.microsoft.com/office/drawing/2014/main" id="{00000000-0008-0000-0300-000058000000}"/>
            </a:ext>
          </a:extLst>
        </xdr:cNvPr>
        <xdr:cNvSpPr txBox="1"/>
      </xdr:nvSpPr>
      <xdr:spPr>
        <a:xfrm>
          <a:off x="3733800" y="75900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131318</xdr:rowOff>
    </xdr:from>
    <xdr:to>
      <xdr:col>15</xdr:col>
      <xdr:colOff>133350</xdr:colOff>
      <xdr:row>44</xdr:row>
      <xdr:rowOff>61468</xdr:rowOff>
    </xdr:to>
    <xdr:sp macro="" textlink="">
      <xdr:nvSpPr>
        <xdr:cNvPr id="89" name="楕円 88">
          <a:extLst>
            <a:ext uri="{FF2B5EF4-FFF2-40B4-BE49-F238E27FC236}">
              <a16:creationId xmlns="" xmlns:a16="http://schemas.microsoft.com/office/drawing/2014/main" id="{00000000-0008-0000-0300-000059000000}"/>
            </a:ext>
          </a:extLst>
        </xdr:cNvPr>
        <xdr:cNvSpPr/>
      </xdr:nvSpPr>
      <xdr:spPr>
        <a:xfrm>
          <a:off x="3175000" y="7503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46245</xdr:rowOff>
    </xdr:from>
    <xdr:ext cx="762000" cy="259045"/>
    <xdr:sp macro="" textlink="">
      <xdr:nvSpPr>
        <xdr:cNvPr id="90" name="テキスト ボックス 89">
          <a:extLst>
            <a:ext uri="{FF2B5EF4-FFF2-40B4-BE49-F238E27FC236}">
              <a16:creationId xmlns="" xmlns:a16="http://schemas.microsoft.com/office/drawing/2014/main" id="{00000000-0008-0000-0300-00005A000000}"/>
            </a:ext>
          </a:extLst>
        </xdr:cNvPr>
        <xdr:cNvSpPr txBox="1"/>
      </xdr:nvSpPr>
      <xdr:spPr>
        <a:xfrm>
          <a:off x="2844800" y="7590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131318</xdr:rowOff>
    </xdr:from>
    <xdr:to>
      <xdr:col>11</xdr:col>
      <xdr:colOff>82550</xdr:colOff>
      <xdr:row>44</xdr:row>
      <xdr:rowOff>61468</xdr:rowOff>
    </xdr:to>
    <xdr:sp macro="" textlink="">
      <xdr:nvSpPr>
        <xdr:cNvPr id="91" name="楕円 90">
          <a:extLst>
            <a:ext uri="{FF2B5EF4-FFF2-40B4-BE49-F238E27FC236}">
              <a16:creationId xmlns="" xmlns:a16="http://schemas.microsoft.com/office/drawing/2014/main" id="{00000000-0008-0000-0300-00005B000000}"/>
            </a:ext>
          </a:extLst>
        </xdr:cNvPr>
        <xdr:cNvSpPr/>
      </xdr:nvSpPr>
      <xdr:spPr>
        <a:xfrm>
          <a:off x="2286000" y="7503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46245</xdr:rowOff>
    </xdr:from>
    <xdr:ext cx="762000" cy="259045"/>
    <xdr:sp macro="" textlink="">
      <xdr:nvSpPr>
        <xdr:cNvPr id="92" name="テキスト ボックス 91">
          <a:extLst>
            <a:ext uri="{FF2B5EF4-FFF2-40B4-BE49-F238E27FC236}">
              <a16:creationId xmlns="" xmlns:a16="http://schemas.microsoft.com/office/drawing/2014/main" id="{00000000-0008-0000-0300-00005C000000}"/>
            </a:ext>
          </a:extLst>
        </xdr:cNvPr>
        <xdr:cNvSpPr txBox="1"/>
      </xdr:nvSpPr>
      <xdr:spPr>
        <a:xfrm>
          <a:off x="1955800" y="7590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131318</xdr:rowOff>
    </xdr:from>
    <xdr:to>
      <xdr:col>7</xdr:col>
      <xdr:colOff>31750</xdr:colOff>
      <xdr:row>44</xdr:row>
      <xdr:rowOff>61468</xdr:rowOff>
    </xdr:to>
    <xdr:sp macro="" textlink="">
      <xdr:nvSpPr>
        <xdr:cNvPr id="93" name="楕円 92">
          <a:extLst>
            <a:ext uri="{FF2B5EF4-FFF2-40B4-BE49-F238E27FC236}">
              <a16:creationId xmlns="" xmlns:a16="http://schemas.microsoft.com/office/drawing/2014/main" id="{00000000-0008-0000-0300-00005D000000}"/>
            </a:ext>
          </a:extLst>
        </xdr:cNvPr>
        <xdr:cNvSpPr/>
      </xdr:nvSpPr>
      <xdr:spPr>
        <a:xfrm>
          <a:off x="1397000" y="7503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46245</xdr:rowOff>
    </xdr:from>
    <xdr:ext cx="762000" cy="259045"/>
    <xdr:sp macro="" textlink="">
      <xdr:nvSpPr>
        <xdr:cNvPr id="94" name="テキスト ボックス 93">
          <a:extLst>
            <a:ext uri="{FF2B5EF4-FFF2-40B4-BE49-F238E27FC236}">
              <a16:creationId xmlns="" xmlns:a16="http://schemas.microsoft.com/office/drawing/2014/main" id="{00000000-0008-0000-0300-00005E000000}"/>
            </a:ext>
          </a:extLst>
        </xdr:cNvPr>
        <xdr:cNvSpPr txBox="1"/>
      </xdr:nvSpPr>
      <xdr:spPr>
        <a:xfrm>
          <a:off x="1066800" y="7590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 xmlns:a16="http://schemas.microsoft.com/office/drawing/2014/main" id="{00000000-0008-0000-0300-00005F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 xmlns:a16="http://schemas.microsoft.com/office/drawing/2014/main" id="{00000000-0008-0000-0300-000060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 xmlns:a16="http://schemas.microsoft.com/office/drawing/2014/main" id="{00000000-0008-0000-0300-000061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 xmlns:a16="http://schemas.microsoft.com/office/drawing/2014/main" id="{00000000-0008-0000-0300-000062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 xmlns:a16="http://schemas.microsoft.com/office/drawing/2014/main" id="{00000000-0008-0000-0300-000063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 xmlns:a16="http://schemas.microsoft.com/office/drawing/2014/main" id="{00000000-0008-0000-0300-000064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 xmlns:a16="http://schemas.microsoft.com/office/drawing/2014/main" id="{00000000-0008-0000-0300-000065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 xmlns:a16="http://schemas.microsoft.com/office/drawing/2014/main" id="{00000000-0008-0000-0300-000066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 xmlns:a16="http://schemas.microsoft.com/office/drawing/2014/main" id="{00000000-0008-0000-0300-000067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 xmlns:a16="http://schemas.microsoft.com/office/drawing/2014/main" id="{00000000-0008-0000-0300-000068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 xmlns:a16="http://schemas.microsoft.com/office/drawing/2014/main" id="{00000000-0008-0000-0300-000069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 xmlns:a16="http://schemas.microsoft.com/office/drawing/2014/main" id="{00000000-0008-0000-0300-00006A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 xmlns:a16="http://schemas.microsoft.com/office/drawing/2014/main" id="{00000000-0008-0000-0300-00006B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物件費</a:t>
          </a:r>
          <a:r>
            <a:rPr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、補助費</a:t>
          </a:r>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等にかかるものが比較的高水準にあるが、昨年度比</a:t>
          </a:r>
          <a:r>
            <a:rPr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７</a:t>
          </a:r>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８</a:t>
          </a:r>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ポイントの減となった。国や東京都の補助金・交付金等の充当により類似団体を</a:t>
          </a:r>
          <a:r>
            <a:rPr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１１</a:t>
          </a:r>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７</a:t>
          </a:r>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ポイント下回っている。今後も人件費（超過勤務手当等）の抑制、光熱水費の削減、各種施設の保守点検等の一括契約による経費削減に努め、より一層の健全財政を目指していく。</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 xmlns:a16="http://schemas.microsoft.com/office/drawing/2014/main" id="{00000000-0008-0000-0300-00006C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 xmlns:a16="http://schemas.microsoft.com/office/drawing/2014/main" id="{00000000-0008-0000-0300-00006D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 xmlns:a16="http://schemas.microsoft.com/office/drawing/2014/main" id="{00000000-0008-0000-0300-00006E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1" name="直線コネクタ 110">
          <a:extLst>
            <a:ext uri="{FF2B5EF4-FFF2-40B4-BE49-F238E27FC236}">
              <a16:creationId xmlns="" xmlns:a16="http://schemas.microsoft.com/office/drawing/2014/main" id="{00000000-0008-0000-0300-00006F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2" name="テキスト ボックス 111">
          <a:extLst>
            <a:ext uri="{FF2B5EF4-FFF2-40B4-BE49-F238E27FC236}">
              <a16:creationId xmlns="" xmlns:a16="http://schemas.microsoft.com/office/drawing/2014/main" id="{00000000-0008-0000-0300-000070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3" name="直線コネクタ 112">
          <a:extLst>
            <a:ext uri="{FF2B5EF4-FFF2-40B4-BE49-F238E27FC236}">
              <a16:creationId xmlns="" xmlns:a16="http://schemas.microsoft.com/office/drawing/2014/main" id="{00000000-0008-0000-0300-000071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4" name="テキスト ボックス 113">
          <a:extLst>
            <a:ext uri="{FF2B5EF4-FFF2-40B4-BE49-F238E27FC236}">
              <a16:creationId xmlns="" xmlns:a16="http://schemas.microsoft.com/office/drawing/2014/main" id="{00000000-0008-0000-0300-000072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5" name="直線コネクタ 114">
          <a:extLst>
            <a:ext uri="{FF2B5EF4-FFF2-40B4-BE49-F238E27FC236}">
              <a16:creationId xmlns="" xmlns:a16="http://schemas.microsoft.com/office/drawing/2014/main" id="{00000000-0008-0000-0300-000073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6" name="テキスト ボックス 115">
          <a:extLst>
            <a:ext uri="{FF2B5EF4-FFF2-40B4-BE49-F238E27FC236}">
              <a16:creationId xmlns="" xmlns:a16="http://schemas.microsoft.com/office/drawing/2014/main" id="{00000000-0008-0000-0300-000074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7" name="直線コネクタ 116">
          <a:extLst>
            <a:ext uri="{FF2B5EF4-FFF2-40B4-BE49-F238E27FC236}">
              <a16:creationId xmlns="" xmlns:a16="http://schemas.microsoft.com/office/drawing/2014/main" id="{00000000-0008-0000-0300-000075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18" name="テキスト ボックス 117">
          <a:extLst>
            <a:ext uri="{FF2B5EF4-FFF2-40B4-BE49-F238E27FC236}">
              <a16:creationId xmlns="" xmlns:a16="http://schemas.microsoft.com/office/drawing/2014/main" id="{00000000-0008-0000-0300-000076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19" name="直線コネクタ 118">
          <a:extLst>
            <a:ext uri="{FF2B5EF4-FFF2-40B4-BE49-F238E27FC236}">
              <a16:creationId xmlns="" xmlns:a16="http://schemas.microsoft.com/office/drawing/2014/main" id="{00000000-0008-0000-0300-000077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0" name="テキスト ボックス 119">
          <a:extLst>
            <a:ext uri="{FF2B5EF4-FFF2-40B4-BE49-F238E27FC236}">
              <a16:creationId xmlns="" xmlns:a16="http://schemas.microsoft.com/office/drawing/2014/main" id="{00000000-0008-0000-0300-000078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1" name="財政構造の弾力性グラフ枠">
          <a:extLst>
            <a:ext uri="{FF2B5EF4-FFF2-40B4-BE49-F238E27FC236}">
              <a16:creationId xmlns="" xmlns:a16="http://schemas.microsoft.com/office/drawing/2014/main" id="{00000000-0008-0000-0300-000079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112522</xdr:rowOff>
    </xdr:from>
    <xdr:to>
      <xdr:col>23</xdr:col>
      <xdr:colOff>133350</xdr:colOff>
      <xdr:row>67</xdr:row>
      <xdr:rowOff>128270</xdr:rowOff>
    </xdr:to>
    <xdr:cxnSp macro="">
      <xdr:nvCxnSpPr>
        <xdr:cNvPr id="122" name="直線コネクタ 121">
          <a:extLst>
            <a:ext uri="{FF2B5EF4-FFF2-40B4-BE49-F238E27FC236}">
              <a16:creationId xmlns="" xmlns:a16="http://schemas.microsoft.com/office/drawing/2014/main" id="{00000000-0008-0000-0300-00007A000000}"/>
            </a:ext>
          </a:extLst>
        </xdr:cNvPr>
        <xdr:cNvCxnSpPr/>
      </xdr:nvCxnSpPr>
      <xdr:spPr>
        <a:xfrm flipV="1">
          <a:off x="4953000" y="10056622"/>
          <a:ext cx="0" cy="15587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100347</xdr:rowOff>
    </xdr:from>
    <xdr:ext cx="762000" cy="259045"/>
    <xdr:sp macro="" textlink="">
      <xdr:nvSpPr>
        <xdr:cNvPr id="123" name="財政構造の弾力性最小値テキスト">
          <a:extLst>
            <a:ext uri="{FF2B5EF4-FFF2-40B4-BE49-F238E27FC236}">
              <a16:creationId xmlns="" xmlns:a16="http://schemas.microsoft.com/office/drawing/2014/main" id="{00000000-0008-0000-0300-00007B000000}"/>
            </a:ext>
          </a:extLst>
        </xdr:cNvPr>
        <xdr:cNvSpPr txBox="1"/>
      </xdr:nvSpPr>
      <xdr:spPr>
        <a:xfrm>
          <a:off x="5041900" y="1158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128270</xdr:rowOff>
    </xdr:from>
    <xdr:to>
      <xdr:col>24</xdr:col>
      <xdr:colOff>12700</xdr:colOff>
      <xdr:row>67</xdr:row>
      <xdr:rowOff>128270</xdr:rowOff>
    </xdr:to>
    <xdr:cxnSp macro="">
      <xdr:nvCxnSpPr>
        <xdr:cNvPr id="124" name="直線コネクタ 123">
          <a:extLst>
            <a:ext uri="{FF2B5EF4-FFF2-40B4-BE49-F238E27FC236}">
              <a16:creationId xmlns="" xmlns:a16="http://schemas.microsoft.com/office/drawing/2014/main" id="{00000000-0008-0000-0300-00007C000000}"/>
            </a:ext>
          </a:extLst>
        </xdr:cNvPr>
        <xdr:cNvCxnSpPr/>
      </xdr:nvCxnSpPr>
      <xdr:spPr>
        <a:xfrm>
          <a:off x="4864100" y="1161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27449</xdr:rowOff>
    </xdr:from>
    <xdr:ext cx="762000" cy="259045"/>
    <xdr:sp macro="" textlink="">
      <xdr:nvSpPr>
        <xdr:cNvPr id="125" name="財政構造の弾力性最大値テキスト">
          <a:extLst>
            <a:ext uri="{FF2B5EF4-FFF2-40B4-BE49-F238E27FC236}">
              <a16:creationId xmlns="" xmlns:a16="http://schemas.microsoft.com/office/drawing/2014/main" id="{00000000-0008-0000-0300-00007D000000}"/>
            </a:ext>
          </a:extLst>
        </xdr:cNvPr>
        <xdr:cNvSpPr txBox="1"/>
      </xdr:nvSpPr>
      <xdr:spPr>
        <a:xfrm>
          <a:off x="5041900" y="9800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112522</xdr:rowOff>
    </xdr:from>
    <xdr:to>
      <xdr:col>24</xdr:col>
      <xdr:colOff>12700</xdr:colOff>
      <xdr:row>58</xdr:row>
      <xdr:rowOff>112522</xdr:rowOff>
    </xdr:to>
    <xdr:cxnSp macro="">
      <xdr:nvCxnSpPr>
        <xdr:cNvPr id="126" name="直線コネクタ 125">
          <a:extLst>
            <a:ext uri="{FF2B5EF4-FFF2-40B4-BE49-F238E27FC236}">
              <a16:creationId xmlns="" xmlns:a16="http://schemas.microsoft.com/office/drawing/2014/main" id="{00000000-0008-0000-0300-00007E000000}"/>
            </a:ext>
          </a:extLst>
        </xdr:cNvPr>
        <xdr:cNvCxnSpPr/>
      </xdr:nvCxnSpPr>
      <xdr:spPr>
        <a:xfrm>
          <a:off x="4864100" y="10056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78105</xdr:rowOff>
    </xdr:from>
    <xdr:to>
      <xdr:col>23</xdr:col>
      <xdr:colOff>133350</xdr:colOff>
      <xdr:row>64</xdr:row>
      <xdr:rowOff>94869</xdr:rowOff>
    </xdr:to>
    <xdr:cxnSp macro="">
      <xdr:nvCxnSpPr>
        <xdr:cNvPr id="127" name="直線コネクタ 126">
          <a:extLst>
            <a:ext uri="{FF2B5EF4-FFF2-40B4-BE49-F238E27FC236}">
              <a16:creationId xmlns="" xmlns:a16="http://schemas.microsoft.com/office/drawing/2014/main" id="{00000000-0008-0000-0300-00007F000000}"/>
            </a:ext>
          </a:extLst>
        </xdr:cNvPr>
        <xdr:cNvCxnSpPr/>
      </xdr:nvCxnSpPr>
      <xdr:spPr>
        <a:xfrm flipV="1">
          <a:off x="4114800" y="10879455"/>
          <a:ext cx="838200" cy="18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110253</xdr:rowOff>
    </xdr:from>
    <xdr:ext cx="762000" cy="259045"/>
    <xdr:sp macro="" textlink="">
      <xdr:nvSpPr>
        <xdr:cNvPr id="128" name="財政構造の弾力性平均値テキスト">
          <a:extLst>
            <a:ext uri="{FF2B5EF4-FFF2-40B4-BE49-F238E27FC236}">
              <a16:creationId xmlns="" xmlns:a16="http://schemas.microsoft.com/office/drawing/2014/main" id="{00000000-0008-0000-0300-000080000000}"/>
            </a:ext>
          </a:extLst>
        </xdr:cNvPr>
        <xdr:cNvSpPr txBox="1"/>
      </xdr:nvSpPr>
      <xdr:spPr>
        <a:xfrm>
          <a:off x="5041900" y="11083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138176</xdr:rowOff>
    </xdr:from>
    <xdr:to>
      <xdr:col>23</xdr:col>
      <xdr:colOff>184150</xdr:colOff>
      <xdr:row>65</xdr:row>
      <xdr:rowOff>68326</xdr:rowOff>
    </xdr:to>
    <xdr:sp macro="" textlink="">
      <xdr:nvSpPr>
        <xdr:cNvPr id="129" name="フローチャート: 判断 128">
          <a:extLst>
            <a:ext uri="{FF2B5EF4-FFF2-40B4-BE49-F238E27FC236}">
              <a16:creationId xmlns="" xmlns:a16="http://schemas.microsoft.com/office/drawing/2014/main" id="{00000000-0008-0000-0300-000081000000}"/>
            </a:ext>
          </a:extLst>
        </xdr:cNvPr>
        <xdr:cNvSpPr/>
      </xdr:nvSpPr>
      <xdr:spPr>
        <a:xfrm>
          <a:off x="4902200" y="111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94869</xdr:rowOff>
    </xdr:from>
    <xdr:to>
      <xdr:col>19</xdr:col>
      <xdr:colOff>133350</xdr:colOff>
      <xdr:row>64</xdr:row>
      <xdr:rowOff>102108</xdr:rowOff>
    </xdr:to>
    <xdr:cxnSp macro="">
      <xdr:nvCxnSpPr>
        <xdr:cNvPr id="130" name="直線コネクタ 129">
          <a:extLst>
            <a:ext uri="{FF2B5EF4-FFF2-40B4-BE49-F238E27FC236}">
              <a16:creationId xmlns="" xmlns:a16="http://schemas.microsoft.com/office/drawing/2014/main" id="{00000000-0008-0000-0300-000082000000}"/>
            </a:ext>
          </a:extLst>
        </xdr:cNvPr>
        <xdr:cNvCxnSpPr/>
      </xdr:nvCxnSpPr>
      <xdr:spPr>
        <a:xfrm flipV="1">
          <a:off x="3225800" y="11067669"/>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5334</xdr:rowOff>
    </xdr:from>
    <xdr:to>
      <xdr:col>19</xdr:col>
      <xdr:colOff>184150</xdr:colOff>
      <xdr:row>65</xdr:row>
      <xdr:rowOff>106934</xdr:rowOff>
    </xdr:to>
    <xdr:sp macro="" textlink="">
      <xdr:nvSpPr>
        <xdr:cNvPr id="131" name="フローチャート: 判断 130">
          <a:extLst>
            <a:ext uri="{FF2B5EF4-FFF2-40B4-BE49-F238E27FC236}">
              <a16:creationId xmlns="" xmlns:a16="http://schemas.microsoft.com/office/drawing/2014/main" id="{00000000-0008-0000-0300-000083000000}"/>
            </a:ext>
          </a:extLst>
        </xdr:cNvPr>
        <xdr:cNvSpPr/>
      </xdr:nvSpPr>
      <xdr:spPr>
        <a:xfrm>
          <a:off x="4064000" y="111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91711</xdr:rowOff>
    </xdr:from>
    <xdr:ext cx="736600" cy="259045"/>
    <xdr:sp macro="" textlink="">
      <xdr:nvSpPr>
        <xdr:cNvPr id="132" name="テキスト ボックス 131">
          <a:extLst>
            <a:ext uri="{FF2B5EF4-FFF2-40B4-BE49-F238E27FC236}">
              <a16:creationId xmlns="" xmlns:a16="http://schemas.microsoft.com/office/drawing/2014/main" id="{00000000-0008-0000-0300-000084000000}"/>
            </a:ext>
          </a:extLst>
        </xdr:cNvPr>
        <xdr:cNvSpPr txBox="1"/>
      </xdr:nvSpPr>
      <xdr:spPr>
        <a:xfrm>
          <a:off x="3733800" y="11235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51435</xdr:rowOff>
    </xdr:from>
    <xdr:to>
      <xdr:col>15</xdr:col>
      <xdr:colOff>82550</xdr:colOff>
      <xdr:row>64</xdr:row>
      <xdr:rowOff>102108</xdr:rowOff>
    </xdr:to>
    <xdr:cxnSp macro="">
      <xdr:nvCxnSpPr>
        <xdr:cNvPr id="133" name="直線コネクタ 132">
          <a:extLst>
            <a:ext uri="{FF2B5EF4-FFF2-40B4-BE49-F238E27FC236}">
              <a16:creationId xmlns="" xmlns:a16="http://schemas.microsoft.com/office/drawing/2014/main" id="{00000000-0008-0000-0300-000085000000}"/>
            </a:ext>
          </a:extLst>
        </xdr:cNvPr>
        <xdr:cNvCxnSpPr/>
      </xdr:nvCxnSpPr>
      <xdr:spPr>
        <a:xfrm>
          <a:off x="2336800" y="11024235"/>
          <a:ext cx="889000" cy="50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39116</xdr:rowOff>
    </xdr:from>
    <xdr:to>
      <xdr:col>15</xdr:col>
      <xdr:colOff>133350</xdr:colOff>
      <xdr:row>65</xdr:row>
      <xdr:rowOff>140716</xdr:rowOff>
    </xdr:to>
    <xdr:sp macro="" textlink="">
      <xdr:nvSpPr>
        <xdr:cNvPr id="134" name="フローチャート: 判断 133">
          <a:extLst>
            <a:ext uri="{FF2B5EF4-FFF2-40B4-BE49-F238E27FC236}">
              <a16:creationId xmlns="" xmlns:a16="http://schemas.microsoft.com/office/drawing/2014/main" id="{00000000-0008-0000-0300-000086000000}"/>
            </a:ext>
          </a:extLst>
        </xdr:cNvPr>
        <xdr:cNvSpPr/>
      </xdr:nvSpPr>
      <xdr:spPr>
        <a:xfrm>
          <a:off x="3175000" y="11183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125493</xdr:rowOff>
    </xdr:from>
    <xdr:ext cx="762000" cy="259045"/>
    <xdr:sp macro="" textlink="">
      <xdr:nvSpPr>
        <xdr:cNvPr id="135" name="テキスト ボックス 134">
          <a:extLst>
            <a:ext uri="{FF2B5EF4-FFF2-40B4-BE49-F238E27FC236}">
              <a16:creationId xmlns="" xmlns:a16="http://schemas.microsoft.com/office/drawing/2014/main" id="{00000000-0008-0000-0300-000087000000}"/>
            </a:ext>
          </a:extLst>
        </xdr:cNvPr>
        <xdr:cNvSpPr txBox="1"/>
      </xdr:nvSpPr>
      <xdr:spPr>
        <a:xfrm>
          <a:off x="2844800" y="11269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140843</xdr:rowOff>
    </xdr:from>
    <xdr:to>
      <xdr:col>11</xdr:col>
      <xdr:colOff>31750</xdr:colOff>
      <xdr:row>64</xdr:row>
      <xdr:rowOff>51435</xdr:rowOff>
    </xdr:to>
    <xdr:cxnSp macro="">
      <xdr:nvCxnSpPr>
        <xdr:cNvPr id="136" name="直線コネクタ 135">
          <a:extLst>
            <a:ext uri="{FF2B5EF4-FFF2-40B4-BE49-F238E27FC236}">
              <a16:creationId xmlns="" xmlns:a16="http://schemas.microsoft.com/office/drawing/2014/main" id="{00000000-0008-0000-0300-000088000000}"/>
            </a:ext>
          </a:extLst>
        </xdr:cNvPr>
        <xdr:cNvCxnSpPr/>
      </xdr:nvCxnSpPr>
      <xdr:spPr>
        <a:xfrm>
          <a:off x="1447800" y="10942193"/>
          <a:ext cx="8890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31877</xdr:rowOff>
    </xdr:from>
    <xdr:to>
      <xdr:col>11</xdr:col>
      <xdr:colOff>82550</xdr:colOff>
      <xdr:row>65</xdr:row>
      <xdr:rowOff>133477</xdr:rowOff>
    </xdr:to>
    <xdr:sp macro="" textlink="">
      <xdr:nvSpPr>
        <xdr:cNvPr id="137" name="フローチャート: 判断 136">
          <a:extLst>
            <a:ext uri="{FF2B5EF4-FFF2-40B4-BE49-F238E27FC236}">
              <a16:creationId xmlns="" xmlns:a16="http://schemas.microsoft.com/office/drawing/2014/main" id="{00000000-0008-0000-0300-000089000000}"/>
            </a:ext>
          </a:extLst>
        </xdr:cNvPr>
        <xdr:cNvSpPr/>
      </xdr:nvSpPr>
      <xdr:spPr>
        <a:xfrm>
          <a:off x="2286000" y="11176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118254</xdr:rowOff>
    </xdr:from>
    <xdr:ext cx="762000" cy="259045"/>
    <xdr:sp macro="" textlink="">
      <xdr:nvSpPr>
        <xdr:cNvPr id="138" name="テキスト ボックス 137">
          <a:extLst>
            <a:ext uri="{FF2B5EF4-FFF2-40B4-BE49-F238E27FC236}">
              <a16:creationId xmlns="" xmlns:a16="http://schemas.microsoft.com/office/drawing/2014/main" id="{00000000-0008-0000-0300-00008A000000}"/>
            </a:ext>
          </a:extLst>
        </xdr:cNvPr>
        <xdr:cNvSpPr txBox="1"/>
      </xdr:nvSpPr>
      <xdr:spPr>
        <a:xfrm>
          <a:off x="1955800" y="11262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135763</xdr:rowOff>
    </xdr:from>
    <xdr:to>
      <xdr:col>7</xdr:col>
      <xdr:colOff>31750</xdr:colOff>
      <xdr:row>65</xdr:row>
      <xdr:rowOff>65913</xdr:rowOff>
    </xdr:to>
    <xdr:sp macro="" textlink="">
      <xdr:nvSpPr>
        <xdr:cNvPr id="139" name="フローチャート: 判断 138">
          <a:extLst>
            <a:ext uri="{FF2B5EF4-FFF2-40B4-BE49-F238E27FC236}">
              <a16:creationId xmlns="" xmlns:a16="http://schemas.microsoft.com/office/drawing/2014/main" id="{00000000-0008-0000-0300-00008B000000}"/>
            </a:ext>
          </a:extLst>
        </xdr:cNvPr>
        <xdr:cNvSpPr/>
      </xdr:nvSpPr>
      <xdr:spPr>
        <a:xfrm>
          <a:off x="1397000" y="11108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50690</xdr:rowOff>
    </xdr:from>
    <xdr:ext cx="762000" cy="259045"/>
    <xdr:sp macro="" textlink="">
      <xdr:nvSpPr>
        <xdr:cNvPr id="140" name="テキスト ボックス 139">
          <a:extLst>
            <a:ext uri="{FF2B5EF4-FFF2-40B4-BE49-F238E27FC236}">
              <a16:creationId xmlns="" xmlns:a16="http://schemas.microsoft.com/office/drawing/2014/main" id="{00000000-0008-0000-0300-00008C000000}"/>
            </a:ext>
          </a:extLst>
        </xdr:cNvPr>
        <xdr:cNvSpPr txBox="1"/>
      </xdr:nvSpPr>
      <xdr:spPr>
        <a:xfrm>
          <a:off x="1066800" y="11194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1" name="テキスト ボックス 140">
          <a:extLst>
            <a:ext uri="{FF2B5EF4-FFF2-40B4-BE49-F238E27FC236}">
              <a16:creationId xmlns="" xmlns:a16="http://schemas.microsoft.com/office/drawing/2014/main" id="{00000000-0008-0000-0300-00008D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2" name="テキスト ボックス 141">
          <a:extLst>
            <a:ext uri="{FF2B5EF4-FFF2-40B4-BE49-F238E27FC236}">
              <a16:creationId xmlns="" xmlns:a16="http://schemas.microsoft.com/office/drawing/2014/main" id="{00000000-0008-0000-0300-00008E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3" name="テキスト ボックス 142">
          <a:extLst>
            <a:ext uri="{FF2B5EF4-FFF2-40B4-BE49-F238E27FC236}">
              <a16:creationId xmlns="" xmlns:a16="http://schemas.microsoft.com/office/drawing/2014/main" id="{00000000-0008-0000-0300-00008F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4" name="テキスト ボックス 143">
          <a:extLst>
            <a:ext uri="{FF2B5EF4-FFF2-40B4-BE49-F238E27FC236}">
              <a16:creationId xmlns="" xmlns:a16="http://schemas.microsoft.com/office/drawing/2014/main" id="{00000000-0008-0000-0300-000090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5" name="テキスト ボックス 144">
          <a:extLst>
            <a:ext uri="{FF2B5EF4-FFF2-40B4-BE49-F238E27FC236}">
              <a16:creationId xmlns="" xmlns:a16="http://schemas.microsoft.com/office/drawing/2014/main" id="{00000000-0008-0000-0300-000091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27305</xdr:rowOff>
    </xdr:from>
    <xdr:to>
      <xdr:col>23</xdr:col>
      <xdr:colOff>184150</xdr:colOff>
      <xdr:row>63</xdr:row>
      <xdr:rowOff>128905</xdr:rowOff>
    </xdr:to>
    <xdr:sp macro="" textlink="">
      <xdr:nvSpPr>
        <xdr:cNvPr id="146" name="楕円 145">
          <a:extLst>
            <a:ext uri="{FF2B5EF4-FFF2-40B4-BE49-F238E27FC236}">
              <a16:creationId xmlns="" xmlns:a16="http://schemas.microsoft.com/office/drawing/2014/main" id="{00000000-0008-0000-0300-000092000000}"/>
            </a:ext>
          </a:extLst>
        </xdr:cNvPr>
        <xdr:cNvSpPr/>
      </xdr:nvSpPr>
      <xdr:spPr>
        <a:xfrm>
          <a:off x="4902200" y="1082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43832</xdr:rowOff>
    </xdr:from>
    <xdr:ext cx="762000" cy="259045"/>
    <xdr:sp macro="" textlink="">
      <xdr:nvSpPr>
        <xdr:cNvPr id="147" name="財政構造の弾力性該当値テキスト">
          <a:extLst>
            <a:ext uri="{FF2B5EF4-FFF2-40B4-BE49-F238E27FC236}">
              <a16:creationId xmlns="" xmlns:a16="http://schemas.microsoft.com/office/drawing/2014/main" id="{00000000-0008-0000-0300-000093000000}"/>
            </a:ext>
          </a:extLst>
        </xdr:cNvPr>
        <xdr:cNvSpPr txBox="1"/>
      </xdr:nvSpPr>
      <xdr:spPr>
        <a:xfrm>
          <a:off x="5041900" y="10673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44069</xdr:rowOff>
    </xdr:from>
    <xdr:to>
      <xdr:col>19</xdr:col>
      <xdr:colOff>184150</xdr:colOff>
      <xdr:row>64</xdr:row>
      <xdr:rowOff>145669</xdr:rowOff>
    </xdr:to>
    <xdr:sp macro="" textlink="">
      <xdr:nvSpPr>
        <xdr:cNvPr id="148" name="楕円 147">
          <a:extLst>
            <a:ext uri="{FF2B5EF4-FFF2-40B4-BE49-F238E27FC236}">
              <a16:creationId xmlns="" xmlns:a16="http://schemas.microsoft.com/office/drawing/2014/main" id="{00000000-0008-0000-0300-000094000000}"/>
            </a:ext>
          </a:extLst>
        </xdr:cNvPr>
        <xdr:cNvSpPr/>
      </xdr:nvSpPr>
      <xdr:spPr>
        <a:xfrm>
          <a:off x="4064000" y="11016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155846</xdr:rowOff>
    </xdr:from>
    <xdr:ext cx="736600" cy="259045"/>
    <xdr:sp macro="" textlink="">
      <xdr:nvSpPr>
        <xdr:cNvPr id="149" name="テキスト ボックス 148">
          <a:extLst>
            <a:ext uri="{FF2B5EF4-FFF2-40B4-BE49-F238E27FC236}">
              <a16:creationId xmlns="" xmlns:a16="http://schemas.microsoft.com/office/drawing/2014/main" id="{00000000-0008-0000-0300-000095000000}"/>
            </a:ext>
          </a:extLst>
        </xdr:cNvPr>
        <xdr:cNvSpPr txBox="1"/>
      </xdr:nvSpPr>
      <xdr:spPr>
        <a:xfrm>
          <a:off x="3733800" y="107857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51308</xdr:rowOff>
    </xdr:from>
    <xdr:to>
      <xdr:col>15</xdr:col>
      <xdr:colOff>133350</xdr:colOff>
      <xdr:row>64</xdr:row>
      <xdr:rowOff>152908</xdr:rowOff>
    </xdr:to>
    <xdr:sp macro="" textlink="">
      <xdr:nvSpPr>
        <xdr:cNvPr id="150" name="楕円 149">
          <a:extLst>
            <a:ext uri="{FF2B5EF4-FFF2-40B4-BE49-F238E27FC236}">
              <a16:creationId xmlns="" xmlns:a16="http://schemas.microsoft.com/office/drawing/2014/main" id="{00000000-0008-0000-0300-000096000000}"/>
            </a:ext>
          </a:extLst>
        </xdr:cNvPr>
        <xdr:cNvSpPr/>
      </xdr:nvSpPr>
      <xdr:spPr>
        <a:xfrm>
          <a:off x="3175000" y="1102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163085</xdr:rowOff>
    </xdr:from>
    <xdr:ext cx="762000" cy="259045"/>
    <xdr:sp macro="" textlink="">
      <xdr:nvSpPr>
        <xdr:cNvPr id="151" name="テキスト ボックス 150">
          <a:extLst>
            <a:ext uri="{FF2B5EF4-FFF2-40B4-BE49-F238E27FC236}">
              <a16:creationId xmlns="" xmlns:a16="http://schemas.microsoft.com/office/drawing/2014/main" id="{00000000-0008-0000-0300-000097000000}"/>
            </a:ext>
          </a:extLst>
        </xdr:cNvPr>
        <xdr:cNvSpPr txBox="1"/>
      </xdr:nvSpPr>
      <xdr:spPr>
        <a:xfrm>
          <a:off x="2844800" y="10792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635</xdr:rowOff>
    </xdr:from>
    <xdr:to>
      <xdr:col>11</xdr:col>
      <xdr:colOff>82550</xdr:colOff>
      <xdr:row>64</xdr:row>
      <xdr:rowOff>102235</xdr:rowOff>
    </xdr:to>
    <xdr:sp macro="" textlink="">
      <xdr:nvSpPr>
        <xdr:cNvPr id="152" name="楕円 151">
          <a:extLst>
            <a:ext uri="{FF2B5EF4-FFF2-40B4-BE49-F238E27FC236}">
              <a16:creationId xmlns="" xmlns:a16="http://schemas.microsoft.com/office/drawing/2014/main" id="{00000000-0008-0000-0300-000098000000}"/>
            </a:ext>
          </a:extLst>
        </xdr:cNvPr>
        <xdr:cNvSpPr/>
      </xdr:nvSpPr>
      <xdr:spPr>
        <a:xfrm>
          <a:off x="2286000" y="10973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112412</xdr:rowOff>
    </xdr:from>
    <xdr:ext cx="762000" cy="259045"/>
    <xdr:sp macro="" textlink="">
      <xdr:nvSpPr>
        <xdr:cNvPr id="153" name="テキスト ボックス 152">
          <a:extLst>
            <a:ext uri="{FF2B5EF4-FFF2-40B4-BE49-F238E27FC236}">
              <a16:creationId xmlns="" xmlns:a16="http://schemas.microsoft.com/office/drawing/2014/main" id="{00000000-0008-0000-0300-000099000000}"/>
            </a:ext>
          </a:extLst>
        </xdr:cNvPr>
        <xdr:cNvSpPr txBox="1"/>
      </xdr:nvSpPr>
      <xdr:spPr>
        <a:xfrm>
          <a:off x="1955800" y="10742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90043</xdr:rowOff>
    </xdr:from>
    <xdr:to>
      <xdr:col>7</xdr:col>
      <xdr:colOff>31750</xdr:colOff>
      <xdr:row>64</xdr:row>
      <xdr:rowOff>20193</xdr:rowOff>
    </xdr:to>
    <xdr:sp macro="" textlink="">
      <xdr:nvSpPr>
        <xdr:cNvPr id="154" name="楕円 153">
          <a:extLst>
            <a:ext uri="{FF2B5EF4-FFF2-40B4-BE49-F238E27FC236}">
              <a16:creationId xmlns="" xmlns:a16="http://schemas.microsoft.com/office/drawing/2014/main" id="{00000000-0008-0000-0300-00009A000000}"/>
            </a:ext>
          </a:extLst>
        </xdr:cNvPr>
        <xdr:cNvSpPr/>
      </xdr:nvSpPr>
      <xdr:spPr>
        <a:xfrm>
          <a:off x="1397000" y="10891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30370</xdr:rowOff>
    </xdr:from>
    <xdr:ext cx="762000" cy="259045"/>
    <xdr:sp macro="" textlink="">
      <xdr:nvSpPr>
        <xdr:cNvPr id="155" name="テキスト ボックス 154">
          <a:extLst>
            <a:ext uri="{FF2B5EF4-FFF2-40B4-BE49-F238E27FC236}">
              <a16:creationId xmlns="" xmlns:a16="http://schemas.microsoft.com/office/drawing/2014/main" id="{00000000-0008-0000-0300-00009B000000}"/>
            </a:ext>
          </a:extLst>
        </xdr:cNvPr>
        <xdr:cNvSpPr txBox="1"/>
      </xdr:nvSpPr>
      <xdr:spPr>
        <a:xfrm>
          <a:off x="1066800" y="10660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6" name="正方形/長方形 155">
          <a:extLst>
            <a:ext uri="{FF2B5EF4-FFF2-40B4-BE49-F238E27FC236}">
              <a16:creationId xmlns="" xmlns:a16="http://schemas.microsoft.com/office/drawing/2014/main" id="{00000000-0008-0000-0300-00009C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7" name="テキスト ボックス 156">
          <a:extLst>
            <a:ext uri="{FF2B5EF4-FFF2-40B4-BE49-F238E27FC236}">
              <a16:creationId xmlns="" xmlns:a16="http://schemas.microsoft.com/office/drawing/2014/main" id="{00000000-0008-0000-0300-00009D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8" name="テキスト ボックス 157">
          <a:extLst>
            <a:ext uri="{FF2B5EF4-FFF2-40B4-BE49-F238E27FC236}">
              <a16:creationId xmlns="" xmlns:a16="http://schemas.microsoft.com/office/drawing/2014/main" id="{00000000-0008-0000-0300-00009E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[671,224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59" name="正方形/長方形 158">
          <a:extLst>
            <a:ext uri="{FF2B5EF4-FFF2-40B4-BE49-F238E27FC236}">
              <a16:creationId xmlns="" xmlns:a16="http://schemas.microsoft.com/office/drawing/2014/main" id="{00000000-0008-0000-0300-00009F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0" name="正方形/長方形 159">
          <a:extLst>
            <a:ext uri="{FF2B5EF4-FFF2-40B4-BE49-F238E27FC236}">
              <a16:creationId xmlns="" xmlns:a16="http://schemas.microsoft.com/office/drawing/2014/main" id="{00000000-0008-0000-0300-0000A0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1" name="正方形/長方形 160">
          <a:extLst>
            <a:ext uri="{FF2B5EF4-FFF2-40B4-BE49-F238E27FC236}">
              <a16:creationId xmlns="" xmlns:a16="http://schemas.microsoft.com/office/drawing/2014/main" id="{00000000-0008-0000-0300-0000A1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2" name="正方形/長方形 161">
          <a:extLst>
            <a:ext uri="{FF2B5EF4-FFF2-40B4-BE49-F238E27FC236}">
              <a16:creationId xmlns="" xmlns:a16="http://schemas.microsoft.com/office/drawing/2014/main" id="{00000000-0008-0000-0300-0000A2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3" name="正方形/長方形 162">
          <a:extLst>
            <a:ext uri="{FF2B5EF4-FFF2-40B4-BE49-F238E27FC236}">
              <a16:creationId xmlns="" xmlns:a16="http://schemas.microsoft.com/office/drawing/2014/main" id="{00000000-0008-0000-0300-0000A3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4" name="正方形/長方形 163">
          <a:extLst>
            <a:ext uri="{FF2B5EF4-FFF2-40B4-BE49-F238E27FC236}">
              <a16:creationId xmlns="" xmlns:a16="http://schemas.microsoft.com/office/drawing/2014/main" id="{00000000-0008-0000-0300-0000A4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5" name="正方形/長方形 164">
          <a:extLst>
            <a:ext uri="{FF2B5EF4-FFF2-40B4-BE49-F238E27FC236}">
              <a16:creationId xmlns="" xmlns:a16="http://schemas.microsoft.com/office/drawing/2014/main" id="{00000000-0008-0000-0300-0000A5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6" name="正方形/長方形 165">
          <a:extLst>
            <a:ext uri="{FF2B5EF4-FFF2-40B4-BE49-F238E27FC236}">
              <a16:creationId xmlns="" xmlns:a16="http://schemas.microsoft.com/office/drawing/2014/main" id="{00000000-0008-0000-0300-0000A6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7" name="正方形/長方形 166">
          <a:extLst>
            <a:ext uri="{FF2B5EF4-FFF2-40B4-BE49-F238E27FC236}">
              <a16:creationId xmlns="" xmlns:a16="http://schemas.microsoft.com/office/drawing/2014/main" id="{00000000-0008-0000-0300-0000A7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8" name="テキスト ボックス 167">
          <a:extLst>
            <a:ext uri="{FF2B5EF4-FFF2-40B4-BE49-F238E27FC236}">
              <a16:creationId xmlns="" xmlns:a16="http://schemas.microsoft.com/office/drawing/2014/main" id="{00000000-0008-0000-0300-0000A8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物件費においては、物価や最低賃金の上昇などによる需用費・委託料の増などにより大きく増額となっているが、人口の少ない当村では住民１人の異動が大きく反映されるとともに過疎に直面している当村では人口も毎年減少しており、今後も人口１人当たりの額は増加していくものと推察される。人件費及び物件費については全体に対する割合も大きいため、今後も効率的な事務運営を進めるとともに</a:t>
          </a:r>
          <a:r>
            <a:rPr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適正な定員管理、</a:t>
          </a:r>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経費</a:t>
          </a:r>
          <a:r>
            <a:rPr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の</a:t>
          </a:r>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削減</a:t>
          </a:r>
          <a:r>
            <a:rPr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と抑制</a:t>
          </a:r>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に努め、適正な財政規模を維持していく。</a:t>
          </a:r>
          <a:endParaRPr lang="ja-JP" altLang="ja-JP" sz="105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69" name="テキスト ボックス 168">
          <a:extLst>
            <a:ext uri="{FF2B5EF4-FFF2-40B4-BE49-F238E27FC236}">
              <a16:creationId xmlns="" xmlns:a16="http://schemas.microsoft.com/office/drawing/2014/main" id="{00000000-0008-0000-0300-0000A9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0" name="直線コネクタ 169">
          <a:extLst>
            <a:ext uri="{FF2B5EF4-FFF2-40B4-BE49-F238E27FC236}">
              <a16:creationId xmlns="" xmlns:a16="http://schemas.microsoft.com/office/drawing/2014/main" id="{00000000-0008-0000-0300-0000AA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1" name="テキスト ボックス 170">
          <a:extLst>
            <a:ext uri="{FF2B5EF4-FFF2-40B4-BE49-F238E27FC236}">
              <a16:creationId xmlns="" xmlns:a16="http://schemas.microsoft.com/office/drawing/2014/main" id="{00000000-0008-0000-0300-0000AB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2" name="直線コネクタ 171">
          <a:extLst>
            <a:ext uri="{FF2B5EF4-FFF2-40B4-BE49-F238E27FC236}">
              <a16:creationId xmlns="" xmlns:a16="http://schemas.microsoft.com/office/drawing/2014/main" id="{00000000-0008-0000-0300-0000AC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3" name="テキスト ボックス 172">
          <a:extLst>
            <a:ext uri="{FF2B5EF4-FFF2-40B4-BE49-F238E27FC236}">
              <a16:creationId xmlns="" xmlns:a16="http://schemas.microsoft.com/office/drawing/2014/main" id="{00000000-0008-0000-0300-0000AD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4" name="直線コネクタ 173">
          <a:extLst>
            <a:ext uri="{FF2B5EF4-FFF2-40B4-BE49-F238E27FC236}">
              <a16:creationId xmlns="" xmlns:a16="http://schemas.microsoft.com/office/drawing/2014/main" id="{00000000-0008-0000-0300-0000AE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5" name="テキスト ボックス 174">
          <a:extLst>
            <a:ext uri="{FF2B5EF4-FFF2-40B4-BE49-F238E27FC236}">
              <a16:creationId xmlns="" xmlns:a16="http://schemas.microsoft.com/office/drawing/2014/main" id="{00000000-0008-0000-0300-0000AF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6" name="直線コネクタ 175">
          <a:extLst>
            <a:ext uri="{FF2B5EF4-FFF2-40B4-BE49-F238E27FC236}">
              <a16:creationId xmlns="" xmlns:a16="http://schemas.microsoft.com/office/drawing/2014/main" id="{00000000-0008-0000-0300-0000B0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7" name="テキスト ボックス 176">
          <a:extLst>
            <a:ext uri="{FF2B5EF4-FFF2-40B4-BE49-F238E27FC236}">
              <a16:creationId xmlns="" xmlns:a16="http://schemas.microsoft.com/office/drawing/2014/main" id="{00000000-0008-0000-0300-0000B1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78" name="直線コネクタ 177">
          <a:extLst>
            <a:ext uri="{FF2B5EF4-FFF2-40B4-BE49-F238E27FC236}">
              <a16:creationId xmlns="" xmlns:a16="http://schemas.microsoft.com/office/drawing/2014/main" id="{00000000-0008-0000-0300-0000B2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79" name="テキスト ボックス 178">
          <a:extLst>
            <a:ext uri="{FF2B5EF4-FFF2-40B4-BE49-F238E27FC236}">
              <a16:creationId xmlns="" xmlns:a16="http://schemas.microsoft.com/office/drawing/2014/main" id="{00000000-0008-0000-0300-0000B3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0" name="直線コネクタ 179">
          <a:extLst>
            <a:ext uri="{FF2B5EF4-FFF2-40B4-BE49-F238E27FC236}">
              <a16:creationId xmlns="" xmlns:a16="http://schemas.microsoft.com/office/drawing/2014/main" id="{00000000-0008-0000-0300-0000B4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1" name="人件費・物件費等の状況グラフ枠">
          <a:extLst>
            <a:ext uri="{FF2B5EF4-FFF2-40B4-BE49-F238E27FC236}">
              <a16:creationId xmlns="" xmlns:a16="http://schemas.microsoft.com/office/drawing/2014/main" id="{00000000-0008-0000-0300-0000B5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111077</xdr:rowOff>
    </xdr:from>
    <xdr:to>
      <xdr:col>23</xdr:col>
      <xdr:colOff>133350</xdr:colOff>
      <xdr:row>89</xdr:row>
      <xdr:rowOff>74044</xdr:rowOff>
    </xdr:to>
    <xdr:cxnSp macro="">
      <xdr:nvCxnSpPr>
        <xdr:cNvPr id="182" name="直線コネクタ 181">
          <a:extLst>
            <a:ext uri="{FF2B5EF4-FFF2-40B4-BE49-F238E27FC236}">
              <a16:creationId xmlns="" xmlns:a16="http://schemas.microsoft.com/office/drawing/2014/main" id="{00000000-0008-0000-0300-0000B6000000}"/>
            </a:ext>
          </a:extLst>
        </xdr:cNvPr>
        <xdr:cNvCxnSpPr/>
      </xdr:nvCxnSpPr>
      <xdr:spPr>
        <a:xfrm flipV="1">
          <a:off x="4953000" y="13998527"/>
          <a:ext cx="0" cy="13345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46121</xdr:rowOff>
    </xdr:from>
    <xdr:ext cx="762000" cy="259045"/>
    <xdr:sp macro="" textlink="">
      <xdr:nvSpPr>
        <xdr:cNvPr id="183" name="人件費・物件費等の状況最小値テキスト">
          <a:extLst>
            <a:ext uri="{FF2B5EF4-FFF2-40B4-BE49-F238E27FC236}">
              <a16:creationId xmlns="" xmlns:a16="http://schemas.microsoft.com/office/drawing/2014/main" id="{00000000-0008-0000-0300-0000B7000000}"/>
            </a:ext>
          </a:extLst>
        </xdr:cNvPr>
        <xdr:cNvSpPr txBox="1"/>
      </xdr:nvSpPr>
      <xdr:spPr>
        <a:xfrm>
          <a:off x="5041900" y="15305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3,008,691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74044</xdr:rowOff>
    </xdr:from>
    <xdr:to>
      <xdr:col>24</xdr:col>
      <xdr:colOff>12700</xdr:colOff>
      <xdr:row>89</xdr:row>
      <xdr:rowOff>74044</xdr:rowOff>
    </xdr:to>
    <xdr:cxnSp macro="">
      <xdr:nvCxnSpPr>
        <xdr:cNvPr id="184" name="直線コネクタ 183">
          <a:extLst>
            <a:ext uri="{FF2B5EF4-FFF2-40B4-BE49-F238E27FC236}">
              <a16:creationId xmlns="" xmlns:a16="http://schemas.microsoft.com/office/drawing/2014/main" id="{00000000-0008-0000-0300-0000B8000000}"/>
            </a:ext>
          </a:extLst>
        </xdr:cNvPr>
        <xdr:cNvCxnSpPr/>
      </xdr:nvCxnSpPr>
      <xdr:spPr>
        <a:xfrm>
          <a:off x="4864100" y="15333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26004</xdr:rowOff>
    </xdr:from>
    <xdr:ext cx="762000" cy="259045"/>
    <xdr:sp macro="" textlink="">
      <xdr:nvSpPr>
        <xdr:cNvPr id="185" name="人件費・物件費等の状況最大値テキスト">
          <a:extLst>
            <a:ext uri="{FF2B5EF4-FFF2-40B4-BE49-F238E27FC236}">
              <a16:creationId xmlns="" xmlns:a16="http://schemas.microsoft.com/office/drawing/2014/main" id="{00000000-0008-0000-0300-0000B9000000}"/>
            </a:ext>
          </a:extLst>
        </xdr:cNvPr>
        <xdr:cNvSpPr txBox="1"/>
      </xdr:nvSpPr>
      <xdr:spPr>
        <a:xfrm>
          <a:off x="5041900" y="13742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111077</xdr:rowOff>
    </xdr:from>
    <xdr:to>
      <xdr:col>24</xdr:col>
      <xdr:colOff>12700</xdr:colOff>
      <xdr:row>81</xdr:row>
      <xdr:rowOff>111077</xdr:rowOff>
    </xdr:to>
    <xdr:cxnSp macro="">
      <xdr:nvCxnSpPr>
        <xdr:cNvPr id="186" name="直線コネクタ 185">
          <a:extLst>
            <a:ext uri="{FF2B5EF4-FFF2-40B4-BE49-F238E27FC236}">
              <a16:creationId xmlns="" xmlns:a16="http://schemas.microsoft.com/office/drawing/2014/main" id="{00000000-0008-0000-0300-0000BA000000}"/>
            </a:ext>
          </a:extLst>
        </xdr:cNvPr>
        <xdr:cNvCxnSpPr/>
      </xdr:nvCxnSpPr>
      <xdr:spPr>
        <a:xfrm>
          <a:off x="4864100" y="13998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129876</xdr:rowOff>
    </xdr:from>
    <xdr:to>
      <xdr:col>23</xdr:col>
      <xdr:colOff>133350</xdr:colOff>
      <xdr:row>82</xdr:row>
      <xdr:rowOff>146132</xdr:rowOff>
    </xdr:to>
    <xdr:cxnSp macro="">
      <xdr:nvCxnSpPr>
        <xdr:cNvPr id="187" name="直線コネクタ 186">
          <a:extLst>
            <a:ext uri="{FF2B5EF4-FFF2-40B4-BE49-F238E27FC236}">
              <a16:creationId xmlns="" xmlns:a16="http://schemas.microsoft.com/office/drawing/2014/main" id="{00000000-0008-0000-0300-0000BB000000}"/>
            </a:ext>
          </a:extLst>
        </xdr:cNvPr>
        <xdr:cNvCxnSpPr/>
      </xdr:nvCxnSpPr>
      <xdr:spPr>
        <a:xfrm>
          <a:off x="4114800" y="14188776"/>
          <a:ext cx="838200" cy="16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36658</xdr:rowOff>
    </xdr:from>
    <xdr:ext cx="762000" cy="259045"/>
    <xdr:sp macro="" textlink="">
      <xdr:nvSpPr>
        <xdr:cNvPr id="188" name="人件費・物件費等の状況平均値テキスト">
          <a:extLst>
            <a:ext uri="{FF2B5EF4-FFF2-40B4-BE49-F238E27FC236}">
              <a16:creationId xmlns="" xmlns:a16="http://schemas.microsoft.com/office/drawing/2014/main" id="{00000000-0008-0000-0300-0000BC000000}"/>
            </a:ext>
          </a:extLst>
        </xdr:cNvPr>
        <xdr:cNvSpPr txBox="1"/>
      </xdr:nvSpPr>
      <xdr:spPr>
        <a:xfrm>
          <a:off x="5041900" y="139241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20131</xdr:rowOff>
    </xdr:from>
    <xdr:to>
      <xdr:col>23</xdr:col>
      <xdr:colOff>184150</xdr:colOff>
      <xdr:row>82</xdr:row>
      <xdr:rowOff>121731</xdr:rowOff>
    </xdr:to>
    <xdr:sp macro="" textlink="">
      <xdr:nvSpPr>
        <xdr:cNvPr id="189" name="フローチャート: 判断 188">
          <a:extLst>
            <a:ext uri="{FF2B5EF4-FFF2-40B4-BE49-F238E27FC236}">
              <a16:creationId xmlns="" xmlns:a16="http://schemas.microsoft.com/office/drawing/2014/main" id="{00000000-0008-0000-0300-0000BD000000}"/>
            </a:ext>
          </a:extLst>
        </xdr:cNvPr>
        <xdr:cNvSpPr/>
      </xdr:nvSpPr>
      <xdr:spPr>
        <a:xfrm>
          <a:off x="4902200" y="14079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126082</xdr:rowOff>
    </xdr:from>
    <xdr:to>
      <xdr:col>19</xdr:col>
      <xdr:colOff>133350</xdr:colOff>
      <xdr:row>82</xdr:row>
      <xdr:rowOff>129876</xdr:rowOff>
    </xdr:to>
    <xdr:cxnSp macro="">
      <xdr:nvCxnSpPr>
        <xdr:cNvPr id="190" name="直線コネクタ 189">
          <a:extLst>
            <a:ext uri="{FF2B5EF4-FFF2-40B4-BE49-F238E27FC236}">
              <a16:creationId xmlns="" xmlns:a16="http://schemas.microsoft.com/office/drawing/2014/main" id="{00000000-0008-0000-0300-0000BE000000}"/>
            </a:ext>
          </a:extLst>
        </xdr:cNvPr>
        <xdr:cNvCxnSpPr/>
      </xdr:nvCxnSpPr>
      <xdr:spPr>
        <a:xfrm>
          <a:off x="3225800" y="14184982"/>
          <a:ext cx="889000" cy="3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12669</xdr:rowOff>
    </xdr:from>
    <xdr:to>
      <xdr:col>19</xdr:col>
      <xdr:colOff>184150</xdr:colOff>
      <xdr:row>82</xdr:row>
      <xdr:rowOff>114269</xdr:rowOff>
    </xdr:to>
    <xdr:sp macro="" textlink="">
      <xdr:nvSpPr>
        <xdr:cNvPr id="191" name="フローチャート: 判断 190">
          <a:extLst>
            <a:ext uri="{FF2B5EF4-FFF2-40B4-BE49-F238E27FC236}">
              <a16:creationId xmlns="" xmlns:a16="http://schemas.microsoft.com/office/drawing/2014/main" id="{00000000-0008-0000-0300-0000BF000000}"/>
            </a:ext>
          </a:extLst>
        </xdr:cNvPr>
        <xdr:cNvSpPr/>
      </xdr:nvSpPr>
      <xdr:spPr>
        <a:xfrm>
          <a:off x="4064000" y="1407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124446</xdr:rowOff>
    </xdr:from>
    <xdr:ext cx="736600" cy="259045"/>
    <xdr:sp macro="" textlink="">
      <xdr:nvSpPr>
        <xdr:cNvPr id="192" name="テキスト ボックス 191">
          <a:extLst>
            <a:ext uri="{FF2B5EF4-FFF2-40B4-BE49-F238E27FC236}">
              <a16:creationId xmlns="" xmlns:a16="http://schemas.microsoft.com/office/drawing/2014/main" id="{00000000-0008-0000-0300-0000C0000000}"/>
            </a:ext>
          </a:extLst>
        </xdr:cNvPr>
        <xdr:cNvSpPr txBox="1"/>
      </xdr:nvSpPr>
      <xdr:spPr>
        <a:xfrm>
          <a:off x="3733800" y="138404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115984</xdr:rowOff>
    </xdr:from>
    <xdr:to>
      <xdr:col>15</xdr:col>
      <xdr:colOff>82550</xdr:colOff>
      <xdr:row>82</xdr:row>
      <xdr:rowOff>126082</xdr:rowOff>
    </xdr:to>
    <xdr:cxnSp macro="">
      <xdr:nvCxnSpPr>
        <xdr:cNvPr id="193" name="直線コネクタ 192">
          <a:extLst>
            <a:ext uri="{FF2B5EF4-FFF2-40B4-BE49-F238E27FC236}">
              <a16:creationId xmlns="" xmlns:a16="http://schemas.microsoft.com/office/drawing/2014/main" id="{00000000-0008-0000-0300-0000C1000000}"/>
            </a:ext>
          </a:extLst>
        </xdr:cNvPr>
        <xdr:cNvCxnSpPr/>
      </xdr:nvCxnSpPr>
      <xdr:spPr>
        <a:xfrm>
          <a:off x="2336800" y="14174884"/>
          <a:ext cx="889000" cy="10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12274</xdr:rowOff>
    </xdr:from>
    <xdr:to>
      <xdr:col>15</xdr:col>
      <xdr:colOff>133350</xdr:colOff>
      <xdr:row>82</xdr:row>
      <xdr:rowOff>113874</xdr:rowOff>
    </xdr:to>
    <xdr:sp macro="" textlink="">
      <xdr:nvSpPr>
        <xdr:cNvPr id="194" name="フローチャート: 判断 193">
          <a:extLst>
            <a:ext uri="{FF2B5EF4-FFF2-40B4-BE49-F238E27FC236}">
              <a16:creationId xmlns="" xmlns:a16="http://schemas.microsoft.com/office/drawing/2014/main" id="{00000000-0008-0000-0300-0000C2000000}"/>
            </a:ext>
          </a:extLst>
        </xdr:cNvPr>
        <xdr:cNvSpPr/>
      </xdr:nvSpPr>
      <xdr:spPr>
        <a:xfrm>
          <a:off x="3175000" y="14071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124051</xdr:rowOff>
    </xdr:from>
    <xdr:ext cx="762000" cy="259045"/>
    <xdr:sp macro="" textlink="">
      <xdr:nvSpPr>
        <xdr:cNvPr id="195" name="テキスト ボックス 194">
          <a:extLst>
            <a:ext uri="{FF2B5EF4-FFF2-40B4-BE49-F238E27FC236}">
              <a16:creationId xmlns="" xmlns:a16="http://schemas.microsoft.com/office/drawing/2014/main" id="{00000000-0008-0000-0300-0000C3000000}"/>
            </a:ext>
          </a:extLst>
        </xdr:cNvPr>
        <xdr:cNvSpPr txBox="1"/>
      </xdr:nvSpPr>
      <xdr:spPr>
        <a:xfrm>
          <a:off x="2844800" y="13840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105722</xdr:rowOff>
    </xdr:from>
    <xdr:to>
      <xdr:col>11</xdr:col>
      <xdr:colOff>31750</xdr:colOff>
      <xdr:row>82</xdr:row>
      <xdr:rowOff>115984</xdr:rowOff>
    </xdr:to>
    <xdr:cxnSp macro="">
      <xdr:nvCxnSpPr>
        <xdr:cNvPr id="196" name="直線コネクタ 195">
          <a:extLst>
            <a:ext uri="{FF2B5EF4-FFF2-40B4-BE49-F238E27FC236}">
              <a16:creationId xmlns="" xmlns:a16="http://schemas.microsoft.com/office/drawing/2014/main" id="{00000000-0008-0000-0300-0000C4000000}"/>
            </a:ext>
          </a:extLst>
        </xdr:cNvPr>
        <xdr:cNvCxnSpPr/>
      </xdr:nvCxnSpPr>
      <xdr:spPr>
        <a:xfrm>
          <a:off x="1447800" y="14164622"/>
          <a:ext cx="889000" cy="10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14717</xdr:rowOff>
    </xdr:from>
    <xdr:to>
      <xdr:col>11</xdr:col>
      <xdr:colOff>82550</xdr:colOff>
      <xdr:row>82</xdr:row>
      <xdr:rowOff>116317</xdr:rowOff>
    </xdr:to>
    <xdr:sp macro="" textlink="">
      <xdr:nvSpPr>
        <xdr:cNvPr id="197" name="フローチャート: 判断 196">
          <a:extLst>
            <a:ext uri="{FF2B5EF4-FFF2-40B4-BE49-F238E27FC236}">
              <a16:creationId xmlns="" xmlns:a16="http://schemas.microsoft.com/office/drawing/2014/main" id="{00000000-0008-0000-0300-0000C5000000}"/>
            </a:ext>
          </a:extLst>
        </xdr:cNvPr>
        <xdr:cNvSpPr/>
      </xdr:nvSpPr>
      <xdr:spPr>
        <a:xfrm>
          <a:off x="2286000" y="1407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126494</xdr:rowOff>
    </xdr:from>
    <xdr:ext cx="762000" cy="259045"/>
    <xdr:sp macro="" textlink="">
      <xdr:nvSpPr>
        <xdr:cNvPr id="198" name="テキスト ボックス 197">
          <a:extLst>
            <a:ext uri="{FF2B5EF4-FFF2-40B4-BE49-F238E27FC236}">
              <a16:creationId xmlns="" xmlns:a16="http://schemas.microsoft.com/office/drawing/2014/main" id="{00000000-0008-0000-0300-0000C6000000}"/>
            </a:ext>
          </a:extLst>
        </xdr:cNvPr>
        <xdr:cNvSpPr txBox="1"/>
      </xdr:nvSpPr>
      <xdr:spPr>
        <a:xfrm>
          <a:off x="1955800" y="13842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9320</xdr:rowOff>
    </xdr:from>
    <xdr:to>
      <xdr:col>7</xdr:col>
      <xdr:colOff>31750</xdr:colOff>
      <xdr:row>82</xdr:row>
      <xdr:rowOff>110920</xdr:rowOff>
    </xdr:to>
    <xdr:sp macro="" textlink="">
      <xdr:nvSpPr>
        <xdr:cNvPr id="199" name="フローチャート: 判断 198">
          <a:extLst>
            <a:ext uri="{FF2B5EF4-FFF2-40B4-BE49-F238E27FC236}">
              <a16:creationId xmlns="" xmlns:a16="http://schemas.microsoft.com/office/drawing/2014/main" id="{00000000-0008-0000-0300-0000C7000000}"/>
            </a:ext>
          </a:extLst>
        </xdr:cNvPr>
        <xdr:cNvSpPr/>
      </xdr:nvSpPr>
      <xdr:spPr>
        <a:xfrm>
          <a:off x="1397000" y="14068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121097</xdr:rowOff>
    </xdr:from>
    <xdr:ext cx="762000" cy="259045"/>
    <xdr:sp macro="" textlink="">
      <xdr:nvSpPr>
        <xdr:cNvPr id="200" name="テキスト ボックス 199">
          <a:extLst>
            <a:ext uri="{FF2B5EF4-FFF2-40B4-BE49-F238E27FC236}">
              <a16:creationId xmlns="" xmlns:a16="http://schemas.microsoft.com/office/drawing/2014/main" id="{00000000-0008-0000-0300-0000C8000000}"/>
            </a:ext>
          </a:extLst>
        </xdr:cNvPr>
        <xdr:cNvSpPr txBox="1"/>
      </xdr:nvSpPr>
      <xdr:spPr>
        <a:xfrm>
          <a:off x="1066800" y="1383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1" name="テキスト ボックス 200">
          <a:extLst>
            <a:ext uri="{FF2B5EF4-FFF2-40B4-BE49-F238E27FC236}">
              <a16:creationId xmlns="" xmlns:a16="http://schemas.microsoft.com/office/drawing/2014/main" id="{00000000-0008-0000-0300-0000C9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2" name="テキスト ボックス 201">
          <a:extLst>
            <a:ext uri="{FF2B5EF4-FFF2-40B4-BE49-F238E27FC236}">
              <a16:creationId xmlns="" xmlns:a16="http://schemas.microsoft.com/office/drawing/2014/main" id="{00000000-0008-0000-0300-0000CA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3" name="テキスト ボックス 202">
          <a:extLst>
            <a:ext uri="{FF2B5EF4-FFF2-40B4-BE49-F238E27FC236}">
              <a16:creationId xmlns="" xmlns:a16="http://schemas.microsoft.com/office/drawing/2014/main" id="{00000000-0008-0000-0300-0000CB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4" name="テキスト ボックス 203">
          <a:extLst>
            <a:ext uri="{FF2B5EF4-FFF2-40B4-BE49-F238E27FC236}">
              <a16:creationId xmlns="" xmlns:a16="http://schemas.microsoft.com/office/drawing/2014/main" id="{00000000-0008-0000-0300-0000CC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5" name="テキスト ボックス 204">
          <a:extLst>
            <a:ext uri="{FF2B5EF4-FFF2-40B4-BE49-F238E27FC236}">
              <a16:creationId xmlns="" xmlns:a16="http://schemas.microsoft.com/office/drawing/2014/main" id="{00000000-0008-0000-0300-0000CD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95332</xdr:rowOff>
    </xdr:from>
    <xdr:to>
      <xdr:col>23</xdr:col>
      <xdr:colOff>184150</xdr:colOff>
      <xdr:row>83</xdr:row>
      <xdr:rowOff>25482</xdr:rowOff>
    </xdr:to>
    <xdr:sp macro="" textlink="">
      <xdr:nvSpPr>
        <xdr:cNvPr id="206" name="楕円 205">
          <a:extLst>
            <a:ext uri="{FF2B5EF4-FFF2-40B4-BE49-F238E27FC236}">
              <a16:creationId xmlns="" xmlns:a16="http://schemas.microsoft.com/office/drawing/2014/main" id="{00000000-0008-0000-0300-0000CE000000}"/>
            </a:ext>
          </a:extLst>
        </xdr:cNvPr>
        <xdr:cNvSpPr/>
      </xdr:nvSpPr>
      <xdr:spPr>
        <a:xfrm>
          <a:off x="4902200" y="14154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67409</xdr:rowOff>
    </xdr:from>
    <xdr:ext cx="762000" cy="259045"/>
    <xdr:sp macro="" textlink="">
      <xdr:nvSpPr>
        <xdr:cNvPr id="207" name="人件費・物件費等の状況該当値テキスト">
          <a:extLst>
            <a:ext uri="{FF2B5EF4-FFF2-40B4-BE49-F238E27FC236}">
              <a16:creationId xmlns="" xmlns:a16="http://schemas.microsoft.com/office/drawing/2014/main" id="{00000000-0008-0000-0300-0000CF000000}"/>
            </a:ext>
          </a:extLst>
        </xdr:cNvPr>
        <xdr:cNvSpPr txBox="1"/>
      </xdr:nvSpPr>
      <xdr:spPr>
        <a:xfrm>
          <a:off x="5041900" y="14126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79076</xdr:rowOff>
    </xdr:from>
    <xdr:to>
      <xdr:col>19</xdr:col>
      <xdr:colOff>184150</xdr:colOff>
      <xdr:row>83</xdr:row>
      <xdr:rowOff>9226</xdr:rowOff>
    </xdr:to>
    <xdr:sp macro="" textlink="">
      <xdr:nvSpPr>
        <xdr:cNvPr id="208" name="楕円 207">
          <a:extLst>
            <a:ext uri="{FF2B5EF4-FFF2-40B4-BE49-F238E27FC236}">
              <a16:creationId xmlns="" xmlns:a16="http://schemas.microsoft.com/office/drawing/2014/main" id="{00000000-0008-0000-0300-0000D0000000}"/>
            </a:ext>
          </a:extLst>
        </xdr:cNvPr>
        <xdr:cNvSpPr/>
      </xdr:nvSpPr>
      <xdr:spPr>
        <a:xfrm>
          <a:off x="4064000" y="14137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165453</xdr:rowOff>
    </xdr:from>
    <xdr:ext cx="736600" cy="259045"/>
    <xdr:sp macro="" textlink="">
      <xdr:nvSpPr>
        <xdr:cNvPr id="209" name="テキスト ボックス 208">
          <a:extLst>
            <a:ext uri="{FF2B5EF4-FFF2-40B4-BE49-F238E27FC236}">
              <a16:creationId xmlns="" xmlns:a16="http://schemas.microsoft.com/office/drawing/2014/main" id="{00000000-0008-0000-0300-0000D1000000}"/>
            </a:ext>
          </a:extLst>
        </xdr:cNvPr>
        <xdr:cNvSpPr txBox="1"/>
      </xdr:nvSpPr>
      <xdr:spPr>
        <a:xfrm>
          <a:off x="3733800" y="14224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75282</xdr:rowOff>
    </xdr:from>
    <xdr:to>
      <xdr:col>15</xdr:col>
      <xdr:colOff>133350</xdr:colOff>
      <xdr:row>83</xdr:row>
      <xdr:rowOff>5432</xdr:rowOff>
    </xdr:to>
    <xdr:sp macro="" textlink="">
      <xdr:nvSpPr>
        <xdr:cNvPr id="210" name="楕円 209">
          <a:extLst>
            <a:ext uri="{FF2B5EF4-FFF2-40B4-BE49-F238E27FC236}">
              <a16:creationId xmlns="" xmlns:a16="http://schemas.microsoft.com/office/drawing/2014/main" id="{00000000-0008-0000-0300-0000D2000000}"/>
            </a:ext>
          </a:extLst>
        </xdr:cNvPr>
        <xdr:cNvSpPr/>
      </xdr:nvSpPr>
      <xdr:spPr>
        <a:xfrm>
          <a:off x="3175000" y="14134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161659</xdr:rowOff>
    </xdr:from>
    <xdr:ext cx="762000" cy="259045"/>
    <xdr:sp macro="" textlink="">
      <xdr:nvSpPr>
        <xdr:cNvPr id="211" name="テキスト ボックス 210">
          <a:extLst>
            <a:ext uri="{FF2B5EF4-FFF2-40B4-BE49-F238E27FC236}">
              <a16:creationId xmlns="" xmlns:a16="http://schemas.microsoft.com/office/drawing/2014/main" id="{00000000-0008-0000-0300-0000D3000000}"/>
            </a:ext>
          </a:extLst>
        </xdr:cNvPr>
        <xdr:cNvSpPr txBox="1"/>
      </xdr:nvSpPr>
      <xdr:spPr>
        <a:xfrm>
          <a:off x="2844800" y="14220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65184</xdr:rowOff>
    </xdr:from>
    <xdr:to>
      <xdr:col>11</xdr:col>
      <xdr:colOff>82550</xdr:colOff>
      <xdr:row>82</xdr:row>
      <xdr:rowOff>166784</xdr:rowOff>
    </xdr:to>
    <xdr:sp macro="" textlink="">
      <xdr:nvSpPr>
        <xdr:cNvPr id="212" name="楕円 211">
          <a:extLst>
            <a:ext uri="{FF2B5EF4-FFF2-40B4-BE49-F238E27FC236}">
              <a16:creationId xmlns="" xmlns:a16="http://schemas.microsoft.com/office/drawing/2014/main" id="{00000000-0008-0000-0300-0000D4000000}"/>
            </a:ext>
          </a:extLst>
        </xdr:cNvPr>
        <xdr:cNvSpPr/>
      </xdr:nvSpPr>
      <xdr:spPr>
        <a:xfrm>
          <a:off x="2286000" y="1412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151561</xdr:rowOff>
    </xdr:from>
    <xdr:ext cx="762000" cy="259045"/>
    <xdr:sp macro="" textlink="">
      <xdr:nvSpPr>
        <xdr:cNvPr id="213" name="テキスト ボックス 212">
          <a:extLst>
            <a:ext uri="{FF2B5EF4-FFF2-40B4-BE49-F238E27FC236}">
              <a16:creationId xmlns="" xmlns:a16="http://schemas.microsoft.com/office/drawing/2014/main" id="{00000000-0008-0000-0300-0000D5000000}"/>
            </a:ext>
          </a:extLst>
        </xdr:cNvPr>
        <xdr:cNvSpPr txBox="1"/>
      </xdr:nvSpPr>
      <xdr:spPr>
        <a:xfrm>
          <a:off x="1955800" y="14210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54922</xdr:rowOff>
    </xdr:from>
    <xdr:to>
      <xdr:col>7</xdr:col>
      <xdr:colOff>31750</xdr:colOff>
      <xdr:row>82</xdr:row>
      <xdr:rowOff>156522</xdr:rowOff>
    </xdr:to>
    <xdr:sp macro="" textlink="">
      <xdr:nvSpPr>
        <xdr:cNvPr id="214" name="楕円 213">
          <a:extLst>
            <a:ext uri="{FF2B5EF4-FFF2-40B4-BE49-F238E27FC236}">
              <a16:creationId xmlns="" xmlns:a16="http://schemas.microsoft.com/office/drawing/2014/main" id="{00000000-0008-0000-0300-0000D6000000}"/>
            </a:ext>
          </a:extLst>
        </xdr:cNvPr>
        <xdr:cNvSpPr/>
      </xdr:nvSpPr>
      <xdr:spPr>
        <a:xfrm>
          <a:off x="1397000" y="14113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141299</xdr:rowOff>
    </xdr:from>
    <xdr:ext cx="762000" cy="259045"/>
    <xdr:sp macro="" textlink="">
      <xdr:nvSpPr>
        <xdr:cNvPr id="215" name="テキスト ボックス 214">
          <a:extLst>
            <a:ext uri="{FF2B5EF4-FFF2-40B4-BE49-F238E27FC236}">
              <a16:creationId xmlns="" xmlns:a16="http://schemas.microsoft.com/office/drawing/2014/main" id="{00000000-0008-0000-0300-0000D7000000}"/>
            </a:ext>
          </a:extLst>
        </xdr:cNvPr>
        <xdr:cNvSpPr txBox="1"/>
      </xdr:nvSpPr>
      <xdr:spPr>
        <a:xfrm>
          <a:off x="1066800" y="14200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6" name="正方形/長方形 215">
          <a:extLst>
            <a:ext uri="{FF2B5EF4-FFF2-40B4-BE49-F238E27FC236}">
              <a16:creationId xmlns="" xmlns:a16="http://schemas.microsoft.com/office/drawing/2014/main" id="{00000000-0008-0000-0300-0000D8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7" name="テキスト ボックス 216">
          <a:extLst>
            <a:ext uri="{FF2B5EF4-FFF2-40B4-BE49-F238E27FC236}">
              <a16:creationId xmlns="" xmlns:a16="http://schemas.microsoft.com/office/drawing/2014/main" id="{00000000-0008-0000-0300-0000D9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18" name="テキスト ボックス 217">
          <a:extLst>
            <a:ext uri="{FF2B5EF4-FFF2-40B4-BE49-F238E27FC236}">
              <a16:creationId xmlns="" xmlns:a16="http://schemas.microsoft.com/office/drawing/2014/main" id="{00000000-0008-0000-0300-0000DA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19" name="正方形/長方形 218">
          <a:extLst>
            <a:ext uri="{FF2B5EF4-FFF2-40B4-BE49-F238E27FC236}">
              <a16:creationId xmlns="" xmlns:a16="http://schemas.microsoft.com/office/drawing/2014/main" id="{00000000-0008-0000-0300-0000DB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0" name="正方形/長方形 219">
          <a:extLst>
            <a:ext uri="{FF2B5EF4-FFF2-40B4-BE49-F238E27FC236}">
              <a16:creationId xmlns="" xmlns:a16="http://schemas.microsoft.com/office/drawing/2014/main" id="{00000000-0008-0000-0300-0000DC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1" name="正方形/長方形 220">
          <a:extLst>
            <a:ext uri="{FF2B5EF4-FFF2-40B4-BE49-F238E27FC236}">
              <a16:creationId xmlns="" xmlns:a16="http://schemas.microsoft.com/office/drawing/2014/main" id="{00000000-0008-0000-0300-0000DD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2" name="正方形/長方形 221">
          <a:extLst>
            <a:ext uri="{FF2B5EF4-FFF2-40B4-BE49-F238E27FC236}">
              <a16:creationId xmlns="" xmlns:a16="http://schemas.microsoft.com/office/drawing/2014/main" id="{00000000-0008-0000-0300-0000DE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3" name="正方形/長方形 222">
          <a:extLst>
            <a:ext uri="{FF2B5EF4-FFF2-40B4-BE49-F238E27FC236}">
              <a16:creationId xmlns="" xmlns:a16="http://schemas.microsoft.com/office/drawing/2014/main" id="{00000000-0008-0000-0300-0000DF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4" name="正方形/長方形 223">
          <a:extLst>
            <a:ext uri="{FF2B5EF4-FFF2-40B4-BE49-F238E27FC236}">
              <a16:creationId xmlns="" xmlns:a16="http://schemas.microsoft.com/office/drawing/2014/main" id="{00000000-0008-0000-0300-0000E0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5" name="正方形/長方形 224">
          <a:extLst>
            <a:ext uri="{FF2B5EF4-FFF2-40B4-BE49-F238E27FC236}">
              <a16:creationId xmlns="" xmlns:a16="http://schemas.microsoft.com/office/drawing/2014/main" id="{00000000-0008-0000-0300-0000E1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6" name="正方形/長方形 225">
          <a:extLst>
            <a:ext uri="{FF2B5EF4-FFF2-40B4-BE49-F238E27FC236}">
              <a16:creationId xmlns="" xmlns:a16="http://schemas.microsoft.com/office/drawing/2014/main" id="{00000000-0008-0000-0300-0000E2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7" name="正方形/長方形 226">
          <a:extLst>
            <a:ext uri="{FF2B5EF4-FFF2-40B4-BE49-F238E27FC236}">
              <a16:creationId xmlns="" xmlns:a16="http://schemas.microsoft.com/office/drawing/2014/main" id="{00000000-0008-0000-0300-0000E3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28" name="テキスト ボックス 227">
          <a:extLst>
            <a:ext uri="{FF2B5EF4-FFF2-40B4-BE49-F238E27FC236}">
              <a16:creationId xmlns="" xmlns:a16="http://schemas.microsoft.com/office/drawing/2014/main" id="{00000000-0008-0000-0300-0000E4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類似団体平均及び全国町村平均を上回っている現状となっているため、今後も地域手当の見直しや、人事考課制度の効果的な見直しを行いながら、給与の適正化を図っていく。</a:t>
          </a:r>
          <a:endParaRPr lang="ja-JP" altLang="ja-JP" sz="105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29" name="直線コネクタ 228">
          <a:extLst>
            <a:ext uri="{FF2B5EF4-FFF2-40B4-BE49-F238E27FC236}">
              <a16:creationId xmlns="" xmlns:a16="http://schemas.microsoft.com/office/drawing/2014/main" id="{00000000-0008-0000-0300-0000E5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0" name="テキスト ボックス 229">
          <a:extLst>
            <a:ext uri="{FF2B5EF4-FFF2-40B4-BE49-F238E27FC236}">
              <a16:creationId xmlns="" xmlns:a16="http://schemas.microsoft.com/office/drawing/2014/main" id="{00000000-0008-0000-0300-0000E6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1" name="直線コネクタ 230">
          <a:extLst>
            <a:ext uri="{FF2B5EF4-FFF2-40B4-BE49-F238E27FC236}">
              <a16:creationId xmlns="" xmlns:a16="http://schemas.microsoft.com/office/drawing/2014/main" id="{00000000-0008-0000-0300-0000E7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2" name="テキスト ボックス 231">
          <a:extLst>
            <a:ext uri="{FF2B5EF4-FFF2-40B4-BE49-F238E27FC236}">
              <a16:creationId xmlns="" xmlns:a16="http://schemas.microsoft.com/office/drawing/2014/main" id="{00000000-0008-0000-0300-0000E8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3" name="直線コネクタ 232">
          <a:extLst>
            <a:ext uri="{FF2B5EF4-FFF2-40B4-BE49-F238E27FC236}">
              <a16:creationId xmlns="" xmlns:a16="http://schemas.microsoft.com/office/drawing/2014/main" id="{00000000-0008-0000-0300-0000E9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4" name="テキスト ボックス 233">
          <a:extLst>
            <a:ext uri="{FF2B5EF4-FFF2-40B4-BE49-F238E27FC236}">
              <a16:creationId xmlns="" xmlns:a16="http://schemas.microsoft.com/office/drawing/2014/main" id="{00000000-0008-0000-0300-0000EA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35" name="直線コネクタ 234">
          <a:extLst>
            <a:ext uri="{FF2B5EF4-FFF2-40B4-BE49-F238E27FC236}">
              <a16:creationId xmlns="" xmlns:a16="http://schemas.microsoft.com/office/drawing/2014/main" id="{00000000-0008-0000-0300-0000EB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36" name="テキスト ボックス 235">
          <a:extLst>
            <a:ext uri="{FF2B5EF4-FFF2-40B4-BE49-F238E27FC236}">
              <a16:creationId xmlns="" xmlns:a16="http://schemas.microsoft.com/office/drawing/2014/main" id="{00000000-0008-0000-0300-0000EC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37" name="直線コネクタ 236">
          <a:extLst>
            <a:ext uri="{FF2B5EF4-FFF2-40B4-BE49-F238E27FC236}">
              <a16:creationId xmlns="" xmlns:a16="http://schemas.microsoft.com/office/drawing/2014/main" id="{00000000-0008-0000-0300-0000E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38" name="テキスト ボックス 237">
          <a:extLst>
            <a:ext uri="{FF2B5EF4-FFF2-40B4-BE49-F238E27FC236}">
              <a16:creationId xmlns="" xmlns:a16="http://schemas.microsoft.com/office/drawing/2014/main" id="{00000000-0008-0000-0300-0000E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39" name="給与水準   （国との比較）グラフ枠">
          <a:extLst>
            <a:ext uri="{FF2B5EF4-FFF2-40B4-BE49-F238E27FC236}">
              <a16:creationId xmlns="" xmlns:a16="http://schemas.microsoft.com/office/drawing/2014/main" id="{00000000-0008-0000-0300-0000E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90170</xdr:rowOff>
    </xdr:from>
    <xdr:to>
      <xdr:col>81</xdr:col>
      <xdr:colOff>44450</xdr:colOff>
      <xdr:row>88</xdr:row>
      <xdr:rowOff>168911</xdr:rowOff>
    </xdr:to>
    <xdr:cxnSp macro="">
      <xdr:nvCxnSpPr>
        <xdr:cNvPr id="240" name="直線コネクタ 239">
          <a:extLst>
            <a:ext uri="{FF2B5EF4-FFF2-40B4-BE49-F238E27FC236}">
              <a16:creationId xmlns="" xmlns:a16="http://schemas.microsoft.com/office/drawing/2014/main" id="{00000000-0008-0000-0300-0000F0000000}"/>
            </a:ext>
          </a:extLst>
        </xdr:cNvPr>
        <xdr:cNvCxnSpPr/>
      </xdr:nvCxnSpPr>
      <xdr:spPr>
        <a:xfrm flipV="1">
          <a:off x="17018000" y="13977620"/>
          <a:ext cx="0" cy="12788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140988</xdr:rowOff>
    </xdr:from>
    <xdr:ext cx="762000" cy="259045"/>
    <xdr:sp macro="" textlink="">
      <xdr:nvSpPr>
        <xdr:cNvPr id="241" name="給与水準   （国との比較）最小値テキスト">
          <a:extLst>
            <a:ext uri="{FF2B5EF4-FFF2-40B4-BE49-F238E27FC236}">
              <a16:creationId xmlns="" xmlns:a16="http://schemas.microsoft.com/office/drawing/2014/main" id="{00000000-0008-0000-0300-0000F1000000}"/>
            </a:ext>
          </a:extLst>
        </xdr:cNvPr>
        <xdr:cNvSpPr txBox="1"/>
      </xdr:nvSpPr>
      <xdr:spPr>
        <a:xfrm>
          <a:off x="17106900" y="15228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168911</xdr:rowOff>
    </xdr:from>
    <xdr:to>
      <xdr:col>81</xdr:col>
      <xdr:colOff>133350</xdr:colOff>
      <xdr:row>88</xdr:row>
      <xdr:rowOff>168911</xdr:rowOff>
    </xdr:to>
    <xdr:cxnSp macro="">
      <xdr:nvCxnSpPr>
        <xdr:cNvPr id="242" name="直線コネクタ 241">
          <a:extLst>
            <a:ext uri="{FF2B5EF4-FFF2-40B4-BE49-F238E27FC236}">
              <a16:creationId xmlns="" xmlns:a16="http://schemas.microsoft.com/office/drawing/2014/main" id="{00000000-0008-0000-0300-0000F2000000}"/>
            </a:ext>
          </a:extLst>
        </xdr:cNvPr>
        <xdr:cNvCxnSpPr/>
      </xdr:nvCxnSpPr>
      <xdr:spPr>
        <a:xfrm>
          <a:off x="16929100" y="15256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5097</xdr:rowOff>
    </xdr:from>
    <xdr:ext cx="762000" cy="259045"/>
    <xdr:sp macro="" textlink="">
      <xdr:nvSpPr>
        <xdr:cNvPr id="243" name="給与水準   （国との比較）最大値テキスト">
          <a:extLst>
            <a:ext uri="{FF2B5EF4-FFF2-40B4-BE49-F238E27FC236}">
              <a16:creationId xmlns="" xmlns:a16="http://schemas.microsoft.com/office/drawing/2014/main" id="{00000000-0008-0000-0300-0000F3000000}"/>
            </a:ext>
          </a:extLst>
        </xdr:cNvPr>
        <xdr:cNvSpPr txBox="1"/>
      </xdr:nvSpPr>
      <xdr:spPr>
        <a:xfrm>
          <a:off x="17106900" y="1372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90170</xdr:rowOff>
    </xdr:from>
    <xdr:to>
      <xdr:col>81</xdr:col>
      <xdr:colOff>133350</xdr:colOff>
      <xdr:row>81</xdr:row>
      <xdr:rowOff>90170</xdr:rowOff>
    </xdr:to>
    <xdr:cxnSp macro="">
      <xdr:nvCxnSpPr>
        <xdr:cNvPr id="244" name="直線コネクタ 243">
          <a:extLst>
            <a:ext uri="{FF2B5EF4-FFF2-40B4-BE49-F238E27FC236}">
              <a16:creationId xmlns="" xmlns:a16="http://schemas.microsoft.com/office/drawing/2014/main" id="{00000000-0008-0000-0300-0000F4000000}"/>
            </a:ext>
          </a:extLst>
        </xdr:cNvPr>
        <xdr:cNvCxnSpPr/>
      </xdr:nvCxnSpPr>
      <xdr:spPr>
        <a:xfrm>
          <a:off x="16929100" y="1397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78423</xdr:rowOff>
    </xdr:from>
    <xdr:to>
      <xdr:col>81</xdr:col>
      <xdr:colOff>44450</xdr:colOff>
      <xdr:row>88</xdr:row>
      <xdr:rowOff>90488</xdr:rowOff>
    </xdr:to>
    <xdr:cxnSp macro="">
      <xdr:nvCxnSpPr>
        <xdr:cNvPr id="245" name="直線コネクタ 244">
          <a:extLst>
            <a:ext uri="{FF2B5EF4-FFF2-40B4-BE49-F238E27FC236}">
              <a16:creationId xmlns="" xmlns:a16="http://schemas.microsoft.com/office/drawing/2014/main" id="{00000000-0008-0000-0300-0000F5000000}"/>
            </a:ext>
          </a:extLst>
        </xdr:cNvPr>
        <xdr:cNvCxnSpPr/>
      </xdr:nvCxnSpPr>
      <xdr:spPr>
        <a:xfrm>
          <a:off x="16179800" y="15166023"/>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85425</xdr:rowOff>
    </xdr:from>
    <xdr:ext cx="762000" cy="259045"/>
    <xdr:sp macro="" textlink="">
      <xdr:nvSpPr>
        <xdr:cNvPr id="246" name="給与水準   （国との比較）平均値テキスト">
          <a:extLst>
            <a:ext uri="{FF2B5EF4-FFF2-40B4-BE49-F238E27FC236}">
              <a16:creationId xmlns="" xmlns:a16="http://schemas.microsoft.com/office/drawing/2014/main" id="{00000000-0008-0000-0300-0000F6000000}"/>
            </a:ext>
          </a:extLst>
        </xdr:cNvPr>
        <xdr:cNvSpPr txBox="1"/>
      </xdr:nvSpPr>
      <xdr:spPr>
        <a:xfrm>
          <a:off x="17106900" y="146586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68898</xdr:rowOff>
    </xdr:from>
    <xdr:to>
      <xdr:col>81</xdr:col>
      <xdr:colOff>95250</xdr:colOff>
      <xdr:row>86</xdr:row>
      <xdr:rowOff>170498</xdr:rowOff>
    </xdr:to>
    <xdr:sp macro="" textlink="">
      <xdr:nvSpPr>
        <xdr:cNvPr id="247" name="フローチャート: 判断 246">
          <a:extLst>
            <a:ext uri="{FF2B5EF4-FFF2-40B4-BE49-F238E27FC236}">
              <a16:creationId xmlns="" xmlns:a16="http://schemas.microsoft.com/office/drawing/2014/main" id="{00000000-0008-0000-0300-0000F7000000}"/>
            </a:ext>
          </a:extLst>
        </xdr:cNvPr>
        <xdr:cNvSpPr/>
      </xdr:nvSpPr>
      <xdr:spPr>
        <a:xfrm>
          <a:off x="16967200" y="1481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12064</xdr:rowOff>
    </xdr:from>
    <xdr:to>
      <xdr:col>77</xdr:col>
      <xdr:colOff>44450</xdr:colOff>
      <xdr:row>88</xdr:row>
      <xdr:rowOff>78423</xdr:rowOff>
    </xdr:to>
    <xdr:cxnSp macro="">
      <xdr:nvCxnSpPr>
        <xdr:cNvPr id="248" name="直線コネクタ 247">
          <a:extLst>
            <a:ext uri="{FF2B5EF4-FFF2-40B4-BE49-F238E27FC236}">
              <a16:creationId xmlns="" xmlns:a16="http://schemas.microsoft.com/office/drawing/2014/main" id="{00000000-0008-0000-0300-0000F8000000}"/>
            </a:ext>
          </a:extLst>
        </xdr:cNvPr>
        <xdr:cNvCxnSpPr/>
      </xdr:nvCxnSpPr>
      <xdr:spPr>
        <a:xfrm>
          <a:off x="15290800" y="15099664"/>
          <a:ext cx="889000" cy="66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32702</xdr:rowOff>
    </xdr:from>
    <xdr:to>
      <xdr:col>77</xdr:col>
      <xdr:colOff>95250</xdr:colOff>
      <xdr:row>86</xdr:row>
      <xdr:rowOff>134302</xdr:rowOff>
    </xdr:to>
    <xdr:sp macro="" textlink="">
      <xdr:nvSpPr>
        <xdr:cNvPr id="249" name="フローチャート: 判断 248">
          <a:extLst>
            <a:ext uri="{FF2B5EF4-FFF2-40B4-BE49-F238E27FC236}">
              <a16:creationId xmlns="" xmlns:a16="http://schemas.microsoft.com/office/drawing/2014/main" id="{00000000-0008-0000-0300-0000F9000000}"/>
            </a:ext>
          </a:extLst>
        </xdr:cNvPr>
        <xdr:cNvSpPr/>
      </xdr:nvSpPr>
      <xdr:spPr>
        <a:xfrm>
          <a:off x="16129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144479</xdr:rowOff>
    </xdr:from>
    <xdr:ext cx="736600" cy="259045"/>
    <xdr:sp macro="" textlink="">
      <xdr:nvSpPr>
        <xdr:cNvPr id="250" name="テキスト ボックス 249">
          <a:extLst>
            <a:ext uri="{FF2B5EF4-FFF2-40B4-BE49-F238E27FC236}">
              <a16:creationId xmlns="" xmlns:a16="http://schemas.microsoft.com/office/drawing/2014/main" id="{00000000-0008-0000-0300-0000FA000000}"/>
            </a:ext>
          </a:extLst>
        </xdr:cNvPr>
        <xdr:cNvSpPr txBox="1"/>
      </xdr:nvSpPr>
      <xdr:spPr>
        <a:xfrm>
          <a:off x="15798800" y="145462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105093</xdr:rowOff>
    </xdr:from>
    <xdr:to>
      <xdr:col>72</xdr:col>
      <xdr:colOff>203200</xdr:colOff>
      <xdr:row>88</xdr:row>
      <xdr:rowOff>12064</xdr:rowOff>
    </xdr:to>
    <xdr:cxnSp macro="">
      <xdr:nvCxnSpPr>
        <xdr:cNvPr id="251" name="直線コネクタ 250">
          <a:extLst>
            <a:ext uri="{FF2B5EF4-FFF2-40B4-BE49-F238E27FC236}">
              <a16:creationId xmlns="" xmlns:a16="http://schemas.microsoft.com/office/drawing/2014/main" id="{00000000-0008-0000-0300-0000FB000000}"/>
            </a:ext>
          </a:extLst>
        </xdr:cNvPr>
        <xdr:cNvCxnSpPr/>
      </xdr:nvCxnSpPr>
      <xdr:spPr>
        <a:xfrm>
          <a:off x="14401800" y="15021243"/>
          <a:ext cx="889000" cy="78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32702</xdr:rowOff>
    </xdr:from>
    <xdr:to>
      <xdr:col>73</xdr:col>
      <xdr:colOff>44450</xdr:colOff>
      <xdr:row>86</xdr:row>
      <xdr:rowOff>134302</xdr:rowOff>
    </xdr:to>
    <xdr:sp macro="" textlink="">
      <xdr:nvSpPr>
        <xdr:cNvPr id="252" name="フローチャート: 判断 251">
          <a:extLst>
            <a:ext uri="{FF2B5EF4-FFF2-40B4-BE49-F238E27FC236}">
              <a16:creationId xmlns="" xmlns:a16="http://schemas.microsoft.com/office/drawing/2014/main" id="{00000000-0008-0000-0300-0000FC000000}"/>
            </a:ext>
          </a:extLst>
        </xdr:cNvPr>
        <xdr:cNvSpPr/>
      </xdr:nvSpPr>
      <xdr:spPr>
        <a:xfrm>
          <a:off x="15240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144479</xdr:rowOff>
    </xdr:from>
    <xdr:ext cx="762000" cy="259045"/>
    <xdr:sp macro="" textlink="">
      <xdr:nvSpPr>
        <xdr:cNvPr id="253" name="テキスト ボックス 252">
          <a:extLst>
            <a:ext uri="{FF2B5EF4-FFF2-40B4-BE49-F238E27FC236}">
              <a16:creationId xmlns="" xmlns:a16="http://schemas.microsoft.com/office/drawing/2014/main" id="{00000000-0008-0000-0300-0000FD000000}"/>
            </a:ext>
          </a:extLst>
        </xdr:cNvPr>
        <xdr:cNvSpPr txBox="1"/>
      </xdr:nvSpPr>
      <xdr:spPr>
        <a:xfrm>
          <a:off x="14909800" y="14546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105093</xdr:rowOff>
    </xdr:from>
    <xdr:to>
      <xdr:col>68</xdr:col>
      <xdr:colOff>152400</xdr:colOff>
      <xdr:row>88</xdr:row>
      <xdr:rowOff>36195</xdr:rowOff>
    </xdr:to>
    <xdr:cxnSp macro="">
      <xdr:nvCxnSpPr>
        <xdr:cNvPr id="254" name="直線コネクタ 253">
          <a:extLst>
            <a:ext uri="{FF2B5EF4-FFF2-40B4-BE49-F238E27FC236}">
              <a16:creationId xmlns="" xmlns:a16="http://schemas.microsoft.com/office/drawing/2014/main" id="{00000000-0008-0000-0300-0000FE000000}"/>
            </a:ext>
          </a:extLst>
        </xdr:cNvPr>
        <xdr:cNvCxnSpPr/>
      </xdr:nvCxnSpPr>
      <xdr:spPr>
        <a:xfrm flipV="1">
          <a:off x="13512800" y="15021243"/>
          <a:ext cx="889000" cy="102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50800</xdr:rowOff>
    </xdr:from>
    <xdr:to>
      <xdr:col>68</xdr:col>
      <xdr:colOff>203200</xdr:colOff>
      <xdr:row>86</xdr:row>
      <xdr:rowOff>152400</xdr:rowOff>
    </xdr:to>
    <xdr:sp macro="" textlink="">
      <xdr:nvSpPr>
        <xdr:cNvPr id="255" name="フローチャート: 判断 254">
          <a:extLst>
            <a:ext uri="{FF2B5EF4-FFF2-40B4-BE49-F238E27FC236}">
              <a16:creationId xmlns="" xmlns:a16="http://schemas.microsoft.com/office/drawing/2014/main" id="{00000000-0008-0000-0300-0000FF000000}"/>
            </a:ext>
          </a:extLst>
        </xdr:cNvPr>
        <xdr:cNvSpPr/>
      </xdr:nvSpPr>
      <xdr:spPr>
        <a:xfrm>
          <a:off x="14351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162577</xdr:rowOff>
    </xdr:from>
    <xdr:ext cx="762000" cy="259045"/>
    <xdr:sp macro="" textlink="">
      <xdr:nvSpPr>
        <xdr:cNvPr id="256" name="テキスト ボックス 255">
          <a:extLst>
            <a:ext uri="{FF2B5EF4-FFF2-40B4-BE49-F238E27FC236}">
              <a16:creationId xmlns="" xmlns:a16="http://schemas.microsoft.com/office/drawing/2014/main" id="{00000000-0008-0000-0300-000000010000}"/>
            </a:ext>
          </a:extLst>
        </xdr:cNvPr>
        <xdr:cNvSpPr txBox="1"/>
      </xdr:nvSpPr>
      <xdr:spPr>
        <a:xfrm>
          <a:off x="14020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62864</xdr:rowOff>
    </xdr:from>
    <xdr:to>
      <xdr:col>64</xdr:col>
      <xdr:colOff>152400</xdr:colOff>
      <xdr:row>86</xdr:row>
      <xdr:rowOff>164464</xdr:rowOff>
    </xdr:to>
    <xdr:sp macro="" textlink="">
      <xdr:nvSpPr>
        <xdr:cNvPr id="257" name="フローチャート: 判断 256">
          <a:extLst>
            <a:ext uri="{FF2B5EF4-FFF2-40B4-BE49-F238E27FC236}">
              <a16:creationId xmlns="" xmlns:a16="http://schemas.microsoft.com/office/drawing/2014/main" id="{00000000-0008-0000-0300-000001010000}"/>
            </a:ext>
          </a:extLst>
        </xdr:cNvPr>
        <xdr:cNvSpPr/>
      </xdr:nvSpPr>
      <xdr:spPr>
        <a:xfrm>
          <a:off x="13462000" y="1480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3191</xdr:rowOff>
    </xdr:from>
    <xdr:ext cx="762000" cy="259045"/>
    <xdr:sp macro="" textlink="">
      <xdr:nvSpPr>
        <xdr:cNvPr id="258" name="テキスト ボックス 257">
          <a:extLst>
            <a:ext uri="{FF2B5EF4-FFF2-40B4-BE49-F238E27FC236}">
              <a16:creationId xmlns="" xmlns:a16="http://schemas.microsoft.com/office/drawing/2014/main" id="{00000000-0008-0000-0300-000002010000}"/>
            </a:ext>
          </a:extLst>
        </xdr:cNvPr>
        <xdr:cNvSpPr txBox="1"/>
      </xdr:nvSpPr>
      <xdr:spPr>
        <a:xfrm>
          <a:off x="13131800" y="14576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59" name="テキスト ボックス 258">
          <a:extLst>
            <a:ext uri="{FF2B5EF4-FFF2-40B4-BE49-F238E27FC236}">
              <a16:creationId xmlns="" xmlns:a16="http://schemas.microsoft.com/office/drawing/2014/main" id="{00000000-0008-0000-0300-00000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0" name="テキスト ボックス 259">
          <a:extLst>
            <a:ext uri="{FF2B5EF4-FFF2-40B4-BE49-F238E27FC236}">
              <a16:creationId xmlns="" xmlns:a16="http://schemas.microsoft.com/office/drawing/2014/main" id="{00000000-0008-0000-0300-00000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1" name="テキスト ボックス 260">
          <a:extLst>
            <a:ext uri="{FF2B5EF4-FFF2-40B4-BE49-F238E27FC236}">
              <a16:creationId xmlns="" xmlns:a16="http://schemas.microsoft.com/office/drawing/2014/main" id="{00000000-0008-0000-0300-00000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2" name="テキスト ボックス 261">
          <a:extLst>
            <a:ext uri="{FF2B5EF4-FFF2-40B4-BE49-F238E27FC236}">
              <a16:creationId xmlns="" xmlns:a16="http://schemas.microsoft.com/office/drawing/2014/main" id="{00000000-0008-0000-0300-00000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3" name="テキスト ボックス 262">
          <a:extLst>
            <a:ext uri="{FF2B5EF4-FFF2-40B4-BE49-F238E27FC236}">
              <a16:creationId xmlns="" xmlns:a16="http://schemas.microsoft.com/office/drawing/2014/main" id="{00000000-0008-0000-0300-00000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39688</xdr:rowOff>
    </xdr:from>
    <xdr:to>
      <xdr:col>81</xdr:col>
      <xdr:colOff>95250</xdr:colOff>
      <xdr:row>88</xdr:row>
      <xdr:rowOff>141288</xdr:rowOff>
    </xdr:to>
    <xdr:sp macro="" textlink="">
      <xdr:nvSpPr>
        <xdr:cNvPr id="264" name="楕円 263">
          <a:extLst>
            <a:ext uri="{FF2B5EF4-FFF2-40B4-BE49-F238E27FC236}">
              <a16:creationId xmlns="" xmlns:a16="http://schemas.microsoft.com/office/drawing/2014/main" id="{00000000-0008-0000-0300-000008010000}"/>
            </a:ext>
          </a:extLst>
        </xdr:cNvPr>
        <xdr:cNvSpPr/>
      </xdr:nvSpPr>
      <xdr:spPr>
        <a:xfrm>
          <a:off x="16967200" y="1512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107015</xdr:rowOff>
    </xdr:from>
    <xdr:ext cx="762000" cy="259045"/>
    <xdr:sp macro="" textlink="">
      <xdr:nvSpPr>
        <xdr:cNvPr id="265" name="給与水準   （国との比較）該当値テキスト">
          <a:extLst>
            <a:ext uri="{FF2B5EF4-FFF2-40B4-BE49-F238E27FC236}">
              <a16:creationId xmlns="" xmlns:a16="http://schemas.microsoft.com/office/drawing/2014/main" id="{00000000-0008-0000-0300-000009010000}"/>
            </a:ext>
          </a:extLst>
        </xdr:cNvPr>
        <xdr:cNvSpPr txBox="1"/>
      </xdr:nvSpPr>
      <xdr:spPr>
        <a:xfrm>
          <a:off x="17106900" y="15023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27623</xdr:rowOff>
    </xdr:from>
    <xdr:to>
      <xdr:col>77</xdr:col>
      <xdr:colOff>95250</xdr:colOff>
      <xdr:row>88</xdr:row>
      <xdr:rowOff>129223</xdr:rowOff>
    </xdr:to>
    <xdr:sp macro="" textlink="">
      <xdr:nvSpPr>
        <xdr:cNvPr id="266" name="楕円 265">
          <a:extLst>
            <a:ext uri="{FF2B5EF4-FFF2-40B4-BE49-F238E27FC236}">
              <a16:creationId xmlns="" xmlns:a16="http://schemas.microsoft.com/office/drawing/2014/main" id="{00000000-0008-0000-0300-00000A010000}"/>
            </a:ext>
          </a:extLst>
        </xdr:cNvPr>
        <xdr:cNvSpPr/>
      </xdr:nvSpPr>
      <xdr:spPr>
        <a:xfrm>
          <a:off x="16129000" y="15115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114000</xdr:rowOff>
    </xdr:from>
    <xdr:ext cx="736600" cy="259045"/>
    <xdr:sp macro="" textlink="">
      <xdr:nvSpPr>
        <xdr:cNvPr id="267" name="テキスト ボックス 266">
          <a:extLst>
            <a:ext uri="{FF2B5EF4-FFF2-40B4-BE49-F238E27FC236}">
              <a16:creationId xmlns="" xmlns:a16="http://schemas.microsoft.com/office/drawing/2014/main" id="{00000000-0008-0000-0300-00000B010000}"/>
            </a:ext>
          </a:extLst>
        </xdr:cNvPr>
        <xdr:cNvSpPr txBox="1"/>
      </xdr:nvSpPr>
      <xdr:spPr>
        <a:xfrm>
          <a:off x="15798800" y="152016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132714</xdr:rowOff>
    </xdr:from>
    <xdr:to>
      <xdr:col>73</xdr:col>
      <xdr:colOff>44450</xdr:colOff>
      <xdr:row>88</xdr:row>
      <xdr:rowOff>62864</xdr:rowOff>
    </xdr:to>
    <xdr:sp macro="" textlink="">
      <xdr:nvSpPr>
        <xdr:cNvPr id="268" name="楕円 267">
          <a:extLst>
            <a:ext uri="{FF2B5EF4-FFF2-40B4-BE49-F238E27FC236}">
              <a16:creationId xmlns="" xmlns:a16="http://schemas.microsoft.com/office/drawing/2014/main" id="{00000000-0008-0000-0300-00000C010000}"/>
            </a:ext>
          </a:extLst>
        </xdr:cNvPr>
        <xdr:cNvSpPr/>
      </xdr:nvSpPr>
      <xdr:spPr>
        <a:xfrm>
          <a:off x="15240000" y="15048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47641</xdr:rowOff>
    </xdr:from>
    <xdr:ext cx="762000" cy="259045"/>
    <xdr:sp macro="" textlink="">
      <xdr:nvSpPr>
        <xdr:cNvPr id="269" name="テキスト ボックス 268">
          <a:extLst>
            <a:ext uri="{FF2B5EF4-FFF2-40B4-BE49-F238E27FC236}">
              <a16:creationId xmlns="" xmlns:a16="http://schemas.microsoft.com/office/drawing/2014/main" id="{00000000-0008-0000-0300-00000D010000}"/>
            </a:ext>
          </a:extLst>
        </xdr:cNvPr>
        <xdr:cNvSpPr txBox="1"/>
      </xdr:nvSpPr>
      <xdr:spPr>
        <a:xfrm>
          <a:off x="14909800" y="15135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54293</xdr:rowOff>
    </xdr:from>
    <xdr:to>
      <xdr:col>68</xdr:col>
      <xdr:colOff>203200</xdr:colOff>
      <xdr:row>87</xdr:row>
      <xdr:rowOff>155893</xdr:rowOff>
    </xdr:to>
    <xdr:sp macro="" textlink="">
      <xdr:nvSpPr>
        <xdr:cNvPr id="270" name="楕円 269">
          <a:extLst>
            <a:ext uri="{FF2B5EF4-FFF2-40B4-BE49-F238E27FC236}">
              <a16:creationId xmlns="" xmlns:a16="http://schemas.microsoft.com/office/drawing/2014/main" id="{00000000-0008-0000-0300-00000E010000}"/>
            </a:ext>
          </a:extLst>
        </xdr:cNvPr>
        <xdr:cNvSpPr/>
      </xdr:nvSpPr>
      <xdr:spPr>
        <a:xfrm>
          <a:off x="14351000" y="1497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140670</xdr:rowOff>
    </xdr:from>
    <xdr:ext cx="762000" cy="259045"/>
    <xdr:sp macro="" textlink="">
      <xdr:nvSpPr>
        <xdr:cNvPr id="271" name="テキスト ボックス 270">
          <a:extLst>
            <a:ext uri="{FF2B5EF4-FFF2-40B4-BE49-F238E27FC236}">
              <a16:creationId xmlns="" xmlns:a16="http://schemas.microsoft.com/office/drawing/2014/main" id="{00000000-0008-0000-0300-00000F010000}"/>
            </a:ext>
          </a:extLst>
        </xdr:cNvPr>
        <xdr:cNvSpPr txBox="1"/>
      </xdr:nvSpPr>
      <xdr:spPr>
        <a:xfrm>
          <a:off x="14020800" y="1505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156845</xdr:rowOff>
    </xdr:from>
    <xdr:to>
      <xdr:col>64</xdr:col>
      <xdr:colOff>152400</xdr:colOff>
      <xdr:row>88</xdr:row>
      <xdr:rowOff>86995</xdr:rowOff>
    </xdr:to>
    <xdr:sp macro="" textlink="">
      <xdr:nvSpPr>
        <xdr:cNvPr id="272" name="楕円 271">
          <a:extLst>
            <a:ext uri="{FF2B5EF4-FFF2-40B4-BE49-F238E27FC236}">
              <a16:creationId xmlns="" xmlns:a16="http://schemas.microsoft.com/office/drawing/2014/main" id="{00000000-0008-0000-0300-000010010000}"/>
            </a:ext>
          </a:extLst>
        </xdr:cNvPr>
        <xdr:cNvSpPr/>
      </xdr:nvSpPr>
      <xdr:spPr>
        <a:xfrm>
          <a:off x="13462000" y="15072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71772</xdr:rowOff>
    </xdr:from>
    <xdr:ext cx="762000" cy="259045"/>
    <xdr:sp macro="" textlink="">
      <xdr:nvSpPr>
        <xdr:cNvPr id="273" name="テキスト ボックス 272">
          <a:extLst>
            <a:ext uri="{FF2B5EF4-FFF2-40B4-BE49-F238E27FC236}">
              <a16:creationId xmlns="" xmlns:a16="http://schemas.microsoft.com/office/drawing/2014/main" id="{00000000-0008-0000-0300-000011010000}"/>
            </a:ext>
          </a:extLst>
        </xdr:cNvPr>
        <xdr:cNvSpPr txBox="1"/>
      </xdr:nvSpPr>
      <xdr:spPr>
        <a:xfrm>
          <a:off x="13131800" y="15159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4" name="正方形/長方形 273">
          <a:extLst>
            <a:ext uri="{FF2B5EF4-FFF2-40B4-BE49-F238E27FC236}">
              <a16:creationId xmlns="" xmlns:a16="http://schemas.microsoft.com/office/drawing/2014/main" id="{00000000-0008-0000-0300-00001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5" name="テキスト ボックス 274">
          <a:extLst>
            <a:ext uri="{FF2B5EF4-FFF2-40B4-BE49-F238E27FC236}">
              <a16:creationId xmlns="" xmlns:a16="http://schemas.microsoft.com/office/drawing/2014/main" id="{00000000-0008-0000-0300-00001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76" name="テキスト ボックス 275">
          <a:extLst>
            <a:ext uri="{FF2B5EF4-FFF2-40B4-BE49-F238E27FC236}">
              <a16:creationId xmlns="" xmlns:a16="http://schemas.microsoft.com/office/drawing/2014/main" id="{00000000-0008-0000-0300-00001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77" name="正方形/長方形 276">
          <a:extLst>
            <a:ext uri="{FF2B5EF4-FFF2-40B4-BE49-F238E27FC236}">
              <a16:creationId xmlns="" xmlns:a16="http://schemas.microsoft.com/office/drawing/2014/main" id="{00000000-0008-0000-0300-00001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78" name="正方形/長方形 277">
          <a:extLst>
            <a:ext uri="{FF2B5EF4-FFF2-40B4-BE49-F238E27FC236}">
              <a16:creationId xmlns="" xmlns:a16="http://schemas.microsoft.com/office/drawing/2014/main" id="{00000000-0008-0000-0300-00001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79" name="正方形/長方形 278">
          <a:extLst>
            <a:ext uri="{FF2B5EF4-FFF2-40B4-BE49-F238E27FC236}">
              <a16:creationId xmlns="" xmlns:a16="http://schemas.microsoft.com/office/drawing/2014/main" id="{00000000-0008-0000-0300-00001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0" name="正方形/長方形 279">
          <a:extLst>
            <a:ext uri="{FF2B5EF4-FFF2-40B4-BE49-F238E27FC236}">
              <a16:creationId xmlns="" xmlns:a16="http://schemas.microsoft.com/office/drawing/2014/main" id="{00000000-0008-0000-0300-00001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1" name="正方形/長方形 280">
          <a:extLst>
            <a:ext uri="{FF2B5EF4-FFF2-40B4-BE49-F238E27FC236}">
              <a16:creationId xmlns="" xmlns:a16="http://schemas.microsoft.com/office/drawing/2014/main" id="{00000000-0008-0000-0300-00001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2" name="正方形/長方形 281">
          <a:extLst>
            <a:ext uri="{FF2B5EF4-FFF2-40B4-BE49-F238E27FC236}">
              <a16:creationId xmlns="" xmlns:a16="http://schemas.microsoft.com/office/drawing/2014/main" id="{00000000-0008-0000-0300-00001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3" name="正方形/長方形 282">
          <a:extLst>
            <a:ext uri="{FF2B5EF4-FFF2-40B4-BE49-F238E27FC236}">
              <a16:creationId xmlns="" xmlns:a16="http://schemas.microsoft.com/office/drawing/2014/main" id="{00000000-0008-0000-0300-00001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4" name="正方形/長方形 283">
          <a:extLst>
            <a:ext uri="{FF2B5EF4-FFF2-40B4-BE49-F238E27FC236}">
              <a16:creationId xmlns="" xmlns:a16="http://schemas.microsoft.com/office/drawing/2014/main" id="{00000000-0008-0000-0300-00001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5" name="正方形/長方形 284">
          <a:extLst>
            <a:ext uri="{FF2B5EF4-FFF2-40B4-BE49-F238E27FC236}">
              <a16:creationId xmlns="" xmlns:a16="http://schemas.microsoft.com/office/drawing/2014/main" id="{00000000-0008-0000-0300-00001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86" name="テキスト ボックス 285">
          <a:extLst>
            <a:ext uri="{FF2B5EF4-FFF2-40B4-BE49-F238E27FC236}">
              <a16:creationId xmlns="" xmlns:a16="http://schemas.microsoft.com/office/drawing/2014/main" id="{00000000-0008-0000-0300-00001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行政改革の推進による職員数の削減により類似団体平均を下回っている。</a:t>
          </a:r>
          <a:endParaRPr lang="ja-JP" altLang="ja-JP" sz="1050">
            <a:effectLst/>
            <a:latin typeface="ＭＳ Ｐゴシック" panose="020B0600070205080204" pitchFamily="50" charset="-128"/>
            <a:ea typeface="ＭＳ Ｐゴシック" panose="020B0600070205080204" pitchFamily="50" charset="-128"/>
          </a:endParaRPr>
        </a:p>
        <a:p>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今後も定員管理計画の見直しなどを図りながら、適正な定員管理に努めていく。</a:t>
          </a:r>
          <a:endParaRPr lang="ja-JP" altLang="ja-JP" sz="105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87" name="テキスト ボックス 286">
          <a:extLst>
            <a:ext uri="{FF2B5EF4-FFF2-40B4-BE49-F238E27FC236}">
              <a16:creationId xmlns="" xmlns:a16="http://schemas.microsoft.com/office/drawing/2014/main" id="{00000000-0008-0000-0300-00001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88" name="直線コネクタ 287">
          <a:extLst>
            <a:ext uri="{FF2B5EF4-FFF2-40B4-BE49-F238E27FC236}">
              <a16:creationId xmlns="" xmlns:a16="http://schemas.microsoft.com/office/drawing/2014/main" id="{00000000-0008-0000-0300-00002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89" name="テキスト ボックス 288">
          <a:extLst>
            <a:ext uri="{FF2B5EF4-FFF2-40B4-BE49-F238E27FC236}">
              <a16:creationId xmlns="" xmlns:a16="http://schemas.microsoft.com/office/drawing/2014/main" id="{00000000-0008-0000-0300-00002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0" name="直線コネクタ 289">
          <a:extLst>
            <a:ext uri="{FF2B5EF4-FFF2-40B4-BE49-F238E27FC236}">
              <a16:creationId xmlns="" xmlns:a16="http://schemas.microsoft.com/office/drawing/2014/main" id="{00000000-0008-0000-0300-00002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1" name="テキスト ボックス 290">
          <a:extLst>
            <a:ext uri="{FF2B5EF4-FFF2-40B4-BE49-F238E27FC236}">
              <a16:creationId xmlns="" xmlns:a16="http://schemas.microsoft.com/office/drawing/2014/main" id="{00000000-0008-0000-0300-00002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2" name="直線コネクタ 291">
          <a:extLst>
            <a:ext uri="{FF2B5EF4-FFF2-40B4-BE49-F238E27FC236}">
              <a16:creationId xmlns="" xmlns:a16="http://schemas.microsoft.com/office/drawing/2014/main" id="{00000000-0008-0000-0300-00002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3" name="テキスト ボックス 292">
          <a:extLst>
            <a:ext uri="{FF2B5EF4-FFF2-40B4-BE49-F238E27FC236}">
              <a16:creationId xmlns="" xmlns:a16="http://schemas.microsoft.com/office/drawing/2014/main" id="{00000000-0008-0000-0300-00002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4" name="直線コネクタ 293">
          <a:extLst>
            <a:ext uri="{FF2B5EF4-FFF2-40B4-BE49-F238E27FC236}">
              <a16:creationId xmlns="" xmlns:a16="http://schemas.microsoft.com/office/drawing/2014/main" id="{00000000-0008-0000-0300-00002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5" name="テキスト ボックス 294">
          <a:extLst>
            <a:ext uri="{FF2B5EF4-FFF2-40B4-BE49-F238E27FC236}">
              <a16:creationId xmlns="" xmlns:a16="http://schemas.microsoft.com/office/drawing/2014/main" id="{00000000-0008-0000-0300-00002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296" name="直線コネクタ 295">
          <a:extLst>
            <a:ext uri="{FF2B5EF4-FFF2-40B4-BE49-F238E27FC236}">
              <a16:creationId xmlns="" xmlns:a16="http://schemas.microsoft.com/office/drawing/2014/main" id="{00000000-0008-0000-0300-00002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297" name="テキスト ボックス 296">
          <a:extLst>
            <a:ext uri="{FF2B5EF4-FFF2-40B4-BE49-F238E27FC236}">
              <a16:creationId xmlns="" xmlns:a16="http://schemas.microsoft.com/office/drawing/2014/main" id="{00000000-0008-0000-0300-00002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298" name="直線コネクタ 297">
          <a:extLst>
            <a:ext uri="{FF2B5EF4-FFF2-40B4-BE49-F238E27FC236}">
              <a16:creationId xmlns="" xmlns:a16="http://schemas.microsoft.com/office/drawing/2014/main" id="{00000000-0008-0000-0300-00002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299" name="テキスト ボックス 298">
          <a:extLst>
            <a:ext uri="{FF2B5EF4-FFF2-40B4-BE49-F238E27FC236}">
              <a16:creationId xmlns="" xmlns:a16="http://schemas.microsoft.com/office/drawing/2014/main" id="{00000000-0008-0000-0300-00002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0" name="直線コネクタ 299">
          <a:extLst>
            <a:ext uri="{FF2B5EF4-FFF2-40B4-BE49-F238E27FC236}">
              <a16:creationId xmlns="" xmlns:a16="http://schemas.microsoft.com/office/drawing/2014/main" id="{00000000-0008-0000-0300-00002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1" name="テキスト ボックス 300">
          <a:extLst>
            <a:ext uri="{FF2B5EF4-FFF2-40B4-BE49-F238E27FC236}">
              <a16:creationId xmlns="" xmlns:a16="http://schemas.microsoft.com/office/drawing/2014/main" id="{00000000-0008-0000-0300-00002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2" name="直線コネクタ 301">
          <a:extLst>
            <a:ext uri="{FF2B5EF4-FFF2-40B4-BE49-F238E27FC236}">
              <a16:creationId xmlns="" xmlns:a16="http://schemas.microsoft.com/office/drawing/2014/main" id="{00000000-0008-0000-0300-00002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3" name="定員管理の状況グラフ枠">
          <a:extLst>
            <a:ext uri="{FF2B5EF4-FFF2-40B4-BE49-F238E27FC236}">
              <a16:creationId xmlns="" xmlns:a16="http://schemas.microsoft.com/office/drawing/2014/main" id="{00000000-0008-0000-0300-00002F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85749</xdr:rowOff>
    </xdr:from>
    <xdr:to>
      <xdr:col>81</xdr:col>
      <xdr:colOff>44450</xdr:colOff>
      <xdr:row>67</xdr:row>
      <xdr:rowOff>47722</xdr:rowOff>
    </xdr:to>
    <xdr:cxnSp macro="">
      <xdr:nvCxnSpPr>
        <xdr:cNvPr id="304" name="直線コネクタ 303">
          <a:extLst>
            <a:ext uri="{FF2B5EF4-FFF2-40B4-BE49-F238E27FC236}">
              <a16:creationId xmlns="" xmlns:a16="http://schemas.microsoft.com/office/drawing/2014/main" id="{00000000-0008-0000-0300-000030010000}"/>
            </a:ext>
          </a:extLst>
        </xdr:cNvPr>
        <xdr:cNvCxnSpPr/>
      </xdr:nvCxnSpPr>
      <xdr:spPr>
        <a:xfrm flipV="1">
          <a:off x="17018000" y="10029849"/>
          <a:ext cx="0" cy="15050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19799</xdr:rowOff>
    </xdr:from>
    <xdr:ext cx="762000" cy="259045"/>
    <xdr:sp macro="" textlink="">
      <xdr:nvSpPr>
        <xdr:cNvPr id="305" name="定員管理の状況最小値テキスト">
          <a:extLst>
            <a:ext uri="{FF2B5EF4-FFF2-40B4-BE49-F238E27FC236}">
              <a16:creationId xmlns="" xmlns:a16="http://schemas.microsoft.com/office/drawing/2014/main" id="{00000000-0008-0000-0300-000031010000}"/>
            </a:ext>
          </a:extLst>
        </xdr:cNvPr>
        <xdr:cNvSpPr txBox="1"/>
      </xdr:nvSpPr>
      <xdr:spPr>
        <a:xfrm>
          <a:off x="17106900" y="11506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47722</xdr:rowOff>
    </xdr:from>
    <xdr:to>
      <xdr:col>81</xdr:col>
      <xdr:colOff>133350</xdr:colOff>
      <xdr:row>67</xdr:row>
      <xdr:rowOff>47722</xdr:rowOff>
    </xdr:to>
    <xdr:cxnSp macro="">
      <xdr:nvCxnSpPr>
        <xdr:cNvPr id="306" name="直線コネクタ 305">
          <a:extLst>
            <a:ext uri="{FF2B5EF4-FFF2-40B4-BE49-F238E27FC236}">
              <a16:creationId xmlns="" xmlns:a16="http://schemas.microsoft.com/office/drawing/2014/main" id="{00000000-0008-0000-0300-000032010000}"/>
            </a:ext>
          </a:extLst>
        </xdr:cNvPr>
        <xdr:cNvCxnSpPr/>
      </xdr:nvCxnSpPr>
      <xdr:spPr>
        <a:xfrm>
          <a:off x="16929100" y="11534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676</xdr:rowOff>
    </xdr:from>
    <xdr:ext cx="762000" cy="259045"/>
    <xdr:sp macro="" textlink="">
      <xdr:nvSpPr>
        <xdr:cNvPr id="307" name="定員管理の状況最大値テキスト">
          <a:extLst>
            <a:ext uri="{FF2B5EF4-FFF2-40B4-BE49-F238E27FC236}">
              <a16:creationId xmlns="" xmlns:a16="http://schemas.microsoft.com/office/drawing/2014/main" id="{00000000-0008-0000-0300-000033010000}"/>
            </a:ext>
          </a:extLst>
        </xdr:cNvPr>
        <xdr:cNvSpPr txBox="1"/>
      </xdr:nvSpPr>
      <xdr:spPr>
        <a:xfrm>
          <a:off x="17106900" y="9773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85749</xdr:rowOff>
    </xdr:from>
    <xdr:to>
      <xdr:col>81</xdr:col>
      <xdr:colOff>133350</xdr:colOff>
      <xdr:row>58</xdr:row>
      <xdr:rowOff>85749</xdr:rowOff>
    </xdr:to>
    <xdr:cxnSp macro="">
      <xdr:nvCxnSpPr>
        <xdr:cNvPr id="308" name="直線コネクタ 307">
          <a:extLst>
            <a:ext uri="{FF2B5EF4-FFF2-40B4-BE49-F238E27FC236}">
              <a16:creationId xmlns="" xmlns:a16="http://schemas.microsoft.com/office/drawing/2014/main" id="{00000000-0008-0000-0300-000034010000}"/>
            </a:ext>
          </a:extLst>
        </xdr:cNvPr>
        <xdr:cNvCxnSpPr/>
      </xdr:nvCxnSpPr>
      <xdr:spPr>
        <a:xfrm>
          <a:off x="16929100" y="10029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46210</xdr:rowOff>
    </xdr:from>
    <xdr:to>
      <xdr:col>81</xdr:col>
      <xdr:colOff>44450</xdr:colOff>
      <xdr:row>59</xdr:row>
      <xdr:rowOff>48738</xdr:rowOff>
    </xdr:to>
    <xdr:cxnSp macro="">
      <xdr:nvCxnSpPr>
        <xdr:cNvPr id="309" name="直線コネクタ 308">
          <a:extLst>
            <a:ext uri="{FF2B5EF4-FFF2-40B4-BE49-F238E27FC236}">
              <a16:creationId xmlns="" xmlns:a16="http://schemas.microsoft.com/office/drawing/2014/main" id="{00000000-0008-0000-0300-000035010000}"/>
            </a:ext>
          </a:extLst>
        </xdr:cNvPr>
        <xdr:cNvCxnSpPr/>
      </xdr:nvCxnSpPr>
      <xdr:spPr>
        <a:xfrm flipV="1">
          <a:off x="16179800" y="10161760"/>
          <a:ext cx="838200" cy="2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21148</xdr:rowOff>
    </xdr:from>
    <xdr:ext cx="762000" cy="259045"/>
    <xdr:sp macro="" textlink="">
      <xdr:nvSpPr>
        <xdr:cNvPr id="310" name="定員管理の状況平均値テキスト">
          <a:extLst>
            <a:ext uri="{FF2B5EF4-FFF2-40B4-BE49-F238E27FC236}">
              <a16:creationId xmlns="" xmlns:a16="http://schemas.microsoft.com/office/drawing/2014/main" id="{00000000-0008-0000-0300-000036010000}"/>
            </a:ext>
          </a:extLst>
        </xdr:cNvPr>
        <xdr:cNvSpPr txBox="1"/>
      </xdr:nvSpPr>
      <xdr:spPr>
        <a:xfrm>
          <a:off x="17106900" y="101366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49071</xdr:rowOff>
    </xdr:from>
    <xdr:to>
      <xdr:col>81</xdr:col>
      <xdr:colOff>95250</xdr:colOff>
      <xdr:row>59</xdr:row>
      <xdr:rowOff>150671</xdr:rowOff>
    </xdr:to>
    <xdr:sp macro="" textlink="">
      <xdr:nvSpPr>
        <xdr:cNvPr id="311" name="フローチャート: 判断 310">
          <a:extLst>
            <a:ext uri="{FF2B5EF4-FFF2-40B4-BE49-F238E27FC236}">
              <a16:creationId xmlns="" xmlns:a16="http://schemas.microsoft.com/office/drawing/2014/main" id="{00000000-0008-0000-0300-000037010000}"/>
            </a:ext>
          </a:extLst>
        </xdr:cNvPr>
        <xdr:cNvSpPr/>
      </xdr:nvSpPr>
      <xdr:spPr>
        <a:xfrm>
          <a:off x="169672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45750</xdr:rowOff>
    </xdr:from>
    <xdr:to>
      <xdr:col>77</xdr:col>
      <xdr:colOff>44450</xdr:colOff>
      <xdr:row>59</xdr:row>
      <xdr:rowOff>48738</xdr:rowOff>
    </xdr:to>
    <xdr:cxnSp macro="">
      <xdr:nvCxnSpPr>
        <xdr:cNvPr id="312" name="直線コネクタ 311">
          <a:extLst>
            <a:ext uri="{FF2B5EF4-FFF2-40B4-BE49-F238E27FC236}">
              <a16:creationId xmlns="" xmlns:a16="http://schemas.microsoft.com/office/drawing/2014/main" id="{00000000-0008-0000-0300-000038010000}"/>
            </a:ext>
          </a:extLst>
        </xdr:cNvPr>
        <xdr:cNvCxnSpPr/>
      </xdr:nvCxnSpPr>
      <xdr:spPr>
        <a:xfrm>
          <a:off x="15290800" y="10161300"/>
          <a:ext cx="889000" cy="2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59412</xdr:rowOff>
    </xdr:from>
    <xdr:to>
      <xdr:col>77</xdr:col>
      <xdr:colOff>95250</xdr:colOff>
      <xdr:row>59</xdr:row>
      <xdr:rowOff>161012</xdr:rowOff>
    </xdr:to>
    <xdr:sp macro="" textlink="">
      <xdr:nvSpPr>
        <xdr:cNvPr id="313" name="フローチャート: 判断 312">
          <a:extLst>
            <a:ext uri="{FF2B5EF4-FFF2-40B4-BE49-F238E27FC236}">
              <a16:creationId xmlns="" xmlns:a16="http://schemas.microsoft.com/office/drawing/2014/main" id="{00000000-0008-0000-0300-000039010000}"/>
            </a:ext>
          </a:extLst>
        </xdr:cNvPr>
        <xdr:cNvSpPr/>
      </xdr:nvSpPr>
      <xdr:spPr>
        <a:xfrm>
          <a:off x="161290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145789</xdr:rowOff>
    </xdr:from>
    <xdr:ext cx="736600" cy="259045"/>
    <xdr:sp macro="" textlink="">
      <xdr:nvSpPr>
        <xdr:cNvPr id="314" name="テキスト ボックス 313">
          <a:extLst>
            <a:ext uri="{FF2B5EF4-FFF2-40B4-BE49-F238E27FC236}">
              <a16:creationId xmlns="" xmlns:a16="http://schemas.microsoft.com/office/drawing/2014/main" id="{00000000-0008-0000-0300-00003A010000}"/>
            </a:ext>
          </a:extLst>
        </xdr:cNvPr>
        <xdr:cNvSpPr txBox="1"/>
      </xdr:nvSpPr>
      <xdr:spPr>
        <a:xfrm>
          <a:off x="15798800" y="102613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37822</xdr:rowOff>
    </xdr:from>
    <xdr:to>
      <xdr:col>72</xdr:col>
      <xdr:colOff>203200</xdr:colOff>
      <xdr:row>59</xdr:row>
      <xdr:rowOff>45750</xdr:rowOff>
    </xdr:to>
    <xdr:cxnSp macro="">
      <xdr:nvCxnSpPr>
        <xdr:cNvPr id="315" name="直線コネクタ 314">
          <a:extLst>
            <a:ext uri="{FF2B5EF4-FFF2-40B4-BE49-F238E27FC236}">
              <a16:creationId xmlns="" xmlns:a16="http://schemas.microsoft.com/office/drawing/2014/main" id="{00000000-0008-0000-0300-00003B010000}"/>
            </a:ext>
          </a:extLst>
        </xdr:cNvPr>
        <xdr:cNvCxnSpPr/>
      </xdr:nvCxnSpPr>
      <xdr:spPr>
        <a:xfrm>
          <a:off x="14401800" y="10153372"/>
          <a:ext cx="889000" cy="7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54815</xdr:rowOff>
    </xdr:from>
    <xdr:to>
      <xdr:col>73</xdr:col>
      <xdr:colOff>44450</xdr:colOff>
      <xdr:row>59</xdr:row>
      <xdr:rowOff>156415</xdr:rowOff>
    </xdr:to>
    <xdr:sp macro="" textlink="">
      <xdr:nvSpPr>
        <xdr:cNvPr id="316" name="フローチャート: 判断 315">
          <a:extLst>
            <a:ext uri="{FF2B5EF4-FFF2-40B4-BE49-F238E27FC236}">
              <a16:creationId xmlns="" xmlns:a16="http://schemas.microsoft.com/office/drawing/2014/main" id="{00000000-0008-0000-0300-00003C010000}"/>
            </a:ext>
          </a:extLst>
        </xdr:cNvPr>
        <xdr:cNvSpPr/>
      </xdr:nvSpPr>
      <xdr:spPr>
        <a:xfrm>
          <a:off x="15240000" y="1017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141192</xdr:rowOff>
    </xdr:from>
    <xdr:ext cx="762000" cy="259045"/>
    <xdr:sp macro="" textlink="">
      <xdr:nvSpPr>
        <xdr:cNvPr id="317" name="テキスト ボックス 316">
          <a:extLst>
            <a:ext uri="{FF2B5EF4-FFF2-40B4-BE49-F238E27FC236}">
              <a16:creationId xmlns="" xmlns:a16="http://schemas.microsoft.com/office/drawing/2014/main" id="{00000000-0008-0000-0300-00003D010000}"/>
            </a:ext>
          </a:extLst>
        </xdr:cNvPr>
        <xdr:cNvSpPr txBox="1"/>
      </xdr:nvSpPr>
      <xdr:spPr>
        <a:xfrm>
          <a:off x="14909800" y="10256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34030</xdr:rowOff>
    </xdr:from>
    <xdr:to>
      <xdr:col>68</xdr:col>
      <xdr:colOff>152400</xdr:colOff>
      <xdr:row>59</xdr:row>
      <xdr:rowOff>37822</xdr:rowOff>
    </xdr:to>
    <xdr:cxnSp macro="">
      <xdr:nvCxnSpPr>
        <xdr:cNvPr id="318" name="直線コネクタ 317">
          <a:extLst>
            <a:ext uri="{FF2B5EF4-FFF2-40B4-BE49-F238E27FC236}">
              <a16:creationId xmlns="" xmlns:a16="http://schemas.microsoft.com/office/drawing/2014/main" id="{00000000-0008-0000-0300-00003E010000}"/>
            </a:ext>
          </a:extLst>
        </xdr:cNvPr>
        <xdr:cNvCxnSpPr/>
      </xdr:nvCxnSpPr>
      <xdr:spPr>
        <a:xfrm>
          <a:off x="13512800" y="10149580"/>
          <a:ext cx="889000" cy="3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59872</xdr:rowOff>
    </xdr:from>
    <xdr:to>
      <xdr:col>68</xdr:col>
      <xdr:colOff>203200</xdr:colOff>
      <xdr:row>59</xdr:row>
      <xdr:rowOff>161472</xdr:rowOff>
    </xdr:to>
    <xdr:sp macro="" textlink="">
      <xdr:nvSpPr>
        <xdr:cNvPr id="319" name="フローチャート: 判断 318">
          <a:extLst>
            <a:ext uri="{FF2B5EF4-FFF2-40B4-BE49-F238E27FC236}">
              <a16:creationId xmlns="" xmlns:a16="http://schemas.microsoft.com/office/drawing/2014/main" id="{00000000-0008-0000-0300-00003F010000}"/>
            </a:ext>
          </a:extLst>
        </xdr:cNvPr>
        <xdr:cNvSpPr/>
      </xdr:nvSpPr>
      <xdr:spPr>
        <a:xfrm>
          <a:off x="14351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146249</xdr:rowOff>
    </xdr:from>
    <xdr:ext cx="762000" cy="259045"/>
    <xdr:sp macro="" textlink="">
      <xdr:nvSpPr>
        <xdr:cNvPr id="320" name="テキスト ボックス 319">
          <a:extLst>
            <a:ext uri="{FF2B5EF4-FFF2-40B4-BE49-F238E27FC236}">
              <a16:creationId xmlns="" xmlns:a16="http://schemas.microsoft.com/office/drawing/2014/main" id="{00000000-0008-0000-0300-000040010000}"/>
            </a:ext>
          </a:extLst>
        </xdr:cNvPr>
        <xdr:cNvSpPr txBox="1"/>
      </xdr:nvSpPr>
      <xdr:spPr>
        <a:xfrm>
          <a:off x="14020800" y="10261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50909</xdr:rowOff>
    </xdr:from>
    <xdr:to>
      <xdr:col>64</xdr:col>
      <xdr:colOff>152400</xdr:colOff>
      <xdr:row>59</xdr:row>
      <xdr:rowOff>152509</xdr:rowOff>
    </xdr:to>
    <xdr:sp macro="" textlink="">
      <xdr:nvSpPr>
        <xdr:cNvPr id="321" name="フローチャート: 判断 320">
          <a:extLst>
            <a:ext uri="{FF2B5EF4-FFF2-40B4-BE49-F238E27FC236}">
              <a16:creationId xmlns="" xmlns:a16="http://schemas.microsoft.com/office/drawing/2014/main" id="{00000000-0008-0000-0300-000041010000}"/>
            </a:ext>
          </a:extLst>
        </xdr:cNvPr>
        <xdr:cNvSpPr/>
      </xdr:nvSpPr>
      <xdr:spPr>
        <a:xfrm>
          <a:off x="13462000" y="1016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137286</xdr:rowOff>
    </xdr:from>
    <xdr:ext cx="762000" cy="259045"/>
    <xdr:sp macro="" textlink="">
      <xdr:nvSpPr>
        <xdr:cNvPr id="322" name="テキスト ボックス 321">
          <a:extLst>
            <a:ext uri="{FF2B5EF4-FFF2-40B4-BE49-F238E27FC236}">
              <a16:creationId xmlns="" xmlns:a16="http://schemas.microsoft.com/office/drawing/2014/main" id="{00000000-0008-0000-0300-000042010000}"/>
            </a:ext>
          </a:extLst>
        </xdr:cNvPr>
        <xdr:cNvSpPr txBox="1"/>
      </xdr:nvSpPr>
      <xdr:spPr>
        <a:xfrm>
          <a:off x="13131800" y="10252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3" name="テキスト ボックス 322">
          <a:extLst>
            <a:ext uri="{FF2B5EF4-FFF2-40B4-BE49-F238E27FC236}">
              <a16:creationId xmlns="" xmlns:a16="http://schemas.microsoft.com/office/drawing/2014/main" id="{00000000-0008-0000-0300-000043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4" name="テキスト ボックス 323">
          <a:extLst>
            <a:ext uri="{FF2B5EF4-FFF2-40B4-BE49-F238E27FC236}">
              <a16:creationId xmlns="" xmlns:a16="http://schemas.microsoft.com/office/drawing/2014/main" id="{00000000-0008-0000-0300-000044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5" name="テキスト ボックス 324">
          <a:extLst>
            <a:ext uri="{FF2B5EF4-FFF2-40B4-BE49-F238E27FC236}">
              <a16:creationId xmlns="" xmlns:a16="http://schemas.microsoft.com/office/drawing/2014/main" id="{00000000-0008-0000-0300-000045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26" name="テキスト ボックス 325">
          <a:extLst>
            <a:ext uri="{FF2B5EF4-FFF2-40B4-BE49-F238E27FC236}">
              <a16:creationId xmlns="" xmlns:a16="http://schemas.microsoft.com/office/drawing/2014/main" id="{00000000-0008-0000-0300-000046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27" name="テキスト ボックス 326">
          <a:extLst>
            <a:ext uri="{FF2B5EF4-FFF2-40B4-BE49-F238E27FC236}">
              <a16:creationId xmlns="" xmlns:a16="http://schemas.microsoft.com/office/drawing/2014/main" id="{00000000-0008-0000-0300-000047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166860</xdr:rowOff>
    </xdr:from>
    <xdr:to>
      <xdr:col>81</xdr:col>
      <xdr:colOff>95250</xdr:colOff>
      <xdr:row>59</xdr:row>
      <xdr:rowOff>97010</xdr:rowOff>
    </xdr:to>
    <xdr:sp macro="" textlink="">
      <xdr:nvSpPr>
        <xdr:cNvPr id="328" name="楕円 327">
          <a:extLst>
            <a:ext uri="{FF2B5EF4-FFF2-40B4-BE49-F238E27FC236}">
              <a16:creationId xmlns="" xmlns:a16="http://schemas.microsoft.com/office/drawing/2014/main" id="{00000000-0008-0000-0300-000048010000}"/>
            </a:ext>
          </a:extLst>
        </xdr:cNvPr>
        <xdr:cNvSpPr/>
      </xdr:nvSpPr>
      <xdr:spPr>
        <a:xfrm>
          <a:off x="16967200" y="1011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11937</xdr:rowOff>
    </xdr:from>
    <xdr:ext cx="762000" cy="259045"/>
    <xdr:sp macro="" textlink="">
      <xdr:nvSpPr>
        <xdr:cNvPr id="329" name="定員管理の状況該当値テキスト">
          <a:extLst>
            <a:ext uri="{FF2B5EF4-FFF2-40B4-BE49-F238E27FC236}">
              <a16:creationId xmlns="" xmlns:a16="http://schemas.microsoft.com/office/drawing/2014/main" id="{00000000-0008-0000-0300-000049010000}"/>
            </a:ext>
          </a:extLst>
        </xdr:cNvPr>
        <xdr:cNvSpPr txBox="1"/>
      </xdr:nvSpPr>
      <xdr:spPr>
        <a:xfrm>
          <a:off x="17106900" y="9956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169388</xdr:rowOff>
    </xdr:from>
    <xdr:to>
      <xdr:col>77</xdr:col>
      <xdr:colOff>95250</xdr:colOff>
      <xdr:row>59</xdr:row>
      <xdr:rowOff>99538</xdr:rowOff>
    </xdr:to>
    <xdr:sp macro="" textlink="">
      <xdr:nvSpPr>
        <xdr:cNvPr id="330" name="楕円 329">
          <a:extLst>
            <a:ext uri="{FF2B5EF4-FFF2-40B4-BE49-F238E27FC236}">
              <a16:creationId xmlns="" xmlns:a16="http://schemas.microsoft.com/office/drawing/2014/main" id="{00000000-0008-0000-0300-00004A010000}"/>
            </a:ext>
          </a:extLst>
        </xdr:cNvPr>
        <xdr:cNvSpPr/>
      </xdr:nvSpPr>
      <xdr:spPr>
        <a:xfrm>
          <a:off x="16129000" y="10113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109715</xdr:rowOff>
    </xdr:from>
    <xdr:ext cx="736600" cy="259045"/>
    <xdr:sp macro="" textlink="">
      <xdr:nvSpPr>
        <xdr:cNvPr id="331" name="テキスト ボックス 330">
          <a:extLst>
            <a:ext uri="{FF2B5EF4-FFF2-40B4-BE49-F238E27FC236}">
              <a16:creationId xmlns="" xmlns:a16="http://schemas.microsoft.com/office/drawing/2014/main" id="{00000000-0008-0000-0300-00004B010000}"/>
            </a:ext>
          </a:extLst>
        </xdr:cNvPr>
        <xdr:cNvSpPr txBox="1"/>
      </xdr:nvSpPr>
      <xdr:spPr>
        <a:xfrm>
          <a:off x="15798800" y="9882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166400</xdr:rowOff>
    </xdr:from>
    <xdr:to>
      <xdr:col>73</xdr:col>
      <xdr:colOff>44450</xdr:colOff>
      <xdr:row>59</xdr:row>
      <xdr:rowOff>96550</xdr:rowOff>
    </xdr:to>
    <xdr:sp macro="" textlink="">
      <xdr:nvSpPr>
        <xdr:cNvPr id="332" name="楕円 331">
          <a:extLst>
            <a:ext uri="{FF2B5EF4-FFF2-40B4-BE49-F238E27FC236}">
              <a16:creationId xmlns="" xmlns:a16="http://schemas.microsoft.com/office/drawing/2014/main" id="{00000000-0008-0000-0300-00004C010000}"/>
            </a:ext>
          </a:extLst>
        </xdr:cNvPr>
        <xdr:cNvSpPr/>
      </xdr:nvSpPr>
      <xdr:spPr>
        <a:xfrm>
          <a:off x="15240000" y="1011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106727</xdr:rowOff>
    </xdr:from>
    <xdr:ext cx="762000" cy="259045"/>
    <xdr:sp macro="" textlink="">
      <xdr:nvSpPr>
        <xdr:cNvPr id="333" name="テキスト ボックス 332">
          <a:extLst>
            <a:ext uri="{FF2B5EF4-FFF2-40B4-BE49-F238E27FC236}">
              <a16:creationId xmlns="" xmlns:a16="http://schemas.microsoft.com/office/drawing/2014/main" id="{00000000-0008-0000-0300-00004D010000}"/>
            </a:ext>
          </a:extLst>
        </xdr:cNvPr>
        <xdr:cNvSpPr txBox="1"/>
      </xdr:nvSpPr>
      <xdr:spPr>
        <a:xfrm>
          <a:off x="14909800" y="987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158472</xdr:rowOff>
    </xdr:from>
    <xdr:to>
      <xdr:col>68</xdr:col>
      <xdr:colOff>203200</xdr:colOff>
      <xdr:row>59</xdr:row>
      <xdr:rowOff>88622</xdr:rowOff>
    </xdr:to>
    <xdr:sp macro="" textlink="">
      <xdr:nvSpPr>
        <xdr:cNvPr id="334" name="楕円 333">
          <a:extLst>
            <a:ext uri="{FF2B5EF4-FFF2-40B4-BE49-F238E27FC236}">
              <a16:creationId xmlns="" xmlns:a16="http://schemas.microsoft.com/office/drawing/2014/main" id="{00000000-0008-0000-0300-00004E010000}"/>
            </a:ext>
          </a:extLst>
        </xdr:cNvPr>
        <xdr:cNvSpPr/>
      </xdr:nvSpPr>
      <xdr:spPr>
        <a:xfrm>
          <a:off x="14351000" y="10102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98799</xdr:rowOff>
    </xdr:from>
    <xdr:ext cx="762000" cy="259045"/>
    <xdr:sp macro="" textlink="">
      <xdr:nvSpPr>
        <xdr:cNvPr id="335" name="テキスト ボックス 334">
          <a:extLst>
            <a:ext uri="{FF2B5EF4-FFF2-40B4-BE49-F238E27FC236}">
              <a16:creationId xmlns="" xmlns:a16="http://schemas.microsoft.com/office/drawing/2014/main" id="{00000000-0008-0000-0300-00004F010000}"/>
            </a:ext>
          </a:extLst>
        </xdr:cNvPr>
        <xdr:cNvSpPr txBox="1"/>
      </xdr:nvSpPr>
      <xdr:spPr>
        <a:xfrm>
          <a:off x="14020800" y="987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154680</xdr:rowOff>
    </xdr:from>
    <xdr:to>
      <xdr:col>64</xdr:col>
      <xdr:colOff>152400</xdr:colOff>
      <xdr:row>59</xdr:row>
      <xdr:rowOff>84830</xdr:rowOff>
    </xdr:to>
    <xdr:sp macro="" textlink="">
      <xdr:nvSpPr>
        <xdr:cNvPr id="336" name="楕円 335">
          <a:extLst>
            <a:ext uri="{FF2B5EF4-FFF2-40B4-BE49-F238E27FC236}">
              <a16:creationId xmlns="" xmlns:a16="http://schemas.microsoft.com/office/drawing/2014/main" id="{00000000-0008-0000-0300-000050010000}"/>
            </a:ext>
          </a:extLst>
        </xdr:cNvPr>
        <xdr:cNvSpPr/>
      </xdr:nvSpPr>
      <xdr:spPr>
        <a:xfrm>
          <a:off x="13462000" y="1009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95007</xdr:rowOff>
    </xdr:from>
    <xdr:ext cx="762000" cy="259045"/>
    <xdr:sp macro="" textlink="">
      <xdr:nvSpPr>
        <xdr:cNvPr id="337" name="テキスト ボックス 336">
          <a:extLst>
            <a:ext uri="{FF2B5EF4-FFF2-40B4-BE49-F238E27FC236}">
              <a16:creationId xmlns="" xmlns:a16="http://schemas.microsoft.com/office/drawing/2014/main" id="{00000000-0008-0000-0300-000051010000}"/>
            </a:ext>
          </a:extLst>
        </xdr:cNvPr>
        <xdr:cNvSpPr txBox="1"/>
      </xdr:nvSpPr>
      <xdr:spPr>
        <a:xfrm>
          <a:off x="13131800" y="986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38" name="正方形/長方形 337">
          <a:extLst>
            <a:ext uri="{FF2B5EF4-FFF2-40B4-BE49-F238E27FC236}">
              <a16:creationId xmlns="" xmlns:a16="http://schemas.microsoft.com/office/drawing/2014/main" id="{00000000-0008-0000-0300-000052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39" name="テキスト ボックス 338">
          <a:extLst>
            <a:ext uri="{FF2B5EF4-FFF2-40B4-BE49-F238E27FC236}">
              <a16:creationId xmlns="" xmlns:a16="http://schemas.microsoft.com/office/drawing/2014/main" id="{00000000-0008-0000-0300-000053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0" name="テキスト ボックス 339">
          <a:extLst>
            <a:ext uri="{FF2B5EF4-FFF2-40B4-BE49-F238E27FC236}">
              <a16:creationId xmlns="" xmlns:a16="http://schemas.microsoft.com/office/drawing/2014/main" id="{00000000-0008-0000-0300-000054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1" name="正方形/長方形 340">
          <a:extLst>
            <a:ext uri="{FF2B5EF4-FFF2-40B4-BE49-F238E27FC236}">
              <a16:creationId xmlns="" xmlns:a16="http://schemas.microsoft.com/office/drawing/2014/main" id="{00000000-0008-0000-0300-000055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2" name="正方形/長方形 341">
          <a:extLst>
            <a:ext uri="{FF2B5EF4-FFF2-40B4-BE49-F238E27FC236}">
              <a16:creationId xmlns="" xmlns:a16="http://schemas.microsoft.com/office/drawing/2014/main" id="{00000000-0008-0000-0300-000056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3" name="正方形/長方形 342">
          <a:extLst>
            <a:ext uri="{FF2B5EF4-FFF2-40B4-BE49-F238E27FC236}">
              <a16:creationId xmlns="" xmlns:a16="http://schemas.microsoft.com/office/drawing/2014/main" id="{00000000-0008-0000-0300-000057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4" name="正方形/長方形 343">
          <a:extLst>
            <a:ext uri="{FF2B5EF4-FFF2-40B4-BE49-F238E27FC236}">
              <a16:creationId xmlns="" xmlns:a16="http://schemas.microsoft.com/office/drawing/2014/main" id="{00000000-0008-0000-0300-000058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5" name="正方形/長方形 344">
          <a:extLst>
            <a:ext uri="{FF2B5EF4-FFF2-40B4-BE49-F238E27FC236}">
              <a16:creationId xmlns="" xmlns:a16="http://schemas.microsoft.com/office/drawing/2014/main" id="{00000000-0008-0000-0300-000059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46" name="正方形/長方形 345">
          <a:extLst>
            <a:ext uri="{FF2B5EF4-FFF2-40B4-BE49-F238E27FC236}">
              <a16:creationId xmlns="" xmlns:a16="http://schemas.microsoft.com/office/drawing/2014/main" id="{00000000-0008-0000-0300-00005A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47" name="正方形/長方形 346">
          <a:extLst>
            <a:ext uri="{FF2B5EF4-FFF2-40B4-BE49-F238E27FC236}">
              <a16:creationId xmlns="" xmlns:a16="http://schemas.microsoft.com/office/drawing/2014/main" id="{00000000-0008-0000-0300-00005B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48" name="正方形/長方形 347">
          <a:extLst>
            <a:ext uri="{FF2B5EF4-FFF2-40B4-BE49-F238E27FC236}">
              <a16:creationId xmlns="" xmlns:a16="http://schemas.microsoft.com/office/drawing/2014/main" id="{00000000-0008-0000-0300-00005C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49" name="正方形/長方形 348">
          <a:extLst>
            <a:ext uri="{FF2B5EF4-FFF2-40B4-BE49-F238E27FC236}">
              <a16:creationId xmlns="" xmlns:a16="http://schemas.microsoft.com/office/drawing/2014/main" id="{00000000-0008-0000-0300-00005D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0" name="テキスト ボックス 349">
          <a:extLst>
            <a:ext uri="{FF2B5EF4-FFF2-40B4-BE49-F238E27FC236}">
              <a16:creationId xmlns="" xmlns:a16="http://schemas.microsoft.com/office/drawing/2014/main" id="{00000000-0008-0000-0300-00005E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従前からの起債抑制策により類似団体平均を</a:t>
          </a:r>
          <a:r>
            <a:rPr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大きく</a:t>
          </a:r>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下回っているが、今後も地方債の発行を抑制するとともに、借入の際には交付税措置等のある有利なものを選択するなど引き続き起債を抑制した健全な財政運営を図っていく。</a:t>
          </a:r>
          <a:endParaRPr lang="ja-JP" altLang="ja-JP" sz="105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1" name="テキスト ボックス 350">
          <a:extLst>
            <a:ext uri="{FF2B5EF4-FFF2-40B4-BE49-F238E27FC236}">
              <a16:creationId xmlns="" xmlns:a16="http://schemas.microsoft.com/office/drawing/2014/main" id="{00000000-0008-0000-0300-00005F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2" name="直線コネクタ 351">
          <a:extLst>
            <a:ext uri="{FF2B5EF4-FFF2-40B4-BE49-F238E27FC236}">
              <a16:creationId xmlns="" xmlns:a16="http://schemas.microsoft.com/office/drawing/2014/main" id="{00000000-0008-0000-0300-000060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3" name="テキスト ボックス 352">
          <a:extLst>
            <a:ext uri="{FF2B5EF4-FFF2-40B4-BE49-F238E27FC236}">
              <a16:creationId xmlns="" xmlns:a16="http://schemas.microsoft.com/office/drawing/2014/main" id="{00000000-0008-0000-0300-000061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54" name="直線コネクタ 353">
          <a:extLst>
            <a:ext uri="{FF2B5EF4-FFF2-40B4-BE49-F238E27FC236}">
              <a16:creationId xmlns="" xmlns:a16="http://schemas.microsoft.com/office/drawing/2014/main" id="{00000000-0008-0000-0300-000062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55" name="テキスト ボックス 354">
          <a:extLst>
            <a:ext uri="{FF2B5EF4-FFF2-40B4-BE49-F238E27FC236}">
              <a16:creationId xmlns="" xmlns:a16="http://schemas.microsoft.com/office/drawing/2014/main" id="{00000000-0008-0000-0300-000063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56" name="直線コネクタ 355">
          <a:extLst>
            <a:ext uri="{FF2B5EF4-FFF2-40B4-BE49-F238E27FC236}">
              <a16:creationId xmlns="" xmlns:a16="http://schemas.microsoft.com/office/drawing/2014/main" id="{00000000-0008-0000-0300-000064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57" name="テキスト ボックス 356">
          <a:extLst>
            <a:ext uri="{FF2B5EF4-FFF2-40B4-BE49-F238E27FC236}">
              <a16:creationId xmlns="" xmlns:a16="http://schemas.microsoft.com/office/drawing/2014/main" id="{00000000-0008-0000-0300-000065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58" name="直線コネクタ 357">
          <a:extLst>
            <a:ext uri="{FF2B5EF4-FFF2-40B4-BE49-F238E27FC236}">
              <a16:creationId xmlns="" xmlns:a16="http://schemas.microsoft.com/office/drawing/2014/main" id="{00000000-0008-0000-0300-000066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59" name="テキスト ボックス 358">
          <a:extLst>
            <a:ext uri="{FF2B5EF4-FFF2-40B4-BE49-F238E27FC236}">
              <a16:creationId xmlns="" xmlns:a16="http://schemas.microsoft.com/office/drawing/2014/main" id="{00000000-0008-0000-0300-000067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0" name="直線コネクタ 359">
          <a:extLst>
            <a:ext uri="{FF2B5EF4-FFF2-40B4-BE49-F238E27FC236}">
              <a16:creationId xmlns="" xmlns:a16="http://schemas.microsoft.com/office/drawing/2014/main" id="{00000000-0008-0000-0300-000068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1" name="直線コネクタ 360">
          <a:extLst>
            <a:ext uri="{FF2B5EF4-FFF2-40B4-BE49-F238E27FC236}">
              <a16:creationId xmlns="" xmlns:a16="http://schemas.microsoft.com/office/drawing/2014/main" id="{00000000-0008-0000-0300-00006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公債費負担の状況グラフ枠">
          <a:extLst>
            <a:ext uri="{FF2B5EF4-FFF2-40B4-BE49-F238E27FC236}">
              <a16:creationId xmlns="" xmlns:a16="http://schemas.microsoft.com/office/drawing/2014/main" id="{00000000-0008-0000-0300-00006A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38</xdr:row>
      <xdr:rowOff>25908</xdr:rowOff>
    </xdr:from>
    <xdr:to>
      <xdr:col>81</xdr:col>
      <xdr:colOff>44450</xdr:colOff>
      <xdr:row>43</xdr:row>
      <xdr:rowOff>143510</xdr:rowOff>
    </xdr:to>
    <xdr:cxnSp macro="">
      <xdr:nvCxnSpPr>
        <xdr:cNvPr id="363" name="直線コネクタ 362">
          <a:extLst>
            <a:ext uri="{FF2B5EF4-FFF2-40B4-BE49-F238E27FC236}">
              <a16:creationId xmlns="" xmlns:a16="http://schemas.microsoft.com/office/drawing/2014/main" id="{00000000-0008-0000-0300-00006B010000}"/>
            </a:ext>
          </a:extLst>
        </xdr:cNvPr>
        <xdr:cNvCxnSpPr/>
      </xdr:nvCxnSpPr>
      <xdr:spPr>
        <a:xfrm flipV="1">
          <a:off x="17018000" y="6541008"/>
          <a:ext cx="0" cy="9748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115587</xdr:rowOff>
    </xdr:from>
    <xdr:ext cx="762000" cy="259045"/>
    <xdr:sp macro="" textlink="">
      <xdr:nvSpPr>
        <xdr:cNvPr id="364" name="公債費負担の状況最小値テキスト">
          <a:extLst>
            <a:ext uri="{FF2B5EF4-FFF2-40B4-BE49-F238E27FC236}">
              <a16:creationId xmlns="" xmlns:a16="http://schemas.microsoft.com/office/drawing/2014/main" id="{00000000-0008-0000-0300-00006C010000}"/>
            </a:ext>
          </a:extLst>
        </xdr:cNvPr>
        <xdr:cNvSpPr txBox="1"/>
      </xdr:nvSpPr>
      <xdr:spPr>
        <a:xfrm>
          <a:off x="17106900" y="748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143510</xdr:rowOff>
    </xdr:from>
    <xdr:to>
      <xdr:col>81</xdr:col>
      <xdr:colOff>133350</xdr:colOff>
      <xdr:row>43</xdr:row>
      <xdr:rowOff>143510</xdr:rowOff>
    </xdr:to>
    <xdr:cxnSp macro="">
      <xdr:nvCxnSpPr>
        <xdr:cNvPr id="365" name="直線コネクタ 364">
          <a:extLst>
            <a:ext uri="{FF2B5EF4-FFF2-40B4-BE49-F238E27FC236}">
              <a16:creationId xmlns="" xmlns:a16="http://schemas.microsoft.com/office/drawing/2014/main" id="{00000000-0008-0000-0300-00006D010000}"/>
            </a:ext>
          </a:extLst>
        </xdr:cNvPr>
        <xdr:cNvCxnSpPr/>
      </xdr:nvCxnSpPr>
      <xdr:spPr>
        <a:xfrm>
          <a:off x="16929100" y="751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112285</xdr:rowOff>
    </xdr:from>
    <xdr:ext cx="762000" cy="259045"/>
    <xdr:sp macro="" textlink="">
      <xdr:nvSpPr>
        <xdr:cNvPr id="366" name="公債費負担の状況最大値テキスト">
          <a:extLst>
            <a:ext uri="{FF2B5EF4-FFF2-40B4-BE49-F238E27FC236}">
              <a16:creationId xmlns="" xmlns:a16="http://schemas.microsoft.com/office/drawing/2014/main" id="{00000000-0008-0000-0300-00006E010000}"/>
            </a:ext>
          </a:extLst>
        </xdr:cNvPr>
        <xdr:cNvSpPr txBox="1"/>
      </xdr:nvSpPr>
      <xdr:spPr>
        <a:xfrm>
          <a:off x="171069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38</xdr:row>
      <xdr:rowOff>25908</xdr:rowOff>
    </xdr:from>
    <xdr:to>
      <xdr:col>81</xdr:col>
      <xdr:colOff>133350</xdr:colOff>
      <xdr:row>38</xdr:row>
      <xdr:rowOff>25908</xdr:rowOff>
    </xdr:to>
    <xdr:cxnSp macro="">
      <xdr:nvCxnSpPr>
        <xdr:cNvPr id="367" name="直線コネクタ 366">
          <a:extLst>
            <a:ext uri="{FF2B5EF4-FFF2-40B4-BE49-F238E27FC236}">
              <a16:creationId xmlns="" xmlns:a16="http://schemas.microsoft.com/office/drawing/2014/main" id="{00000000-0008-0000-0300-00006F010000}"/>
            </a:ext>
          </a:extLst>
        </xdr:cNvPr>
        <xdr:cNvCxnSpPr/>
      </xdr:nvCxnSpPr>
      <xdr:spPr>
        <a:xfrm>
          <a:off x="16929100" y="6541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88392</xdr:rowOff>
    </xdr:from>
    <xdr:to>
      <xdr:col>81</xdr:col>
      <xdr:colOff>44450</xdr:colOff>
      <xdr:row>40</xdr:row>
      <xdr:rowOff>127000</xdr:rowOff>
    </xdr:to>
    <xdr:cxnSp macro="">
      <xdr:nvCxnSpPr>
        <xdr:cNvPr id="368" name="直線コネクタ 367">
          <a:extLst>
            <a:ext uri="{FF2B5EF4-FFF2-40B4-BE49-F238E27FC236}">
              <a16:creationId xmlns="" xmlns:a16="http://schemas.microsoft.com/office/drawing/2014/main" id="{00000000-0008-0000-0300-000070010000}"/>
            </a:ext>
          </a:extLst>
        </xdr:cNvPr>
        <xdr:cNvCxnSpPr/>
      </xdr:nvCxnSpPr>
      <xdr:spPr>
        <a:xfrm flipV="1">
          <a:off x="16179800" y="6946392"/>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21607</xdr:rowOff>
    </xdr:from>
    <xdr:ext cx="762000" cy="259045"/>
    <xdr:sp macro="" textlink="">
      <xdr:nvSpPr>
        <xdr:cNvPr id="369" name="公債費負担の状況平均値テキスト">
          <a:extLst>
            <a:ext uri="{FF2B5EF4-FFF2-40B4-BE49-F238E27FC236}">
              <a16:creationId xmlns="" xmlns:a16="http://schemas.microsoft.com/office/drawing/2014/main" id="{00000000-0008-0000-0300-000071010000}"/>
            </a:ext>
          </a:extLst>
        </xdr:cNvPr>
        <xdr:cNvSpPr txBox="1"/>
      </xdr:nvSpPr>
      <xdr:spPr>
        <a:xfrm>
          <a:off x="17106900" y="705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70" name="フローチャート: 判断 369">
          <a:extLst>
            <a:ext uri="{FF2B5EF4-FFF2-40B4-BE49-F238E27FC236}">
              <a16:creationId xmlns="" xmlns:a16="http://schemas.microsoft.com/office/drawing/2014/main" id="{00000000-0008-0000-0300-000072010000}"/>
            </a:ext>
          </a:extLst>
        </xdr:cNvPr>
        <xdr:cNvSpPr/>
      </xdr:nvSpPr>
      <xdr:spPr>
        <a:xfrm>
          <a:off x="169672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127000</xdr:rowOff>
    </xdr:from>
    <xdr:to>
      <xdr:col>77</xdr:col>
      <xdr:colOff>44450</xdr:colOff>
      <xdr:row>40</xdr:row>
      <xdr:rowOff>136652</xdr:rowOff>
    </xdr:to>
    <xdr:cxnSp macro="">
      <xdr:nvCxnSpPr>
        <xdr:cNvPr id="371" name="直線コネクタ 370">
          <a:extLst>
            <a:ext uri="{FF2B5EF4-FFF2-40B4-BE49-F238E27FC236}">
              <a16:creationId xmlns="" xmlns:a16="http://schemas.microsoft.com/office/drawing/2014/main" id="{00000000-0008-0000-0300-000073010000}"/>
            </a:ext>
          </a:extLst>
        </xdr:cNvPr>
        <xdr:cNvCxnSpPr/>
      </xdr:nvCxnSpPr>
      <xdr:spPr>
        <a:xfrm flipV="1">
          <a:off x="15290800" y="6985000"/>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20574</xdr:rowOff>
    </xdr:from>
    <xdr:to>
      <xdr:col>77</xdr:col>
      <xdr:colOff>95250</xdr:colOff>
      <xdr:row>41</xdr:row>
      <xdr:rowOff>122174</xdr:rowOff>
    </xdr:to>
    <xdr:sp macro="" textlink="">
      <xdr:nvSpPr>
        <xdr:cNvPr id="372" name="フローチャート: 判断 371">
          <a:extLst>
            <a:ext uri="{FF2B5EF4-FFF2-40B4-BE49-F238E27FC236}">
              <a16:creationId xmlns="" xmlns:a16="http://schemas.microsoft.com/office/drawing/2014/main" id="{00000000-0008-0000-0300-000074010000}"/>
            </a:ext>
          </a:extLst>
        </xdr:cNvPr>
        <xdr:cNvSpPr/>
      </xdr:nvSpPr>
      <xdr:spPr>
        <a:xfrm>
          <a:off x="16129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106951</xdr:rowOff>
    </xdr:from>
    <xdr:ext cx="736600" cy="259045"/>
    <xdr:sp macro="" textlink="">
      <xdr:nvSpPr>
        <xdr:cNvPr id="373" name="テキスト ボックス 372">
          <a:extLst>
            <a:ext uri="{FF2B5EF4-FFF2-40B4-BE49-F238E27FC236}">
              <a16:creationId xmlns="" xmlns:a16="http://schemas.microsoft.com/office/drawing/2014/main" id="{00000000-0008-0000-0300-000075010000}"/>
            </a:ext>
          </a:extLst>
        </xdr:cNvPr>
        <xdr:cNvSpPr txBox="1"/>
      </xdr:nvSpPr>
      <xdr:spPr>
        <a:xfrm>
          <a:off x="15798800" y="7136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122174</xdr:rowOff>
    </xdr:from>
    <xdr:to>
      <xdr:col>72</xdr:col>
      <xdr:colOff>203200</xdr:colOff>
      <xdr:row>40</xdr:row>
      <xdr:rowOff>136652</xdr:rowOff>
    </xdr:to>
    <xdr:cxnSp macro="">
      <xdr:nvCxnSpPr>
        <xdr:cNvPr id="374" name="直線コネクタ 373">
          <a:extLst>
            <a:ext uri="{FF2B5EF4-FFF2-40B4-BE49-F238E27FC236}">
              <a16:creationId xmlns="" xmlns:a16="http://schemas.microsoft.com/office/drawing/2014/main" id="{00000000-0008-0000-0300-000076010000}"/>
            </a:ext>
          </a:extLst>
        </xdr:cNvPr>
        <xdr:cNvCxnSpPr/>
      </xdr:nvCxnSpPr>
      <xdr:spPr>
        <a:xfrm>
          <a:off x="14401800" y="6980174"/>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20574</xdr:rowOff>
    </xdr:from>
    <xdr:to>
      <xdr:col>73</xdr:col>
      <xdr:colOff>44450</xdr:colOff>
      <xdr:row>41</xdr:row>
      <xdr:rowOff>122174</xdr:rowOff>
    </xdr:to>
    <xdr:sp macro="" textlink="">
      <xdr:nvSpPr>
        <xdr:cNvPr id="375" name="フローチャート: 判断 374">
          <a:extLst>
            <a:ext uri="{FF2B5EF4-FFF2-40B4-BE49-F238E27FC236}">
              <a16:creationId xmlns="" xmlns:a16="http://schemas.microsoft.com/office/drawing/2014/main" id="{00000000-0008-0000-0300-000077010000}"/>
            </a:ext>
          </a:extLst>
        </xdr:cNvPr>
        <xdr:cNvSpPr/>
      </xdr:nvSpPr>
      <xdr:spPr>
        <a:xfrm>
          <a:off x="15240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106951</xdr:rowOff>
    </xdr:from>
    <xdr:ext cx="762000" cy="259045"/>
    <xdr:sp macro="" textlink="">
      <xdr:nvSpPr>
        <xdr:cNvPr id="376" name="テキスト ボックス 375">
          <a:extLst>
            <a:ext uri="{FF2B5EF4-FFF2-40B4-BE49-F238E27FC236}">
              <a16:creationId xmlns="" xmlns:a16="http://schemas.microsoft.com/office/drawing/2014/main" id="{00000000-0008-0000-0300-000078010000}"/>
            </a:ext>
          </a:extLst>
        </xdr:cNvPr>
        <xdr:cNvSpPr txBox="1"/>
      </xdr:nvSpPr>
      <xdr:spPr>
        <a:xfrm>
          <a:off x="14909800" y="713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107696</xdr:rowOff>
    </xdr:from>
    <xdr:to>
      <xdr:col>68</xdr:col>
      <xdr:colOff>152400</xdr:colOff>
      <xdr:row>40</xdr:row>
      <xdr:rowOff>122174</xdr:rowOff>
    </xdr:to>
    <xdr:cxnSp macro="">
      <xdr:nvCxnSpPr>
        <xdr:cNvPr id="377" name="直線コネクタ 376">
          <a:extLst>
            <a:ext uri="{FF2B5EF4-FFF2-40B4-BE49-F238E27FC236}">
              <a16:creationId xmlns="" xmlns:a16="http://schemas.microsoft.com/office/drawing/2014/main" id="{00000000-0008-0000-0300-000079010000}"/>
            </a:ext>
          </a:extLst>
        </xdr:cNvPr>
        <xdr:cNvCxnSpPr/>
      </xdr:nvCxnSpPr>
      <xdr:spPr>
        <a:xfrm>
          <a:off x="13512800" y="6965696"/>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6096</xdr:rowOff>
    </xdr:from>
    <xdr:to>
      <xdr:col>68</xdr:col>
      <xdr:colOff>203200</xdr:colOff>
      <xdr:row>41</xdr:row>
      <xdr:rowOff>107696</xdr:rowOff>
    </xdr:to>
    <xdr:sp macro="" textlink="">
      <xdr:nvSpPr>
        <xdr:cNvPr id="378" name="フローチャート: 判断 377">
          <a:extLst>
            <a:ext uri="{FF2B5EF4-FFF2-40B4-BE49-F238E27FC236}">
              <a16:creationId xmlns="" xmlns:a16="http://schemas.microsoft.com/office/drawing/2014/main" id="{00000000-0008-0000-0300-00007A010000}"/>
            </a:ext>
          </a:extLst>
        </xdr:cNvPr>
        <xdr:cNvSpPr/>
      </xdr:nvSpPr>
      <xdr:spPr>
        <a:xfrm>
          <a:off x="14351000" y="703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92473</xdr:rowOff>
    </xdr:from>
    <xdr:ext cx="762000" cy="259045"/>
    <xdr:sp macro="" textlink="">
      <xdr:nvSpPr>
        <xdr:cNvPr id="379" name="テキスト ボックス 378">
          <a:extLst>
            <a:ext uri="{FF2B5EF4-FFF2-40B4-BE49-F238E27FC236}">
              <a16:creationId xmlns="" xmlns:a16="http://schemas.microsoft.com/office/drawing/2014/main" id="{00000000-0008-0000-0300-00007B010000}"/>
            </a:ext>
          </a:extLst>
        </xdr:cNvPr>
        <xdr:cNvSpPr txBox="1"/>
      </xdr:nvSpPr>
      <xdr:spPr>
        <a:xfrm>
          <a:off x="14020800" y="7121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167894</xdr:rowOff>
    </xdr:from>
    <xdr:to>
      <xdr:col>64</xdr:col>
      <xdr:colOff>152400</xdr:colOff>
      <xdr:row>41</xdr:row>
      <xdr:rowOff>98044</xdr:rowOff>
    </xdr:to>
    <xdr:sp macro="" textlink="">
      <xdr:nvSpPr>
        <xdr:cNvPr id="380" name="フローチャート: 判断 379">
          <a:extLst>
            <a:ext uri="{FF2B5EF4-FFF2-40B4-BE49-F238E27FC236}">
              <a16:creationId xmlns="" xmlns:a16="http://schemas.microsoft.com/office/drawing/2014/main" id="{00000000-0008-0000-0300-00007C010000}"/>
            </a:ext>
          </a:extLst>
        </xdr:cNvPr>
        <xdr:cNvSpPr/>
      </xdr:nvSpPr>
      <xdr:spPr>
        <a:xfrm>
          <a:off x="13462000" y="702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82821</xdr:rowOff>
    </xdr:from>
    <xdr:ext cx="762000" cy="259045"/>
    <xdr:sp macro="" textlink="">
      <xdr:nvSpPr>
        <xdr:cNvPr id="381" name="テキスト ボックス 380">
          <a:extLst>
            <a:ext uri="{FF2B5EF4-FFF2-40B4-BE49-F238E27FC236}">
              <a16:creationId xmlns="" xmlns:a16="http://schemas.microsoft.com/office/drawing/2014/main" id="{00000000-0008-0000-0300-00007D010000}"/>
            </a:ext>
          </a:extLst>
        </xdr:cNvPr>
        <xdr:cNvSpPr txBox="1"/>
      </xdr:nvSpPr>
      <xdr:spPr>
        <a:xfrm>
          <a:off x="13131800" y="7112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2" name="テキスト ボックス 381">
          <a:extLst>
            <a:ext uri="{FF2B5EF4-FFF2-40B4-BE49-F238E27FC236}">
              <a16:creationId xmlns="" xmlns:a16="http://schemas.microsoft.com/office/drawing/2014/main" id="{00000000-0008-0000-0300-00007E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3" name="テキスト ボックス 382">
          <a:extLst>
            <a:ext uri="{FF2B5EF4-FFF2-40B4-BE49-F238E27FC236}">
              <a16:creationId xmlns="" xmlns:a16="http://schemas.microsoft.com/office/drawing/2014/main" id="{00000000-0008-0000-0300-00007F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84" name="テキスト ボックス 383">
          <a:extLst>
            <a:ext uri="{FF2B5EF4-FFF2-40B4-BE49-F238E27FC236}">
              <a16:creationId xmlns="" xmlns:a16="http://schemas.microsoft.com/office/drawing/2014/main" id="{00000000-0008-0000-0300-000080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85" name="テキスト ボックス 384">
          <a:extLst>
            <a:ext uri="{FF2B5EF4-FFF2-40B4-BE49-F238E27FC236}">
              <a16:creationId xmlns="" xmlns:a16="http://schemas.microsoft.com/office/drawing/2014/main" id="{00000000-0008-0000-0300-000081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86" name="テキスト ボックス 385">
          <a:extLst>
            <a:ext uri="{FF2B5EF4-FFF2-40B4-BE49-F238E27FC236}">
              <a16:creationId xmlns="" xmlns:a16="http://schemas.microsoft.com/office/drawing/2014/main" id="{00000000-0008-0000-0300-000082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37592</xdr:rowOff>
    </xdr:from>
    <xdr:to>
      <xdr:col>81</xdr:col>
      <xdr:colOff>95250</xdr:colOff>
      <xdr:row>40</xdr:row>
      <xdr:rowOff>139192</xdr:rowOff>
    </xdr:to>
    <xdr:sp macro="" textlink="">
      <xdr:nvSpPr>
        <xdr:cNvPr id="387" name="楕円 386">
          <a:extLst>
            <a:ext uri="{FF2B5EF4-FFF2-40B4-BE49-F238E27FC236}">
              <a16:creationId xmlns="" xmlns:a16="http://schemas.microsoft.com/office/drawing/2014/main" id="{00000000-0008-0000-0300-000083010000}"/>
            </a:ext>
          </a:extLst>
        </xdr:cNvPr>
        <xdr:cNvSpPr/>
      </xdr:nvSpPr>
      <xdr:spPr>
        <a:xfrm>
          <a:off x="16967200" y="689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54119</xdr:rowOff>
    </xdr:from>
    <xdr:ext cx="762000" cy="259045"/>
    <xdr:sp macro="" textlink="">
      <xdr:nvSpPr>
        <xdr:cNvPr id="388" name="公債費負担の状況該当値テキスト">
          <a:extLst>
            <a:ext uri="{FF2B5EF4-FFF2-40B4-BE49-F238E27FC236}">
              <a16:creationId xmlns="" xmlns:a16="http://schemas.microsoft.com/office/drawing/2014/main" id="{00000000-0008-0000-0300-000084010000}"/>
            </a:ext>
          </a:extLst>
        </xdr:cNvPr>
        <xdr:cNvSpPr txBox="1"/>
      </xdr:nvSpPr>
      <xdr:spPr>
        <a:xfrm>
          <a:off x="17106900" y="6740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76200</xdr:rowOff>
    </xdr:from>
    <xdr:to>
      <xdr:col>77</xdr:col>
      <xdr:colOff>95250</xdr:colOff>
      <xdr:row>41</xdr:row>
      <xdr:rowOff>6350</xdr:rowOff>
    </xdr:to>
    <xdr:sp macro="" textlink="">
      <xdr:nvSpPr>
        <xdr:cNvPr id="389" name="楕円 388">
          <a:extLst>
            <a:ext uri="{FF2B5EF4-FFF2-40B4-BE49-F238E27FC236}">
              <a16:creationId xmlns="" xmlns:a16="http://schemas.microsoft.com/office/drawing/2014/main" id="{00000000-0008-0000-0300-000085010000}"/>
            </a:ext>
          </a:extLst>
        </xdr:cNvPr>
        <xdr:cNvSpPr/>
      </xdr:nvSpPr>
      <xdr:spPr>
        <a:xfrm>
          <a:off x="16129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16527</xdr:rowOff>
    </xdr:from>
    <xdr:ext cx="736600" cy="259045"/>
    <xdr:sp macro="" textlink="">
      <xdr:nvSpPr>
        <xdr:cNvPr id="390" name="テキスト ボックス 389">
          <a:extLst>
            <a:ext uri="{FF2B5EF4-FFF2-40B4-BE49-F238E27FC236}">
              <a16:creationId xmlns="" xmlns:a16="http://schemas.microsoft.com/office/drawing/2014/main" id="{00000000-0008-0000-0300-000086010000}"/>
            </a:ext>
          </a:extLst>
        </xdr:cNvPr>
        <xdr:cNvSpPr txBox="1"/>
      </xdr:nvSpPr>
      <xdr:spPr>
        <a:xfrm>
          <a:off x="15798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85852</xdr:rowOff>
    </xdr:from>
    <xdr:to>
      <xdr:col>73</xdr:col>
      <xdr:colOff>44450</xdr:colOff>
      <xdr:row>41</xdr:row>
      <xdr:rowOff>16002</xdr:rowOff>
    </xdr:to>
    <xdr:sp macro="" textlink="">
      <xdr:nvSpPr>
        <xdr:cNvPr id="391" name="楕円 390">
          <a:extLst>
            <a:ext uri="{FF2B5EF4-FFF2-40B4-BE49-F238E27FC236}">
              <a16:creationId xmlns="" xmlns:a16="http://schemas.microsoft.com/office/drawing/2014/main" id="{00000000-0008-0000-0300-000087010000}"/>
            </a:ext>
          </a:extLst>
        </xdr:cNvPr>
        <xdr:cNvSpPr/>
      </xdr:nvSpPr>
      <xdr:spPr>
        <a:xfrm>
          <a:off x="15240000" y="694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26179</xdr:rowOff>
    </xdr:from>
    <xdr:ext cx="762000" cy="259045"/>
    <xdr:sp macro="" textlink="">
      <xdr:nvSpPr>
        <xdr:cNvPr id="392" name="テキスト ボックス 391">
          <a:extLst>
            <a:ext uri="{FF2B5EF4-FFF2-40B4-BE49-F238E27FC236}">
              <a16:creationId xmlns="" xmlns:a16="http://schemas.microsoft.com/office/drawing/2014/main" id="{00000000-0008-0000-0300-000088010000}"/>
            </a:ext>
          </a:extLst>
        </xdr:cNvPr>
        <xdr:cNvSpPr txBox="1"/>
      </xdr:nvSpPr>
      <xdr:spPr>
        <a:xfrm>
          <a:off x="14909800" y="6712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71374</xdr:rowOff>
    </xdr:from>
    <xdr:to>
      <xdr:col>68</xdr:col>
      <xdr:colOff>203200</xdr:colOff>
      <xdr:row>41</xdr:row>
      <xdr:rowOff>1524</xdr:rowOff>
    </xdr:to>
    <xdr:sp macro="" textlink="">
      <xdr:nvSpPr>
        <xdr:cNvPr id="393" name="楕円 392">
          <a:extLst>
            <a:ext uri="{FF2B5EF4-FFF2-40B4-BE49-F238E27FC236}">
              <a16:creationId xmlns="" xmlns:a16="http://schemas.microsoft.com/office/drawing/2014/main" id="{00000000-0008-0000-0300-000089010000}"/>
            </a:ext>
          </a:extLst>
        </xdr:cNvPr>
        <xdr:cNvSpPr/>
      </xdr:nvSpPr>
      <xdr:spPr>
        <a:xfrm>
          <a:off x="14351000" y="6929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11701</xdr:rowOff>
    </xdr:from>
    <xdr:ext cx="762000" cy="259045"/>
    <xdr:sp macro="" textlink="">
      <xdr:nvSpPr>
        <xdr:cNvPr id="394" name="テキスト ボックス 393">
          <a:extLst>
            <a:ext uri="{FF2B5EF4-FFF2-40B4-BE49-F238E27FC236}">
              <a16:creationId xmlns="" xmlns:a16="http://schemas.microsoft.com/office/drawing/2014/main" id="{00000000-0008-0000-0300-00008A010000}"/>
            </a:ext>
          </a:extLst>
        </xdr:cNvPr>
        <xdr:cNvSpPr txBox="1"/>
      </xdr:nvSpPr>
      <xdr:spPr>
        <a:xfrm>
          <a:off x="14020800" y="6698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56896</xdr:rowOff>
    </xdr:from>
    <xdr:to>
      <xdr:col>64</xdr:col>
      <xdr:colOff>152400</xdr:colOff>
      <xdr:row>40</xdr:row>
      <xdr:rowOff>158496</xdr:rowOff>
    </xdr:to>
    <xdr:sp macro="" textlink="">
      <xdr:nvSpPr>
        <xdr:cNvPr id="395" name="楕円 394">
          <a:extLst>
            <a:ext uri="{FF2B5EF4-FFF2-40B4-BE49-F238E27FC236}">
              <a16:creationId xmlns="" xmlns:a16="http://schemas.microsoft.com/office/drawing/2014/main" id="{00000000-0008-0000-0300-00008B010000}"/>
            </a:ext>
          </a:extLst>
        </xdr:cNvPr>
        <xdr:cNvSpPr/>
      </xdr:nvSpPr>
      <xdr:spPr>
        <a:xfrm>
          <a:off x="13462000" y="691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168673</xdr:rowOff>
    </xdr:from>
    <xdr:ext cx="762000" cy="259045"/>
    <xdr:sp macro="" textlink="">
      <xdr:nvSpPr>
        <xdr:cNvPr id="396" name="テキスト ボックス 395">
          <a:extLst>
            <a:ext uri="{FF2B5EF4-FFF2-40B4-BE49-F238E27FC236}">
              <a16:creationId xmlns="" xmlns:a16="http://schemas.microsoft.com/office/drawing/2014/main" id="{00000000-0008-0000-0300-00008C010000}"/>
            </a:ext>
          </a:extLst>
        </xdr:cNvPr>
        <xdr:cNvSpPr txBox="1"/>
      </xdr:nvSpPr>
      <xdr:spPr>
        <a:xfrm>
          <a:off x="13131800" y="668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397" name="正方形/長方形 396">
          <a:extLst>
            <a:ext uri="{FF2B5EF4-FFF2-40B4-BE49-F238E27FC236}">
              <a16:creationId xmlns="" xmlns:a16="http://schemas.microsoft.com/office/drawing/2014/main" id="{00000000-0008-0000-0300-00008D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398" name="テキスト ボックス 397">
          <a:extLst>
            <a:ext uri="{FF2B5EF4-FFF2-40B4-BE49-F238E27FC236}">
              <a16:creationId xmlns="" xmlns:a16="http://schemas.microsoft.com/office/drawing/2014/main" id="{00000000-0008-0000-0300-00008E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399" name="テキスト ボックス 398">
          <a:extLst>
            <a:ext uri="{FF2B5EF4-FFF2-40B4-BE49-F238E27FC236}">
              <a16:creationId xmlns="" xmlns:a16="http://schemas.microsoft.com/office/drawing/2014/main" id="{00000000-0008-0000-0300-00008F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0" name="正方形/長方形 399">
          <a:extLst>
            <a:ext uri="{FF2B5EF4-FFF2-40B4-BE49-F238E27FC236}">
              <a16:creationId xmlns="" xmlns:a16="http://schemas.microsoft.com/office/drawing/2014/main" id="{00000000-0008-0000-0300-000090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1" name="正方形/長方形 400">
          <a:extLst>
            <a:ext uri="{FF2B5EF4-FFF2-40B4-BE49-F238E27FC236}">
              <a16:creationId xmlns="" xmlns:a16="http://schemas.microsoft.com/office/drawing/2014/main" id="{00000000-0008-0000-0300-000091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2" name="正方形/長方形 401">
          <a:extLst>
            <a:ext uri="{FF2B5EF4-FFF2-40B4-BE49-F238E27FC236}">
              <a16:creationId xmlns="" xmlns:a16="http://schemas.microsoft.com/office/drawing/2014/main" id="{00000000-0008-0000-0300-000092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3" name="正方形/長方形 402">
          <a:extLst>
            <a:ext uri="{FF2B5EF4-FFF2-40B4-BE49-F238E27FC236}">
              <a16:creationId xmlns="" xmlns:a16="http://schemas.microsoft.com/office/drawing/2014/main" id="{00000000-0008-0000-0300-000093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04" name="正方形/長方形 403">
          <a:extLst>
            <a:ext uri="{FF2B5EF4-FFF2-40B4-BE49-F238E27FC236}">
              <a16:creationId xmlns="" xmlns:a16="http://schemas.microsoft.com/office/drawing/2014/main" id="{00000000-0008-0000-0300-000094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05" name="正方形/長方形 404">
          <a:extLst>
            <a:ext uri="{FF2B5EF4-FFF2-40B4-BE49-F238E27FC236}">
              <a16:creationId xmlns="" xmlns:a16="http://schemas.microsoft.com/office/drawing/2014/main" id="{00000000-0008-0000-0300-000095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06" name="正方形/長方形 405">
          <a:extLst>
            <a:ext uri="{FF2B5EF4-FFF2-40B4-BE49-F238E27FC236}">
              <a16:creationId xmlns="" xmlns:a16="http://schemas.microsoft.com/office/drawing/2014/main" id="{00000000-0008-0000-0300-000096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07" name="正方形/長方形 406">
          <a:extLst>
            <a:ext uri="{FF2B5EF4-FFF2-40B4-BE49-F238E27FC236}">
              <a16:creationId xmlns="" xmlns:a16="http://schemas.microsoft.com/office/drawing/2014/main" id="{00000000-0008-0000-0300-000097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08" name="正方形/長方形 407">
          <a:extLst>
            <a:ext uri="{FF2B5EF4-FFF2-40B4-BE49-F238E27FC236}">
              <a16:creationId xmlns="" xmlns:a16="http://schemas.microsoft.com/office/drawing/2014/main" id="{00000000-0008-0000-0300-000098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09" name="テキスト ボックス 408">
          <a:extLst>
            <a:ext uri="{FF2B5EF4-FFF2-40B4-BE49-F238E27FC236}">
              <a16:creationId xmlns="" xmlns:a16="http://schemas.microsoft.com/office/drawing/2014/main" id="{00000000-0008-0000-0300-000099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起債の抑制や基金の</a:t>
          </a:r>
          <a:r>
            <a:rPr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効率</a:t>
          </a:r>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的な運用により将来負担比率は生じていない。</a:t>
          </a:r>
          <a:endParaRPr lang="ja-JP" altLang="ja-JP" sz="105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今後も公債費等の義務的経費の削減を中心とする行財政改革を推進し、健全な財政運営を努めていく。</a:t>
          </a:r>
          <a:endParaRPr lang="ja-JP" altLang="ja-JP" sz="105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0" name="テキスト ボックス 409">
          <a:extLst>
            <a:ext uri="{FF2B5EF4-FFF2-40B4-BE49-F238E27FC236}">
              <a16:creationId xmlns="" xmlns:a16="http://schemas.microsoft.com/office/drawing/2014/main" id="{00000000-0008-0000-0300-00009A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1" name="直線コネクタ 410">
          <a:extLst>
            <a:ext uri="{FF2B5EF4-FFF2-40B4-BE49-F238E27FC236}">
              <a16:creationId xmlns="" xmlns:a16="http://schemas.microsoft.com/office/drawing/2014/main" id="{00000000-0008-0000-0300-00009B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2" name="テキスト ボックス 411">
          <a:extLst>
            <a:ext uri="{FF2B5EF4-FFF2-40B4-BE49-F238E27FC236}">
              <a16:creationId xmlns="" xmlns:a16="http://schemas.microsoft.com/office/drawing/2014/main" id="{00000000-0008-0000-0300-00009C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13" name="直線コネクタ 412">
          <a:extLst>
            <a:ext uri="{FF2B5EF4-FFF2-40B4-BE49-F238E27FC236}">
              <a16:creationId xmlns="" xmlns:a16="http://schemas.microsoft.com/office/drawing/2014/main" id="{00000000-0008-0000-0300-00009D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14" name="テキスト ボックス 413">
          <a:extLst>
            <a:ext uri="{FF2B5EF4-FFF2-40B4-BE49-F238E27FC236}">
              <a16:creationId xmlns="" xmlns:a16="http://schemas.microsoft.com/office/drawing/2014/main" id="{00000000-0008-0000-0300-00009E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15" name="直線コネクタ 414">
          <a:extLst>
            <a:ext uri="{FF2B5EF4-FFF2-40B4-BE49-F238E27FC236}">
              <a16:creationId xmlns="" xmlns:a16="http://schemas.microsoft.com/office/drawing/2014/main" id="{00000000-0008-0000-0300-00009F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16" name="テキスト ボックス 415">
          <a:extLst>
            <a:ext uri="{FF2B5EF4-FFF2-40B4-BE49-F238E27FC236}">
              <a16:creationId xmlns="" xmlns:a16="http://schemas.microsoft.com/office/drawing/2014/main" id="{00000000-0008-0000-0300-0000A0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17" name="直線コネクタ 416">
          <a:extLst>
            <a:ext uri="{FF2B5EF4-FFF2-40B4-BE49-F238E27FC236}">
              <a16:creationId xmlns="" xmlns:a16="http://schemas.microsoft.com/office/drawing/2014/main" id="{00000000-0008-0000-0300-0000A1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18" name="テキスト ボックス 417">
          <a:extLst>
            <a:ext uri="{FF2B5EF4-FFF2-40B4-BE49-F238E27FC236}">
              <a16:creationId xmlns="" xmlns:a16="http://schemas.microsoft.com/office/drawing/2014/main" id="{00000000-0008-0000-0300-0000A2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19" name="直線コネクタ 418">
          <a:extLst>
            <a:ext uri="{FF2B5EF4-FFF2-40B4-BE49-F238E27FC236}">
              <a16:creationId xmlns="" xmlns:a16="http://schemas.microsoft.com/office/drawing/2014/main" id="{00000000-0008-0000-0300-0000A3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0" name="テキスト ボックス 419">
          <a:extLst>
            <a:ext uri="{FF2B5EF4-FFF2-40B4-BE49-F238E27FC236}">
              <a16:creationId xmlns="" xmlns:a16="http://schemas.microsoft.com/office/drawing/2014/main" id="{00000000-0008-0000-0300-0000A4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1" name="直線コネクタ 420">
          <a:extLst>
            <a:ext uri="{FF2B5EF4-FFF2-40B4-BE49-F238E27FC236}">
              <a16:creationId xmlns="" xmlns:a16="http://schemas.microsoft.com/office/drawing/2014/main" id="{00000000-0008-0000-0300-0000A5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2" name="テキスト ボックス 421">
          <a:extLst>
            <a:ext uri="{FF2B5EF4-FFF2-40B4-BE49-F238E27FC236}">
              <a16:creationId xmlns="" xmlns:a16="http://schemas.microsoft.com/office/drawing/2014/main" id="{00000000-0008-0000-0300-0000A6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23" name="直線コネクタ 422">
          <a:extLst>
            <a:ext uri="{FF2B5EF4-FFF2-40B4-BE49-F238E27FC236}">
              <a16:creationId xmlns="" xmlns:a16="http://schemas.microsoft.com/office/drawing/2014/main" id="{00000000-0008-0000-0300-0000A7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24" name="テキスト ボックス 423">
          <a:extLst>
            <a:ext uri="{FF2B5EF4-FFF2-40B4-BE49-F238E27FC236}">
              <a16:creationId xmlns="" xmlns:a16="http://schemas.microsoft.com/office/drawing/2014/main" id="{00000000-0008-0000-0300-0000A8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5" name="直線コネクタ 424">
          <a:extLst>
            <a:ext uri="{FF2B5EF4-FFF2-40B4-BE49-F238E27FC236}">
              <a16:creationId xmlns="" xmlns:a16="http://schemas.microsoft.com/office/drawing/2014/main" id="{00000000-0008-0000-0300-0000A9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6" name="将来負担の状況グラフ枠">
          <a:extLst>
            <a:ext uri="{FF2B5EF4-FFF2-40B4-BE49-F238E27FC236}">
              <a16:creationId xmlns="" xmlns:a16="http://schemas.microsoft.com/office/drawing/2014/main" id="{00000000-0008-0000-0300-0000AA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69306</xdr:rowOff>
    </xdr:to>
    <xdr:cxnSp macro="">
      <xdr:nvCxnSpPr>
        <xdr:cNvPr id="427" name="直線コネクタ 426">
          <a:extLst>
            <a:ext uri="{FF2B5EF4-FFF2-40B4-BE49-F238E27FC236}">
              <a16:creationId xmlns="" xmlns:a16="http://schemas.microsoft.com/office/drawing/2014/main" id="{00000000-0008-0000-0300-0000AB010000}"/>
            </a:ext>
          </a:extLst>
        </xdr:cNvPr>
        <xdr:cNvCxnSpPr/>
      </xdr:nvCxnSpPr>
      <xdr:spPr>
        <a:xfrm flipV="1">
          <a:off x="17018000" y="2313214"/>
          <a:ext cx="0" cy="16994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41383</xdr:rowOff>
    </xdr:from>
    <xdr:ext cx="762000" cy="259045"/>
    <xdr:sp macro="" textlink="">
      <xdr:nvSpPr>
        <xdr:cNvPr id="428" name="将来負担の状況最小値テキスト">
          <a:extLst>
            <a:ext uri="{FF2B5EF4-FFF2-40B4-BE49-F238E27FC236}">
              <a16:creationId xmlns="" xmlns:a16="http://schemas.microsoft.com/office/drawing/2014/main" id="{00000000-0008-0000-0300-0000AC010000}"/>
            </a:ext>
          </a:extLst>
        </xdr:cNvPr>
        <xdr:cNvSpPr txBox="1"/>
      </xdr:nvSpPr>
      <xdr:spPr>
        <a:xfrm>
          <a:off x="17106900" y="3984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69306</xdr:rowOff>
    </xdr:from>
    <xdr:to>
      <xdr:col>81</xdr:col>
      <xdr:colOff>133350</xdr:colOff>
      <xdr:row>23</xdr:row>
      <xdr:rowOff>69306</xdr:rowOff>
    </xdr:to>
    <xdr:cxnSp macro="">
      <xdr:nvCxnSpPr>
        <xdr:cNvPr id="429" name="直線コネクタ 428">
          <a:extLst>
            <a:ext uri="{FF2B5EF4-FFF2-40B4-BE49-F238E27FC236}">
              <a16:creationId xmlns="" xmlns:a16="http://schemas.microsoft.com/office/drawing/2014/main" id="{00000000-0008-0000-0300-0000AD010000}"/>
            </a:ext>
          </a:extLst>
        </xdr:cNvPr>
        <xdr:cNvCxnSpPr/>
      </xdr:nvCxnSpPr>
      <xdr:spPr>
        <a:xfrm>
          <a:off x="16929100" y="4012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0" name="将来負担の状況最大値テキスト">
          <a:extLst>
            <a:ext uri="{FF2B5EF4-FFF2-40B4-BE49-F238E27FC236}">
              <a16:creationId xmlns="" xmlns:a16="http://schemas.microsoft.com/office/drawing/2014/main" id="{00000000-0008-0000-0300-0000AE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1" name="直線コネクタ 430">
          <a:extLst>
            <a:ext uri="{FF2B5EF4-FFF2-40B4-BE49-F238E27FC236}">
              <a16:creationId xmlns="" xmlns:a16="http://schemas.microsoft.com/office/drawing/2014/main" id="{00000000-0008-0000-0300-0000AF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32" name="将来負担の状況平均値テキスト">
          <a:extLst>
            <a:ext uri="{FF2B5EF4-FFF2-40B4-BE49-F238E27FC236}">
              <a16:creationId xmlns="" xmlns:a16="http://schemas.microsoft.com/office/drawing/2014/main" id="{00000000-0008-0000-0300-0000B0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33" name="フローチャート: 判断 432">
          <a:extLst>
            <a:ext uri="{FF2B5EF4-FFF2-40B4-BE49-F238E27FC236}">
              <a16:creationId xmlns="" xmlns:a16="http://schemas.microsoft.com/office/drawing/2014/main" id="{00000000-0008-0000-0300-0000B1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34" name="フローチャート: 判断 433">
          <a:extLst>
            <a:ext uri="{FF2B5EF4-FFF2-40B4-BE49-F238E27FC236}">
              <a16:creationId xmlns="" xmlns:a16="http://schemas.microsoft.com/office/drawing/2014/main" id="{00000000-0008-0000-0300-0000B2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35" name="テキスト ボックス 434">
          <a:extLst>
            <a:ext uri="{FF2B5EF4-FFF2-40B4-BE49-F238E27FC236}">
              <a16:creationId xmlns="" xmlns:a16="http://schemas.microsoft.com/office/drawing/2014/main" id="{00000000-0008-0000-0300-0000B3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36" name="フローチャート: 判断 435">
          <a:extLst>
            <a:ext uri="{FF2B5EF4-FFF2-40B4-BE49-F238E27FC236}">
              <a16:creationId xmlns="" xmlns:a16="http://schemas.microsoft.com/office/drawing/2014/main" id="{00000000-0008-0000-0300-0000B4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37" name="テキスト ボックス 436">
          <a:extLst>
            <a:ext uri="{FF2B5EF4-FFF2-40B4-BE49-F238E27FC236}">
              <a16:creationId xmlns="" xmlns:a16="http://schemas.microsoft.com/office/drawing/2014/main" id="{00000000-0008-0000-0300-0000B5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38" name="フローチャート: 判断 437">
          <a:extLst>
            <a:ext uri="{FF2B5EF4-FFF2-40B4-BE49-F238E27FC236}">
              <a16:creationId xmlns="" xmlns:a16="http://schemas.microsoft.com/office/drawing/2014/main" id="{00000000-0008-0000-0300-0000B6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39" name="テキスト ボックス 438">
          <a:extLst>
            <a:ext uri="{FF2B5EF4-FFF2-40B4-BE49-F238E27FC236}">
              <a16:creationId xmlns="" xmlns:a16="http://schemas.microsoft.com/office/drawing/2014/main" id="{00000000-0008-0000-0300-0000B7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40" name="フローチャート: 判断 439">
          <a:extLst>
            <a:ext uri="{FF2B5EF4-FFF2-40B4-BE49-F238E27FC236}">
              <a16:creationId xmlns="" xmlns:a16="http://schemas.microsoft.com/office/drawing/2014/main" id="{00000000-0008-0000-0300-0000B8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41" name="テキスト ボックス 440">
          <a:extLst>
            <a:ext uri="{FF2B5EF4-FFF2-40B4-BE49-F238E27FC236}">
              <a16:creationId xmlns="" xmlns:a16="http://schemas.microsoft.com/office/drawing/2014/main" id="{00000000-0008-0000-0300-0000B9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2" name="テキスト ボックス 441">
          <a:extLst>
            <a:ext uri="{FF2B5EF4-FFF2-40B4-BE49-F238E27FC236}">
              <a16:creationId xmlns="" xmlns:a16="http://schemas.microsoft.com/office/drawing/2014/main" id="{00000000-0008-0000-0300-0000BA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3" name="テキスト ボックス 442">
          <a:extLst>
            <a:ext uri="{FF2B5EF4-FFF2-40B4-BE49-F238E27FC236}">
              <a16:creationId xmlns="" xmlns:a16="http://schemas.microsoft.com/office/drawing/2014/main" id="{00000000-0008-0000-0300-0000BB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4" name="テキスト ボックス 443">
          <a:extLst>
            <a:ext uri="{FF2B5EF4-FFF2-40B4-BE49-F238E27FC236}">
              <a16:creationId xmlns="" xmlns:a16="http://schemas.microsoft.com/office/drawing/2014/main" id="{00000000-0008-0000-0300-0000BC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5" name="テキスト ボックス 444">
          <a:extLst>
            <a:ext uri="{FF2B5EF4-FFF2-40B4-BE49-F238E27FC236}">
              <a16:creationId xmlns="" xmlns:a16="http://schemas.microsoft.com/office/drawing/2014/main" id="{00000000-0008-0000-0300-0000BD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6" name="テキスト ボックス 445">
          <a:extLst>
            <a:ext uri="{FF2B5EF4-FFF2-40B4-BE49-F238E27FC236}">
              <a16:creationId xmlns="" xmlns:a16="http://schemas.microsoft.com/office/drawing/2014/main" id="{00000000-0008-0000-0300-0000BE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2,112
2,106
105.41
4,250,470
4,110,739
134,981
1,490,694
928,502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人件費については、類似団体内平均と比較し</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１</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３</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ポイント高い状況となっており、ここ数年は上昇傾向であったが昨年度比</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以降</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を見ると減少</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傾向と</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なっている。今後も継続した人事考課制度の適正な運用や人件費（超過勤務手当等）の抑制を強化していき、職員給のみならず人件費全般を踏まえ削減を図っていきたい。</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125367</xdr:rowOff>
    </xdr:from>
    <xdr:to>
      <xdr:col>24</xdr:col>
      <xdr:colOff>25400</xdr:colOff>
      <xdr:row>40</xdr:row>
      <xdr:rowOff>130266</xdr:rowOff>
    </xdr:to>
    <xdr:cxnSp macro="">
      <xdr:nvCxnSpPr>
        <xdr:cNvPr id="63" name="直線コネクタ 62">
          <a:extLst>
            <a:ext uri="{FF2B5EF4-FFF2-40B4-BE49-F238E27FC236}">
              <a16:creationId xmlns="" xmlns:a16="http://schemas.microsoft.com/office/drawing/2014/main" id="{00000000-0008-0000-0400-00003F000000}"/>
            </a:ext>
          </a:extLst>
        </xdr:cNvPr>
        <xdr:cNvCxnSpPr/>
      </xdr:nvCxnSpPr>
      <xdr:spPr>
        <a:xfrm flipV="1">
          <a:off x="4826000" y="5783217"/>
          <a:ext cx="0" cy="1205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102343</xdr:rowOff>
    </xdr:from>
    <xdr:ext cx="762000" cy="259045"/>
    <xdr:sp macro="" textlink="">
      <xdr:nvSpPr>
        <xdr:cNvPr id="64" name="人件費最小値テキスト">
          <a:extLst>
            <a:ext uri="{FF2B5EF4-FFF2-40B4-BE49-F238E27FC236}">
              <a16:creationId xmlns="" xmlns:a16="http://schemas.microsoft.com/office/drawing/2014/main" id="{00000000-0008-0000-0400-000040000000}"/>
            </a:ext>
          </a:extLst>
        </xdr:cNvPr>
        <xdr:cNvSpPr txBox="1"/>
      </xdr:nvSpPr>
      <xdr:spPr>
        <a:xfrm>
          <a:off x="4914900" y="6960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130266</xdr:rowOff>
    </xdr:from>
    <xdr:to>
      <xdr:col>24</xdr:col>
      <xdr:colOff>114300</xdr:colOff>
      <xdr:row>40</xdr:row>
      <xdr:rowOff>130266</xdr:rowOff>
    </xdr:to>
    <xdr:cxnSp macro="">
      <xdr:nvCxnSpPr>
        <xdr:cNvPr id="65" name="直線コネクタ 64">
          <a:extLst>
            <a:ext uri="{FF2B5EF4-FFF2-40B4-BE49-F238E27FC236}">
              <a16:creationId xmlns="" xmlns:a16="http://schemas.microsoft.com/office/drawing/2014/main" id="{00000000-0008-0000-0400-000041000000}"/>
            </a:ext>
          </a:extLst>
        </xdr:cNvPr>
        <xdr:cNvCxnSpPr/>
      </xdr:nvCxnSpPr>
      <xdr:spPr>
        <a:xfrm>
          <a:off x="4737100" y="6988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40294</xdr:rowOff>
    </xdr:from>
    <xdr:ext cx="762000" cy="259045"/>
    <xdr:sp macro="" textlink="">
      <xdr:nvSpPr>
        <xdr:cNvPr id="66" name="人件費最大値テキスト">
          <a:extLst>
            <a:ext uri="{FF2B5EF4-FFF2-40B4-BE49-F238E27FC236}">
              <a16:creationId xmlns="" xmlns:a16="http://schemas.microsoft.com/office/drawing/2014/main" id="{00000000-0008-0000-0400-000042000000}"/>
            </a:ext>
          </a:extLst>
        </xdr:cNvPr>
        <xdr:cNvSpPr txBox="1"/>
      </xdr:nvSpPr>
      <xdr:spPr>
        <a:xfrm>
          <a:off x="4914900" y="5526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125367</xdr:rowOff>
    </xdr:from>
    <xdr:to>
      <xdr:col>24</xdr:col>
      <xdr:colOff>114300</xdr:colOff>
      <xdr:row>33</xdr:row>
      <xdr:rowOff>125367</xdr:rowOff>
    </xdr:to>
    <xdr:cxnSp macro="">
      <xdr:nvCxnSpPr>
        <xdr:cNvPr id="67" name="直線コネクタ 66">
          <a:extLst>
            <a:ext uri="{FF2B5EF4-FFF2-40B4-BE49-F238E27FC236}">
              <a16:creationId xmlns="" xmlns:a16="http://schemas.microsoft.com/office/drawing/2014/main" id="{00000000-0008-0000-0400-000043000000}"/>
            </a:ext>
          </a:extLst>
        </xdr:cNvPr>
        <xdr:cNvCxnSpPr/>
      </xdr:nvCxnSpPr>
      <xdr:spPr>
        <a:xfrm>
          <a:off x="4737100" y="5783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35560</xdr:rowOff>
    </xdr:from>
    <xdr:to>
      <xdr:col>24</xdr:col>
      <xdr:colOff>25400</xdr:colOff>
      <xdr:row>36</xdr:row>
      <xdr:rowOff>55154</xdr:rowOff>
    </xdr:to>
    <xdr:cxnSp macro="">
      <xdr:nvCxnSpPr>
        <xdr:cNvPr id="68" name="直線コネクタ 67">
          <a:extLst>
            <a:ext uri="{FF2B5EF4-FFF2-40B4-BE49-F238E27FC236}">
              <a16:creationId xmlns="" xmlns:a16="http://schemas.microsoft.com/office/drawing/2014/main" id="{00000000-0008-0000-0400-000044000000}"/>
            </a:ext>
          </a:extLst>
        </xdr:cNvPr>
        <xdr:cNvCxnSpPr/>
      </xdr:nvCxnSpPr>
      <xdr:spPr>
        <a:xfrm flipV="1">
          <a:off x="3987800" y="6207760"/>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130283</xdr:rowOff>
    </xdr:from>
    <xdr:ext cx="762000" cy="259045"/>
    <xdr:sp macro="" textlink="">
      <xdr:nvSpPr>
        <xdr:cNvPr id="69" name="人件費平均値テキスト">
          <a:extLst>
            <a:ext uri="{FF2B5EF4-FFF2-40B4-BE49-F238E27FC236}">
              <a16:creationId xmlns="" xmlns:a16="http://schemas.microsoft.com/office/drawing/2014/main" id="{00000000-0008-0000-0400-000045000000}"/>
            </a:ext>
          </a:extLst>
        </xdr:cNvPr>
        <xdr:cNvSpPr txBox="1"/>
      </xdr:nvSpPr>
      <xdr:spPr>
        <a:xfrm>
          <a:off x="4914900" y="59595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113756</xdr:rowOff>
    </xdr:from>
    <xdr:to>
      <xdr:col>24</xdr:col>
      <xdr:colOff>76200</xdr:colOff>
      <xdr:row>36</xdr:row>
      <xdr:rowOff>43906</xdr:rowOff>
    </xdr:to>
    <xdr:sp macro="" textlink="">
      <xdr:nvSpPr>
        <xdr:cNvPr id="70" name="フローチャート: 判断 69">
          <a:extLst>
            <a:ext uri="{FF2B5EF4-FFF2-40B4-BE49-F238E27FC236}">
              <a16:creationId xmlns="" xmlns:a16="http://schemas.microsoft.com/office/drawing/2014/main" id="{00000000-0008-0000-0400-000046000000}"/>
            </a:ext>
          </a:extLst>
        </xdr:cNvPr>
        <xdr:cNvSpPr/>
      </xdr:nvSpPr>
      <xdr:spPr>
        <a:xfrm>
          <a:off x="4775200" y="6114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55154</xdr:rowOff>
    </xdr:from>
    <xdr:to>
      <xdr:col>19</xdr:col>
      <xdr:colOff>187325</xdr:colOff>
      <xdr:row>36</xdr:row>
      <xdr:rowOff>74749</xdr:rowOff>
    </xdr:to>
    <xdr:cxnSp macro="">
      <xdr:nvCxnSpPr>
        <xdr:cNvPr id="71" name="直線コネクタ 70">
          <a:extLst>
            <a:ext uri="{FF2B5EF4-FFF2-40B4-BE49-F238E27FC236}">
              <a16:creationId xmlns="" xmlns:a16="http://schemas.microsoft.com/office/drawing/2014/main" id="{00000000-0008-0000-0400-000047000000}"/>
            </a:ext>
          </a:extLst>
        </xdr:cNvPr>
        <xdr:cNvCxnSpPr/>
      </xdr:nvCxnSpPr>
      <xdr:spPr>
        <a:xfrm flipV="1">
          <a:off x="3098800" y="6227354"/>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61504</xdr:rowOff>
    </xdr:from>
    <xdr:to>
      <xdr:col>20</xdr:col>
      <xdr:colOff>38100</xdr:colOff>
      <xdr:row>35</xdr:row>
      <xdr:rowOff>163104</xdr:rowOff>
    </xdr:to>
    <xdr:sp macro="" textlink="">
      <xdr:nvSpPr>
        <xdr:cNvPr id="72" name="フローチャート: 判断 71">
          <a:extLst>
            <a:ext uri="{FF2B5EF4-FFF2-40B4-BE49-F238E27FC236}">
              <a16:creationId xmlns="" xmlns:a16="http://schemas.microsoft.com/office/drawing/2014/main" id="{00000000-0008-0000-0400-000048000000}"/>
            </a:ext>
          </a:extLst>
        </xdr:cNvPr>
        <xdr:cNvSpPr/>
      </xdr:nvSpPr>
      <xdr:spPr>
        <a:xfrm>
          <a:off x="3937000" y="606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1831</xdr:rowOff>
    </xdr:from>
    <xdr:ext cx="736600" cy="259045"/>
    <xdr:sp macro="" textlink="">
      <xdr:nvSpPr>
        <xdr:cNvPr id="73" name="テキスト ボックス 72">
          <a:extLst>
            <a:ext uri="{FF2B5EF4-FFF2-40B4-BE49-F238E27FC236}">
              <a16:creationId xmlns="" xmlns:a16="http://schemas.microsoft.com/office/drawing/2014/main" id="{00000000-0008-0000-0400-000049000000}"/>
            </a:ext>
          </a:extLst>
        </xdr:cNvPr>
        <xdr:cNvSpPr txBox="1"/>
      </xdr:nvSpPr>
      <xdr:spPr>
        <a:xfrm>
          <a:off x="3606800" y="58311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2903</xdr:rowOff>
    </xdr:from>
    <xdr:to>
      <xdr:col>15</xdr:col>
      <xdr:colOff>98425</xdr:colOff>
      <xdr:row>36</xdr:row>
      <xdr:rowOff>74749</xdr:rowOff>
    </xdr:to>
    <xdr:cxnSp macro="">
      <xdr:nvCxnSpPr>
        <xdr:cNvPr id="74" name="直線コネクタ 73">
          <a:extLst>
            <a:ext uri="{FF2B5EF4-FFF2-40B4-BE49-F238E27FC236}">
              <a16:creationId xmlns="" xmlns:a16="http://schemas.microsoft.com/office/drawing/2014/main" id="{00000000-0008-0000-0400-00004A000000}"/>
            </a:ext>
          </a:extLst>
        </xdr:cNvPr>
        <xdr:cNvCxnSpPr/>
      </xdr:nvCxnSpPr>
      <xdr:spPr>
        <a:xfrm>
          <a:off x="2209800" y="6175103"/>
          <a:ext cx="889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68036</xdr:rowOff>
    </xdr:from>
    <xdr:to>
      <xdr:col>15</xdr:col>
      <xdr:colOff>149225</xdr:colOff>
      <xdr:row>35</xdr:row>
      <xdr:rowOff>169636</xdr:rowOff>
    </xdr:to>
    <xdr:sp macro="" textlink="">
      <xdr:nvSpPr>
        <xdr:cNvPr id="75" name="フローチャート: 判断 74">
          <a:extLst>
            <a:ext uri="{FF2B5EF4-FFF2-40B4-BE49-F238E27FC236}">
              <a16:creationId xmlns="" xmlns:a16="http://schemas.microsoft.com/office/drawing/2014/main" id="{00000000-0008-0000-0400-00004B000000}"/>
            </a:ext>
          </a:extLst>
        </xdr:cNvPr>
        <xdr:cNvSpPr/>
      </xdr:nvSpPr>
      <xdr:spPr>
        <a:xfrm>
          <a:off x="3048000" y="6068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8363</xdr:rowOff>
    </xdr:from>
    <xdr:ext cx="762000" cy="259045"/>
    <xdr:sp macro="" textlink="">
      <xdr:nvSpPr>
        <xdr:cNvPr id="76" name="テキスト ボックス 75">
          <a:extLst>
            <a:ext uri="{FF2B5EF4-FFF2-40B4-BE49-F238E27FC236}">
              <a16:creationId xmlns="" xmlns:a16="http://schemas.microsoft.com/office/drawing/2014/main" id="{00000000-0008-0000-0400-00004C000000}"/>
            </a:ext>
          </a:extLst>
        </xdr:cNvPr>
        <xdr:cNvSpPr txBox="1"/>
      </xdr:nvSpPr>
      <xdr:spPr>
        <a:xfrm>
          <a:off x="2717800" y="5837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131899</xdr:rowOff>
    </xdr:from>
    <xdr:to>
      <xdr:col>11</xdr:col>
      <xdr:colOff>9525</xdr:colOff>
      <xdr:row>36</xdr:row>
      <xdr:rowOff>2903</xdr:rowOff>
    </xdr:to>
    <xdr:cxnSp macro="">
      <xdr:nvCxnSpPr>
        <xdr:cNvPr id="77" name="直線コネクタ 76">
          <a:extLst>
            <a:ext uri="{FF2B5EF4-FFF2-40B4-BE49-F238E27FC236}">
              <a16:creationId xmlns="" xmlns:a16="http://schemas.microsoft.com/office/drawing/2014/main" id="{00000000-0008-0000-0400-00004D000000}"/>
            </a:ext>
          </a:extLst>
        </xdr:cNvPr>
        <xdr:cNvCxnSpPr/>
      </xdr:nvCxnSpPr>
      <xdr:spPr>
        <a:xfrm>
          <a:off x="1320800" y="6132649"/>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64770</xdr:rowOff>
    </xdr:from>
    <xdr:to>
      <xdr:col>11</xdr:col>
      <xdr:colOff>60325</xdr:colOff>
      <xdr:row>35</xdr:row>
      <xdr:rowOff>166370</xdr:rowOff>
    </xdr:to>
    <xdr:sp macro="" textlink="">
      <xdr:nvSpPr>
        <xdr:cNvPr id="78" name="フローチャート: 判断 77">
          <a:extLst>
            <a:ext uri="{FF2B5EF4-FFF2-40B4-BE49-F238E27FC236}">
              <a16:creationId xmlns="" xmlns:a16="http://schemas.microsoft.com/office/drawing/2014/main" id="{00000000-0008-0000-0400-00004E000000}"/>
            </a:ext>
          </a:extLst>
        </xdr:cNvPr>
        <xdr:cNvSpPr/>
      </xdr:nvSpPr>
      <xdr:spPr>
        <a:xfrm>
          <a:off x="2159000" y="6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5097</xdr:rowOff>
    </xdr:from>
    <xdr:ext cx="762000" cy="259045"/>
    <xdr:sp macro="" textlink="">
      <xdr:nvSpPr>
        <xdr:cNvPr id="79" name="テキスト ボックス 78">
          <a:extLst>
            <a:ext uri="{FF2B5EF4-FFF2-40B4-BE49-F238E27FC236}">
              <a16:creationId xmlns="" xmlns:a16="http://schemas.microsoft.com/office/drawing/2014/main" id="{00000000-0008-0000-0400-00004F000000}"/>
            </a:ext>
          </a:extLst>
        </xdr:cNvPr>
        <xdr:cNvSpPr txBox="1"/>
      </xdr:nvSpPr>
      <xdr:spPr>
        <a:xfrm>
          <a:off x="18288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54973</xdr:rowOff>
    </xdr:from>
    <xdr:to>
      <xdr:col>6</xdr:col>
      <xdr:colOff>171450</xdr:colOff>
      <xdr:row>35</xdr:row>
      <xdr:rowOff>156573</xdr:rowOff>
    </xdr:to>
    <xdr:sp macro="" textlink="">
      <xdr:nvSpPr>
        <xdr:cNvPr id="80" name="フローチャート: 判断 79">
          <a:extLst>
            <a:ext uri="{FF2B5EF4-FFF2-40B4-BE49-F238E27FC236}">
              <a16:creationId xmlns="" xmlns:a16="http://schemas.microsoft.com/office/drawing/2014/main" id="{00000000-0008-0000-0400-000050000000}"/>
            </a:ext>
          </a:extLst>
        </xdr:cNvPr>
        <xdr:cNvSpPr/>
      </xdr:nvSpPr>
      <xdr:spPr>
        <a:xfrm>
          <a:off x="1270000" y="60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166750</xdr:rowOff>
    </xdr:from>
    <xdr:ext cx="762000" cy="259045"/>
    <xdr:sp macro="" textlink="">
      <xdr:nvSpPr>
        <xdr:cNvPr id="81" name="テキスト ボックス 80">
          <a:extLst>
            <a:ext uri="{FF2B5EF4-FFF2-40B4-BE49-F238E27FC236}">
              <a16:creationId xmlns="" xmlns:a16="http://schemas.microsoft.com/office/drawing/2014/main" id="{00000000-0008-0000-0400-000051000000}"/>
            </a:ext>
          </a:extLst>
        </xdr:cNvPr>
        <xdr:cNvSpPr txBox="1"/>
      </xdr:nvSpPr>
      <xdr:spPr>
        <a:xfrm>
          <a:off x="939800" y="58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156210</xdr:rowOff>
    </xdr:from>
    <xdr:to>
      <xdr:col>24</xdr:col>
      <xdr:colOff>76200</xdr:colOff>
      <xdr:row>36</xdr:row>
      <xdr:rowOff>86360</xdr:rowOff>
    </xdr:to>
    <xdr:sp macro="" textlink="">
      <xdr:nvSpPr>
        <xdr:cNvPr id="87" name="楕円 86">
          <a:extLst>
            <a:ext uri="{FF2B5EF4-FFF2-40B4-BE49-F238E27FC236}">
              <a16:creationId xmlns="" xmlns:a16="http://schemas.microsoft.com/office/drawing/2014/main" id="{00000000-0008-0000-0400-000057000000}"/>
            </a:ext>
          </a:extLst>
        </xdr:cNvPr>
        <xdr:cNvSpPr/>
      </xdr:nvSpPr>
      <xdr:spPr>
        <a:xfrm>
          <a:off x="47752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128287</xdr:rowOff>
    </xdr:from>
    <xdr:ext cx="762000" cy="259045"/>
    <xdr:sp macro="" textlink="">
      <xdr:nvSpPr>
        <xdr:cNvPr id="88" name="人件費該当値テキスト">
          <a:extLst>
            <a:ext uri="{FF2B5EF4-FFF2-40B4-BE49-F238E27FC236}">
              <a16:creationId xmlns="" xmlns:a16="http://schemas.microsoft.com/office/drawing/2014/main" id="{00000000-0008-0000-0400-000058000000}"/>
            </a:ext>
          </a:extLst>
        </xdr:cNvPr>
        <xdr:cNvSpPr txBox="1"/>
      </xdr:nvSpPr>
      <xdr:spPr>
        <a:xfrm>
          <a:off x="4914900" y="612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4354</xdr:rowOff>
    </xdr:from>
    <xdr:to>
      <xdr:col>20</xdr:col>
      <xdr:colOff>38100</xdr:colOff>
      <xdr:row>36</xdr:row>
      <xdr:rowOff>105954</xdr:rowOff>
    </xdr:to>
    <xdr:sp macro="" textlink="">
      <xdr:nvSpPr>
        <xdr:cNvPr id="89" name="楕円 88">
          <a:extLst>
            <a:ext uri="{FF2B5EF4-FFF2-40B4-BE49-F238E27FC236}">
              <a16:creationId xmlns="" xmlns:a16="http://schemas.microsoft.com/office/drawing/2014/main" id="{00000000-0008-0000-0400-000059000000}"/>
            </a:ext>
          </a:extLst>
        </xdr:cNvPr>
        <xdr:cNvSpPr/>
      </xdr:nvSpPr>
      <xdr:spPr>
        <a:xfrm>
          <a:off x="3937000" y="6176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90731</xdr:rowOff>
    </xdr:from>
    <xdr:ext cx="736600" cy="259045"/>
    <xdr:sp macro="" textlink="">
      <xdr:nvSpPr>
        <xdr:cNvPr id="90" name="テキスト ボックス 89">
          <a:extLst>
            <a:ext uri="{FF2B5EF4-FFF2-40B4-BE49-F238E27FC236}">
              <a16:creationId xmlns="" xmlns:a16="http://schemas.microsoft.com/office/drawing/2014/main" id="{00000000-0008-0000-0400-00005A000000}"/>
            </a:ext>
          </a:extLst>
        </xdr:cNvPr>
        <xdr:cNvSpPr txBox="1"/>
      </xdr:nvSpPr>
      <xdr:spPr>
        <a:xfrm>
          <a:off x="3606800" y="62629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23949</xdr:rowOff>
    </xdr:from>
    <xdr:to>
      <xdr:col>15</xdr:col>
      <xdr:colOff>149225</xdr:colOff>
      <xdr:row>36</xdr:row>
      <xdr:rowOff>125549</xdr:rowOff>
    </xdr:to>
    <xdr:sp macro="" textlink="">
      <xdr:nvSpPr>
        <xdr:cNvPr id="91" name="楕円 90">
          <a:extLst>
            <a:ext uri="{FF2B5EF4-FFF2-40B4-BE49-F238E27FC236}">
              <a16:creationId xmlns="" xmlns:a16="http://schemas.microsoft.com/office/drawing/2014/main" id="{00000000-0008-0000-0400-00005B000000}"/>
            </a:ext>
          </a:extLst>
        </xdr:cNvPr>
        <xdr:cNvSpPr/>
      </xdr:nvSpPr>
      <xdr:spPr>
        <a:xfrm>
          <a:off x="3048000" y="6196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110326</xdr:rowOff>
    </xdr:from>
    <xdr:ext cx="762000" cy="259045"/>
    <xdr:sp macro="" textlink="">
      <xdr:nvSpPr>
        <xdr:cNvPr id="92" name="テキスト ボックス 91">
          <a:extLst>
            <a:ext uri="{FF2B5EF4-FFF2-40B4-BE49-F238E27FC236}">
              <a16:creationId xmlns="" xmlns:a16="http://schemas.microsoft.com/office/drawing/2014/main" id="{00000000-0008-0000-0400-00005C000000}"/>
            </a:ext>
          </a:extLst>
        </xdr:cNvPr>
        <xdr:cNvSpPr txBox="1"/>
      </xdr:nvSpPr>
      <xdr:spPr>
        <a:xfrm>
          <a:off x="2717800" y="6282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123553</xdr:rowOff>
    </xdr:from>
    <xdr:to>
      <xdr:col>11</xdr:col>
      <xdr:colOff>60325</xdr:colOff>
      <xdr:row>36</xdr:row>
      <xdr:rowOff>53703</xdr:rowOff>
    </xdr:to>
    <xdr:sp macro="" textlink="">
      <xdr:nvSpPr>
        <xdr:cNvPr id="93" name="楕円 92">
          <a:extLst>
            <a:ext uri="{FF2B5EF4-FFF2-40B4-BE49-F238E27FC236}">
              <a16:creationId xmlns="" xmlns:a16="http://schemas.microsoft.com/office/drawing/2014/main" id="{00000000-0008-0000-0400-00005D000000}"/>
            </a:ext>
          </a:extLst>
        </xdr:cNvPr>
        <xdr:cNvSpPr/>
      </xdr:nvSpPr>
      <xdr:spPr>
        <a:xfrm>
          <a:off x="2159000" y="6124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38480</xdr:rowOff>
    </xdr:from>
    <xdr:ext cx="762000" cy="259045"/>
    <xdr:sp macro="" textlink="">
      <xdr:nvSpPr>
        <xdr:cNvPr id="94" name="テキスト ボックス 93">
          <a:extLst>
            <a:ext uri="{FF2B5EF4-FFF2-40B4-BE49-F238E27FC236}">
              <a16:creationId xmlns="" xmlns:a16="http://schemas.microsoft.com/office/drawing/2014/main" id="{00000000-0008-0000-0400-00005E000000}"/>
            </a:ext>
          </a:extLst>
        </xdr:cNvPr>
        <xdr:cNvSpPr txBox="1"/>
      </xdr:nvSpPr>
      <xdr:spPr>
        <a:xfrm>
          <a:off x="1828800" y="62106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81099</xdr:rowOff>
    </xdr:from>
    <xdr:to>
      <xdr:col>6</xdr:col>
      <xdr:colOff>171450</xdr:colOff>
      <xdr:row>36</xdr:row>
      <xdr:rowOff>11249</xdr:rowOff>
    </xdr:to>
    <xdr:sp macro="" textlink="">
      <xdr:nvSpPr>
        <xdr:cNvPr id="95" name="楕円 94">
          <a:extLst>
            <a:ext uri="{FF2B5EF4-FFF2-40B4-BE49-F238E27FC236}">
              <a16:creationId xmlns="" xmlns:a16="http://schemas.microsoft.com/office/drawing/2014/main" id="{00000000-0008-0000-0400-00005F000000}"/>
            </a:ext>
          </a:extLst>
        </xdr:cNvPr>
        <xdr:cNvSpPr/>
      </xdr:nvSpPr>
      <xdr:spPr>
        <a:xfrm>
          <a:off x="1270000" y="6081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167476</xdr:rowOff>
    </xdr:from>
    <xdr:ext cx="762000" cy="259045"/>
    <xdr:sp macro="" textlink="">
      <xdr:nvSpPr>
        <xdr:cNvPr id="96" name="テキスト ボックス 95">
          <a:extLst>
            <a:ext uri="{FF2B5EF4-FFF2-40B4-BE49-F238E27FC236}">
              <a16:creationId xmlns="" xmlns:a16="http://schemas.microsoft.com/office/drawing/2014/main" id="{00000000-0008-0000-0400-000060000000}"/>
            </a:ext>
          </a:extLst>
        </xdr:cNvPr>
        <xdr:cNvSpPr txBox="1"/>
      </xdr:nvSpPr>
      <xdr:spPr>
        <a:xfrm>
          <a:off x="939800" y="6168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物件費については、類似団体と比較し９．</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８</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ポイント高い状況になっている。これは、</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東京都の委託事業である</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森林再生事業や枝打ち事業といった森林整備における受託収入の額が大きくなっている</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こと</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が要因のひとつとなっているが、今後も</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それ以外の</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光熱水費の削減、業務委託契約の内容の見直しを行うなど、効率的な事業の推進により物件費のコスト削減に努めていく。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0" name="物件費グラフ枠">
          <a:extLst>
            <a:ext uri="{FF2B5EF4-FFF2-40B4-BE49-F238E27FC236}">
              <a16:creationId xmlns="" xmlns:a16="http://schemas.microsoft.com/office/drawing/2014/main" id="{00000000-0008-0000-0400-000078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115570</xdr:rowOff>
    </xdr:from>
    <xdr:to>
      <xdr:col>82</xdr:col>
      <xdr:colOff>107950</xdr:colOff>
      <xdr:row>21</xdr:row>
      <xdr:rowOff>115570</xdr:rowOff>
    </xdr:to>
    <xdr:cxnSp macro="">
      <xdr:nvCxnSpPr>
        <xdr:cNvPr id="121" name="直線コネクタ 120">
          <a:extLst>
            <a:ext uri="{FF2B5EF4-FFF2-40B4-BE49-F238E27FC236}">
              <a16:creationId xmlns="" xmlns:a16="http://schemas.microsoft.com/office/drawing/2014/main" id="{00000000-0008-0000-0400-000079000000}"/>
            </a:ext>
          </a:extLst>
        </xdr:cNvPr>
        <xdr:cNvCxnSpPr/>
      </xdr:nvCxnSpPr>
      <xdr:spPr>
        <a:xfrm flipV="1">
          <a:off x="16510000" y="23444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87647</xdr:rowOff>
    </xdr:from>
    <xdr:ext cx="762000" cy="259045"/>
    <xdr:sp macro="" textlink="">
      <xdr:nvSpPr>
        <xdr:cNvPr id="122" name="物件費最小値テキスト">
          <a:extLst>
            <a:ext uri="{FF2B5EF4-FFF2-40B4-BE49-F238E27FC236}">
              <a16:creationId xmlns="" xmlns:a16="http://schemas.microsoft.com/office/drawing/2014/main" id="{00000000-0008-0000-0400-00007A000000}"/>
            </a:ext>
          </a:extLst>
        </xdr:cNvPr>
        <xdr:cNvSpPr txBox="1"/>
      </xdr:nvSpPr>
      <xdr:spPr>
        <a:xfrm>
          <a:off x="16598900" y="368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115570</xdr:rowOff>
    </xdr:from>
    <xdr:to>
      <xdr:col>82</xdr:col>
      <xdr:colOff>196850</xdr:colOff>
      <xdr:row>21</xdr:row>
      <xdr:rowOff>115570</xdr:rowOff>
    </xdr:to>
    <xdr:cxnSp macro="">
      <xdr:nvCxnSpPr>
        <xdr:cNvPr id="123" name="直線コネクタ 122">
          <a:extLst>
            <a:ext uri="{FF2B5EF4-FFF2-40B4-BE49-F238E27FC236}">
              <a16:creationId xmlns="" xmlns:a16="http://schemas.microsoft.com/office/drawing/2014/main" id="{00000000-0008-0000-0400-00007B000000}"/>
            </a:ext>
          </a:extLst>
        </xdr:cNvPr>
        <xdr:cNvCxnSpPr/>
      </xdr:nvCxnSpPr>
      <xdr:spPr>
        <a:xfrm>
          <a:off x="16421100" y="3716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30497</xdr:rowOff>
    </xdr:from>
    <xdr:ext cx="762000" cy="259045"/>
    <xdr:sp macro="" textlink="">
      <xdr:nvSpPr>
        <xdr:cNvPr id="124" name="物件費最大値テキスト">
          <a:extLst>
            <a:ext uri="{FF2B5EF4-FFF2-40B4-BE49-F238E27FC236}">
              <a16:creationId xmlns="" xmlns:a16="http://schemas.microsoft.com/office/drawing/2014/main" id="{00000000-0008-0000-0400-00007C000000}"/>
            </a:ext>
          </a:extLst>
        </xdr:cNvPr>
        <xdr:cNvSpPr txBox="1"/>
      </xdr:nvSpPr>
      <xdr:spPr>
        <a:xfrm>
          <a:off x="16598900" y="2087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115570</xdr:rowOff>
    </xdr:from>
    <xdr:to>
      <xdr:col>82</xdr:col>
      <xdr:colOff>196850</xdr:colOff>
      <xdr:row>13</xdr:row>
      <xdr:rowOff>115570</xdr:rowOff>
    </xdr:to>
    <xdr:cxnSp macro="">
      <xdr:nvCxnSpPr>
        <xdr:cNvPr id="125" name="直線コネクタ 124">
          <a:extLst>
            <a:ext uri="{FF2B5EF4-FFF2-40B4-BE49-F238E27FC236}">
              <a16:creationId xmlns="" xmlns:a16="http://schemas.microsoft.com/office/drawing/2014/main" id="{00000000-0008-0000-0400-00007D000000}"/>
            </a:ext>
          </a:extLst>
        </xdr:cNvPr>
        <xdr:cNvCxnSpPr/>
      </xdr:nvCxnSpPr>
      <xdr:spPr>
        <a:xfrm>
          <a:off x="16421100" y="234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115570</xdr:rowOff>
    </xdr:from>
    <xdr:to>
      <xdr:col>82</xdr:col>
      <xdr:colOff>107950</xdr:colOff>
      <xdr:row>19</xdr:row>
      <xdr:rowOff>161290</xdr:rowOff>
    </xdr:to>
    <xdr:cxnSp macro="">
      <xdr:nvCxnSpPr>
        <xdr:cNvPr id="126" name="直線コネクタ 125">
          <a:extLst>
            <a:ext uri="{FF2B5EF4-FFF2-40B4-BE49-F238E27FC236}">
              <a16:creationId xmlns="" xmlns:a16="http://schemas.microsoft.com/office/drawing/2014/main" id="{00000000-0008-0000-0400-00007E000000}"/>
            </a:ext>
          </a:extLst>
        </xdr:cNvPr>
        <xdr:cNvCxnSpPr/>
      </xdr:nvCxnSpPr>
      <xdr:spPr>
        <a:xfrm flipV="1">
          <a:off x="15671800" y="337312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147591</xdr:rowOff>
    </xdr:from>
    <xdr:ext cx="762000" cy="259045"/>
    <xdr:sp macro="" textlink="">
      <xdr:nvSpPr>
        <xdr:cNvPr id="127" name="物件費平均値テキスト">
          <a:extLst>
            <a:ext uri="{FF2B5EF4-FFF2-40B4-BE49-F238E27FC236}">
              <a16:creationId xmlns="" xmlns:a16="http://schemas.microsoft.com/office/drawing/2014/main" id="{00000000-0008-0000-0400-00007F000000}"/>
            </a:ext>
          </a:extLst>
        </xdr:cNvPr>
        <xdr:cNvSpPr txBox="1"/>
      </xdr:nvSpPr>
      <xdr:spPr>
        <a:xfrm>
          <a:off x="16598900" y="2719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131064</xdr:rowOff>
    </xdr:from>
    <xdr:to>
      <xdr:col>82</xdr:col>
      <xdr:colOff>158750</xdr:colOff>
      <xdr:row>17</xdr:row>
      <xdr:rowOff>61214</xdr:rowOff>
    </xdr:to>
    <xdr:sp macro="" textlink="">
      <xdr:nvSpPr>
        <xdr:cNvPr id="128" name="フローチャート: 判断 127">
          <a:extLst>
            <a:ext uri="{FF2B5EF4-FFF2-40B4-BE49-F238E27FC236}">
              <a16:creationId xmlns="" xmlns:a16="http://schemas.microsoft.com/office/drawing/2014/main" id="{00000000-0008-0000-0400-000080000000}"/>
            </a:ext>
          </a:extLst>
        </xdr:cNvPr>
        <xdr:cNvSpPr/>
      </xdr:nvSpPr>
      <xdr:spPr>
        <a:xfrm>
          <a:off x="164592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147574</xdr:rowOff>
    </xdr:from>
    <xdr:to>
      <xdr:col>78</xdr:col>
      <xdr:colOff>69850</xdr:colOff>
      <xdr:row>19</xdr:row>
      <xdr:rowOff>161290</xdr:rowOff>
    </xdr:to>
    <xdr:cxnSp macro="">
      <xdr:nvCxnSpPr>
        <xdr:cNvPr id="129" name="直線コネクタ 128">
          <a:extLst>
            <a:ext uri="{FF2B5EF4-FFF2-40B4-BE49-F238E27FC236}">
              <a16:creationId xmlns="" xmlns:a16="http://schemas.microsoft.com/office/drawing/2014/main" id="{00000000-0008-0000-0400-000081000000}"/>
            </a:ext>
          </a:extLst>
        </xdr:cNvPr>
        <xdr:cNvCxnSpPr/>
      </xdr:nvCxnSpPr>
      <xdr:spPr>
        <a:xfrm>
          <a:off x="14782800" y="340512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32766</xdr:rowOff>
    </xdr:from>
    <xdr:to>
      <xdr:col>78</xdr:col>
      <xdr:colOff>120650</xdr:colOff>
      <xdr:row>17</xdr:row>
      <xdr:rowOff>134366</xdr:rowOff>
    </xdr:to>
    <xdr:sp macro="" textlink="">
      <xdr:nvSpPr>
        <xdr:cNvPr id="130" name="フローチャート: 判断 129">
          <a:extLst>
            <a:ext uri="{FF2B5EF4-FFF2-40B4-BE49-F238E27FC236}">
              <a16:creationId xmlns="" xmlns:a16="http://schemas.microsoft.com/office/drawing/2014/main" id="{00000000-0008-0000-0400-000082000000}"/>
            </a:ext>
          </a:extLst>
        </xdr:cNvPr>
        <xdr:cNvSpPr/>
      </xdr:nvSpPr>
      <xdr:spPr>
        <a:xfrm>
          <a:off x="156210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144543</xdr:rowOff>
    </xdr:from>
    <xdr:ext cx="736600" cy="259045"/>
    <xdr:sp macro="" textlink="">
      <xdr:nvSpPr>
        <xdr:cNvPr id="131" name="テキスト ボックス 130">
          <a:extLst>
            <a:ext uri="{FF2B5EF4-FFF2-40B4-BE49-F238E27FC236}">
              <a16:creationId xmlns="" xmlns:a16="http://schemas.microsoft.com/office/drawing/2014/main" id="{00000000-0008-0000-0400-000083000000}"/>
            </a:ext>
          </a:extLst>
        </xdr:cNvPr>
        <xdr:cNvSpPr txBox="1"/>
      </xdr:nvSpPr>
      <xdr:spPr>
        <a:xfrm>
          <a:off x="15290800" y="27162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147574</xdr:rowOff>
    </xdr:from>
    <xdr:to>
      <xdr:col>73</xdr:col>
      <xdr:colOff>180975</xdr:colOff>
      <xdr:row>19</xdr:row>
      <xdr:rowOff>152146</xdr:rowOff>
    </xdr:to>
    <xdr:cxnSp macro="">
      <xdr:nvCxnSpPr>
        <xdr:cNvPr id="132" name="直線コネクタ 131">
          <a:extLst>
            <a:ext uri="{FF2B5EF4-FFF2-40B4-BE49-F238E27FC236}">
              <a16:creationId xmlns="" xmlns:a16="http://schemas.microsoft.com/office/drawing/2014/main" id="{00000000-0008-0000-0400-000084000000}"/>
            </a:ext>
          </a:extLst>
        </xdr:cNvPr>
        <xdr:cNvCxnSpPr/>
      </xdr:nvCxnSpPr>
      <xdr:spPr>
        <a:xfrm flipV="1">
          <a:off x="13893800" y="34051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37338</xdr:rowOff>
    </xdr:from>
    <xdr:to>
      <xdr:col>74</xdr:col>
      <xdr:colOff>31750</xdr:colOff>
      <xdr:row>17</xdr:row>
      <xdr:rowOff>138938</xdr:rowOff>
    </xdr:to>
    <xdr:sp macro="" textlink="">
      <xdr:nvSpPr>
        <xdr:cNvPr id="133" name="フローチャート: 判断 132">
          <a:extLst>
            <a:ext uri="{FF2B5EF4-FFF2-40B4-BE49-F238E27FC236}">
              <a16:creationId xmlns="" xmlns:a16="http://schemas.microsoft.com/office/drawing/2014/main" id="{00000000-0008-0000-0400-000085000000}"/>
            </a:ext>
          </a:extLst>
        </xdr:cNvPr>
        <xdr:cNvSpPr/>
      </xdr:nvSpPr>
      <xdr:spPr>
        <a:xfrm>
          <a:off x="14732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149115</xdr:rowOff>
    </xdr:from>
    <xdr:ext cx="762000" cy="259045"/>
    <xdr:sp macro="" textlink="">
      <xdr:nvSpPr>
        <xdr:cNvPr id="134" name="テキスト ボックス 133">
          <a:extLst>
            <a:ext uri="{FF2B5EF4-FFF2-40B4-BE49-F238E27FC236}">
              <a16:creationId xmlns="" xmlns:a16="http://schemas.microsoft.com/office/drawing/2014/main" id="{00000000-0008-0000-0400-000086000000}"/>
            </a:ext>
          </a:extLst>
        </xdr:cNvPr>
        <xdr:cNvSpPr txBox="1"/>
      </xdr:nvSpPr>
      <xdr:spPr>
        <a:xfrm>
          <a:off x="14401800" y="2720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163576</xdr:rowOff>
    </xdr:from>
    <xdr:to>
      <xdr:col>69</xdr:col>
      <xdr:colOff>92075</xdr:colOff>
      <xdr:row>19</xdr:row>
      <xdr:rowOff>152146</xdr:rowOff>
    </xdr:to>
    <xdr:cxnSp macro="">
      <xdr:nvCxnSpPr>
        <xdr:cNvPr id="135" name="直線コネクタ 134">
          <a:extLst>
            <a:ext uri="{FF2B5EF4-FFF2-40B4-BE49-F238E27FC236}">
              <a16:creationId xmlns="" xmlns:a16="http://schemas.microsoft.com/office/drawing/2014/main" id="{00000000-0008-0000-0400-000087000000}"/>
            </a:ext>
          </a:extLst>
        </xdr:cNvPr>
        <xdr:cNvCxnSpPr/>
      </xdr:nvCxnSpPr>
      <xdr:spPr>
        <a:xfrm>
          <a:off x="13004800" y="3249676"/>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23622</xdr:rowOff>
    </xdr:from>
    <xdr:to>
      <xdr:col>69</xdr:col>
      <xdr:colOff>142875</xdr:colOff>
      <xdr:row>17</xdr:row>
      <xdr:rowOff>125222</xdr:rowOff>
    </xdr:to>
    <xdr:sp macro="" textlink="">
      <xdr:nvSpPr>
        <xdr:cNvPr id="136" name="フローチャート: 判断 135">
          <a:extLst>
            <a:ext uri="{FF2B5EF4-FFF2-40B4-BE49-F238E27FC236}">
              <a16:creationId xmlns="" xmlns:a16="http://schemas.microsoft.com/office/drawing/2014/main" id="{00000000-0008-0000-0400-000088000000}"/>
            </a:ext>
          </a:extLst>
        </xdr:cNvPr>
        <xdr:cNvSpPr/>
      </xdr:nvSpPr>
      <xdr:spPr>
        <a:xfrm>
          <a:off x="13843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135399</xdr:rowOff>
    </xdr:from>
    <xdr:ext cx="762000" cy="259045"/>
    <xdr:sp macro="" textlink="">
      <xdr:nvSpPr>
        <xdr:cNvPr id="137" name="テキスト ボックス 136">
          <a:extLst>
            <a:ext uri="{FF2B5EF4-FFF2-40B4-BE49-F238E27FC236}">
              <a16:creationId xmlns="" xmlns:a16="http://schemas.microsoft.com/office/drawing/2014/main" id="{00000000-0008-0000-0400-000089000000}"/>
            </a:ext>
          </a:extLst>
        </xdr:cNvPr>
        <xdr:cNvSpPr txBox="1"/>
      </xdr:nvSpPr>
      <xdr:spPr>
        <a:xfrm>
          <a:off x="13512800" y="270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14478</xdr:rowOff>
    </xdr:from>
    <xdr:to>
      <xdr:col>65</xdr:col>
      <xdr:colOff>53975</xdr:colOff>
      <xdr:row>17</xdr:row>
      <xdr:rowOff>116078</xdr:rowOff>
    </xdr:to>
    <xdr:sp macro="" textlink="">
      <xdr:nvSpPr>
        <xdr:cNvPr id="138" name="フローチャート: 判断 137">
          <a:extLst>
            <a:ext uri="{FF2B5EF4-FFF2-40B4-BE49-F238E27FC236}">
              <a16:creationId xmlns="" xmlns:a16="http://schemas.microsoft.com/office/drawing/2014/main" id="{00000000-0008-0000-0400-00008A000000}"/>
            </a:ext>
          </a:extLst>
        </xdr:cNvPr>
        <xdr:cNvSpPr/>
      </xdr:nvSpPr>
      <xdr:spPr>
        <a:xfrm>
          <a:off x="12954000" y="29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126255</xdr:rowOff>
    </xdr:from>
    <xdr:ext cx="762000" cy="259045"/>
    <xdr:sp macro="" textlink="">
      <xdr:nvSpPr>
        <xdr:cNvPr id="139" name="テキスト ボックス 138">
          <a:extLst>
            <a:ext uri="{FF2B5EF4-FFF2-40B4-BE49-F238E27FC236}">
              <a16:creationId xmlns="" xmlns:a16="http://schemas.microsoft.com/office/drawing/2014/main" id="{00000000-0008-0000-0400-00008B000000}"/>
            </a:ext>
          </a:extLst>
        </xdr:cNvPr>
        <xdr:cNvSpPr txBox="1"/>
      </xdr:nvSpPr>
      <xdr:spPr>
        <a:xfrm>
          <a:off x="12623800" y="269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0" name="テキスト ボックス 139">
          <a:extLst>
            <a:ext uri="{FF2B5EF4-FFF2-40B4-BE49-F238E27FC236}">
              <a16:creationId xmlns="" xmlns:a16="http://schemas.microsoft.com/office/drawing/2014/main" id="{00000000-0008-0000-0400-00008C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1" name="テキスト ボックス 140">
          <a:extLst>
            <a:ext uri="{FF2B5EF4-FFF2-40B4-BE49-F238E27FC236}">
              <a16:creationId xmlns="" xmlns:a16="http://schemas.microsoft.com/office/drawing/2014/main" id="{00000000-0008-0000-0400-00008D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2" name="テキスト ボックス 141">
          <a:extLst>
            <a:ext uri="{FF2B5EF4-FFF2-40B4-BE49-F238E27FC236}">
              <a16:creationId xmlns="" xmlns:a16="http://schemas.microsoft.com/office/drawing/2014/main" id="{00000000-0008-0000-0400-00008E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3" name="テキスト ボックス 142">
          <a:extLst>
            <a:ext uri="{FF2B5EF4-FFF2-40B4-BE49-F238E27FC236}">
              <a16:creationId xmlns="" xmlns:a16="http://schemas.microsoft.com/office/drawing/2014/main" id="{00000000-0008-0000-0400-00008F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4" name="テキスト ボックス 143">
          <a:extLst>
            <a:ext uri="{FF2B5EF4-FFF2-40B4-BE49-F238E27FC236}">
              <a16:creationId xmlns="" xmlns:a16="http://schemas.microsoft.com/office/drawing/2014/main" id="{00000000-0008-0000-0400-000090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64770</xdr:rowOff>
    </xdr:from>
    <xdr:to>
      <xdr:col>82</xdr:col>
      <xdr:colOff>158750</xdr:colOff>
      <xdr:row>19</xdr:row>
      <xdr:rowOff>166370</xdr:rowOff>
    </xdr:to>
    <xdr:sp macro="" textlink="">
      <xdr:nvSpPr>
        <xdr:cNvPr id="145" name="楕円 144">
          <a:extLst>
            <a:ext uri="{FF2B5EF4-FFF2-40B4-BE49-F238E27FC236}">
              <a16:creationId xmlns="" xmlns:a16="http://schemas.microsoft.com/office/drawing/2014/main" id="{00000000-0008-0000-0400-000091000000}"/>
            </a:ext>
          </a:extLst>
        </xdr:cNvPr>
        <xdr:cNvSpPr/>
      </xdr:nvSpPr>
      <xdr:spPr>
        <a:xfrm>
          <a:off x="16459200" y="332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36847</xdr:rowOff>
    </xdr:from>
    <xdr:ext cx="762000" cy="259045"/>
    <xdr:sp macro="" textlink="">
      <xdr:nvSpPr>
        <xdr:cNvPr id="146" name="物件費該当値テキスト">
          <a:extLst>
            <a:ext uri="{FF2B5EF4-FFF2-40B4-BE49-F238E27FC236}">
              <a16:creationId xmlns="" xmlns:a16="http://schemas.microsoft.com/office/drawing/2014/main" id="{00000000-0008-0000-0400-000092000000}"/>
            </a:ext>
          </a:extLst>
        </xdr:cNvPr>
        <xdr:cNvSpPr txBox="1"/>
      </xdr:nvSpPr>
      <xdr:spPr>
        <a:xfrm>
          <a:off x="16598900" y="329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110490</xdr:rowOff>
    </xdr:from>
    <xdr:to>
      <xdr:col>78</xdr:col>
      <xdr:colOff>120650</xdr:colOff>
      <xdr:row>20</xdr:row>
      <xdr:rowOff>40640</xdr:rowOff>
    </xdr:to>
    <xdr:sp macro="" textlink="">
      <xdr:nvSpPr>
        <xdr:cNvPr id="147" name="楕円 146">
          <a:extLst>
            <a:ext uri="{FF2B5EF4-FFF2-40B4-BE49-F238E27FC236}">
              <a16:creationId xmlns="" xmlns:a16="http://schemas.microsoft.com/office/drawing/2014/main" id="{00000000-0008-0000-0400-000093000000}"/>
            </a:ext>
          </a:extLst>
        </xdr:cNvPr>
        <xdr:cNvSpPr/>
      </xdr:nvSpPr>
      <xdr:spPr>
        <a:xfrm>
          <a:off x="15621000" y="336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25417</xdr:rowOff>
    </xdr:from>
    <xdr:ext cx="736600" cy="259045"/>
    <xdr:sp macro="" textlink="">
      <xdr:nvSpPr>
        <xdr:cNvPr id="148" name="テキスト ボックス 147">
          <a:extLst>
            <a:ext uri="{FF2B5EF4-FFF2-40B4-BE49-F238E27FC236}">
              <a16:creationId xmlns="" xmlns:a16="http://schemas.microsoft.com/office/drawing/2014/main" id="{00000000-0008-0000-0400-000094000000}"/>
            </a:ext>
          </a:extLst>
        </xdr:cNvPr>
        <xdr:cNvSpPr txBox="1"/>
      </xdr:nvSpPr>
      <xdr:spPr>
        <a:xfrm>
          <a:off x="15290800" y="3454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96774</xdr:rowOff>
    </xdr:from>
    <xdr:to>
      <xdr:col>74</xdr:col>
      <xdr:colOff>31750</xdr:colOff>
      <xdr:row>20</xdr:row>
      <xdr:rowOff>26924</xdr:rowOff>
    </xdr:to>
    <xdr:sp macro="" textlink="">
      <xdr:nvSpPr>
        <xdr:cNvPr id="149" name="楕円 148">
          <a:extLst>
            <a:ext uri="{FF2B5EF4-FFF2-40B4-BE49-F238E27FC236}">
              <a16:creationId xmlns="" xmlns:a16="http://schemas.microsoft.com/office/drawing/2014/main" id="{00000000-0008-0000-0400-000095000000}"/>
            </a:ext>
          </a:extLst>
        </xdr:cNvPr>
        <xdr:cNvSpPr/>
      </xdr:nvSpPr>
      <xdr:spPr>
        <a:xfrm>
          <a:off x="14732000" y="3354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11701</xdr:rowOff>
    </xdr:from>
    <xdr:ext cx="762000" cy="259045"/>
    <xdr:sp macro="" textlink="">
      <xdr:nvSpPr>
        <xdr:cNvPr id="150" name="テキスト ボックス 149">
          <a:extLst>
            <a:ext uri="{FF2B5EF4-FFF2-40B4-BE49-F238E27FC236}">
              <a16:creationId xmlns="" xmlns:a16="http://schemas.microsoft.com/office/drawing/2014/main" id="{00000000-0008-0000-0400-000096000000}"/>
            </a:ext>
          </a:extLst>
        </xdr:cNvPr>
        <xdr:cNvSpPr txBox="1"/>
      </xdr:nvSpPr>
      <xdr:spPr>
        <a:xfrm>
          <a:off x="14401800" y="344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101346</xdr:rowOff>
    </xdr:from>
    <xdr:to>
      <xdr:col>69</xdr:col>
      <xdr:colOff>142875</xdr:colOff>
      <xdr:row>20</xdr:row>
      <xdr:rowOff>31496</xdr:rowOff>
    </xdr:to>
    <xdr:sp macro="" textlink="">
      <xdr:nvSpPr>
        <xdr:cNvPr id="151" name="楕円 150">
          <a:extLst>
            <a:ext uri="{FF2B5EF4-FFF2-40B4-BE49-F238E27FC236}">
              <a16:creationId xmlns="" xmlns:a16="http://schemas.microsoft.com/office/drawing/2014/main" id="{00000000-0008-0000-0400-000097000000}"/>
            </a:ext>
          </a:extLst>
        </xdr:cNvPr>
        <xdr:cNvSpPr/>
      </xdr:nvSpPr>
      <xdr:spPr>
        <a:xfrm>
          <a:off x="13843000" y="3358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16273</xdr:rowOff>
    </xdr:from>
    <xdr:ext cx="762000" cy="259045"/>
    <xdr:sp macro="" textlink="">
      <xdr:nvSpPr>
        <xdr:cNvPr id="152" name="テキスト ボックス 151">
          <a:extLst>
            <a:ext uri="{FF2B5EF4-FFF2-40B4-BE49-F238E27FC236}">
              <a16:creationId xmlns="" xmlns:a16="http://schemas.microsoft.com/office/drawing/2014/main" id="{00000000-0008-0000-0400-000098000000}"/>
            </a:ext>
          </a:extLst>
        </xdr:cNvPr>
        <xdr:cNvSpPr txBox="1"/>
      </xdr:nvSpPr>
      <xdr:spPr>
        <a:xfrm>
          <a:off x="13512800" y="344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112776</xdr:rowOff>
    </xdr:from>
    <xdr:to>
      <xdr:col>65</xdr:col>
      <xdr:colOff>53975</xdr:colOff>
      <xdr:row>19</xdr:row>
      <xdr:rowOff>42926</xdr:rowOff>
    </xdr:to>
    <xdr:sp macro="" textlink="">
      <xdr:nvSpPr>
        <xdr:cNvPr id="153" name="楕円 152">
          <a:extLst>
            <a:ext uri="{FF2B5EF4-FFF2-40B4-BE49-F238E27FC236}">
              <a16:creationId xmlns="" xmlns:a16="http://schemas.microsoft.com/office/drawing/2014/main" id="{00000000-0008-0000-0400-000099000000}"/>
            </a:ext>
          </a:extLst>
        </xdr:cNvPr>
        <xdr:cNvSpPr/>
      </xdr:nvSpPr>
      <xdr:spPr>
        <a:xfrm>
          <a:off x="12954000" y="3198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27703</xdr:rowOff>
    </xdr:from>
    <xdr:ext cx="762000" cy="259045"/>
    <xdr:sp macro="" textlink="">
      <xdr:nvSpPr>
        <xdr:cNvPr id="154" name="テキスト ボックス 153">
          <a:extLst>
            <a:ext uri="{FF2B5EF4-FFF2-40B4-BE49-F238E27FC236}">
              <a16:creationId xmlns="" xmlns:a16="http://schemas.microsoft.com/office/drawing/2014/main" id="{00000000-0008-0000-0400-00009A000000}"/>
            </a:ext>
          </a:extLst>
        </xdr:cNvPr>
        <xdr:cNvSpPr txBox="1"/>
      </xdr:nvSpPr>
      <xdr:spPr>
        <a:xfrm>
          <a:off x="12623800" y="3285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5" name="正方形/長方形 154">
          <a:extLst>
            <a:ext uri="{FF2B5EF4-FFF2-40B4-BE49-F238E27FC236}">
              <a16:creationId xmlns="" xmlns:a16="http://schemas.microsoft.com/office/drawing/2014/main" id="{00000000-0008-0000-0400-00009B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6" name="正方形/長方形 155">
          <a:extLst>
            <a:ext uri="{FF2B5EF4-FFF2-40B4-BE49-F238E27FC236}">
              <a16:creationId xmlns="" xmlns:a16="http://schemas.microsoft.com/office/drawing/2014/main" id="{00000000-0008-0000-0400-00009C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7" name="正方形/長方形 156">
          <a:extLst>
            <a:ext uri="{FF2B5EF4-FFF2-40B4-BE49-F238E27FC236}">
              <a16:creationId xmlns="" xmlns:a16="http://schemas.microsoft.com/office/drawing/2014/main" id="{00000000-0008-0000-0400-00009D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8" name="正方形/長方形 157">
          <a:extLst>
            <a:ext uri="{FF2B5EF4-FFF2-40B4-BE49-F238E27FC236}">
              <a16:creationId xmlns="" xmlns:a16="http://schemas.microsoft.com/office/drawing/2014/main" id="{00000000-0008-0000-0400-00009E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9" name="正方形/長方形 158">
          <a:extLst>
            <a:ext uri="{FF2B5EF4-FFF2-40B4-BE49-F238E27FC236}">
              <a16:creationId xmlns="" xmlns:a16="http://schemas.microsoft.com/office/drawing/2014/main" id="{00000000-0008-0000-0400-00009F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0" name="正方形/長方形 159">
          <a:extLst>
            <a:ext uri="{FF2B5EF4-FFF2-40B4-BE49-F238E27FC236}">
              <a16:creationId xmlns="" xmlns:a16="http://schemas.microsoft.com/office/drawing/2014/main" id="{00000000-0008-0000-0400-0000A0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1" name="正方形/長方形 160">
          <a:extLst>
            <a:ext uri="{FF2B5EF4-FFF2-40B4-BE49-F238E27FC236}">
              <a16:creationId xmlns="" xmlns:a16="http://schemas.microsoft.com/office/drawing/2014/main" id="{00000000-0008-0000-0400-0000A1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2" name="正方形/長方形 161">
          <a:extLst>
            <a:ext uri="{FF2B5EF4-FFF2-40B4-BE49-F238E27FC236}">
              <a16:creationId xmlns="" xmlns:a16="http://schemas.microsoft.com/office/drawing/2014/main" id="{00000000-0008-0000-0400-0000A2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3" name="正方形/長方形 162">
          <a:extLst>
            <a:ext uri="{FF2B5EF4-FFF2-40B4-BE49-F238E27FC236}">
              <a16:creationId xmlns="" xmlns:a16="http://schemas.microsoft.com/office/drawing/2014/main" id="{00000000-0008-0000-0400-0000A3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4" name="正方形/長方形 163">
          <a:extLst>
            <a:ext uri="{FF2B5EF4-FFF2-40B4-BE49-F238E27FC236}">
              <a16:creationId xmlns="" xmlns:a16="http://schemas.microsoft.com/office/drawing/2014/main" id="{00000000-0008-0000-0400-0000A4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5" name="テキスト ボックス 164">
          <a:extLst>
            <a:ext uri="{FF2B5EF4-FFF2-40B4-BE49-F238E27FC236}">
              <a16:creationId xmlns="" xmlns:a16="http://schemas.microsoft.com/office/drawing/2014/main" id="{00000000-0008-0000-0400-0000A5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扶助費については、昨年と比較すると０．</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７</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減少</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、類似団体平均と比較して</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も</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０．</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８</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ポイント減少している。これは、人口減少による高齢化が高止まり傾向にあることと、子どもの減少による影響と考えられるが、今後も対象者の資格審査等の適正化を進め適正な内容に努めていく。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6" name="テキスト ボックス 165">
          <a:extLst>
            <a:ext uri="{FF2B5EF4-FFF2-40B4-BE49-F238E27FC236}">
              <a16:creationId xmlns="" xmlns:a16="http://schemas.microsoft.com/office/drawing/2014/main" id="{00000000-0008-0000-0400-0000A6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7" name="直線コネクタ 166">
          <a:extLst>
            <a:ext uri="{FF2B5EF4-FFF2-40B4-BE49-F238E27FC236}">
              <a16:creationId xmlns="" xmlns:a16="http://schemas.microsoft.com/office/drawing/2014/main" id="{00000000-0008-0000-0400-0000A7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8" name="テキスト ボックス 167">
          <a:extLst>
            <a:ext uri="{FF2B5EF4-FFF2-40B4-BE49-F238E27FC236}">
              <a16:creationId xmlns="" xmlns:a16="http://schemas.microsoft.com/office/drawing/2014/main" id="{00000000-0008-0000-0400-0000A8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9" name="直線コネクタ 168">
          <a:extLst>
            <a:ext uri="{FF2B5EF4-FFF2-40B4-BE49-F238E27FC236}">
              <a16:creationId xmlns="" xmlns:a16="http://schemas.microsoft.com/office/drawing/2014/main" id="{00000000-0008-0000-0400-0000A9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0" name="テキスト ボックス 169">
          <a:extLst>
            <a:ext uri="{FF2B5EF4-FFF2-40B4-BE49-F238E27FC236}">
              <a16:creationId xmlns="" xmlns:a16="http://schemas.microsoft.com/office/drawing/2014/main" id="{00000000-0008-0000-0400-0000AA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1" name="直線コネクタ 170">
          <a:extLst>
            <a:ext uri="{FF2B5EF4-FFF2-40B4-BE49-F238E27FC236}">
              <a16:creationId xmlns="" xmlns:a16="http://schemas.microsoft.com/office/drawing/2014/main" id="{00000000-0008-0000-0400-0000AB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2" name="テキスト ボックス 171">
          <a:extLst>
            <a:ext uri="{FF2B5EF4-FFF2-40B4-BE49-F238E27FC236}">
              <a16:creationId xmlns="" xmlns:a16="http://schemas.microsoft.com/office/drawing/2014/main" id="{00000000-0008-0000-0400-0000AC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3" name="直線コネクタ 172">
          <a:extLst>
            <a:ext uri="{FF2B5EF4-FFF2-40B4-BE49-F238E27FC236}">
              <a16:creationId xmlns="" xmlns:a16="http://schemas.microsoft.com/office/drawing/2014/main" id="{00000000-0008-0000-0400-0000AD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4" name="テキスト ボックス 173">
          <a:extLst>
            <a:ext uri="{FF2B5EF4-FFF2-40B4-BE49-F238E27FC236}">
              <a16:creationId xmlns="" xmlns:a16="http://schemas.microsoft.com/office/drawing/2014/main" id="{00000000-0008-0000-0400-0000AE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5" name="直線コネクタ 174">
          <a:extLst>
            <a:ext uri="{FF2B5EF4-FFF2-40B4-BE49-F238E27FC236}">
              <a16:creationId xmlns="" xmlns:a16="http://schemas.microsoft.com/office/drawing/2014/main" id="{00000000-0008-0000-0400-0000AF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6" name="テキスト ボックス 175">
          <a:extLst>
            <a:ext uri="{FF2B5EF4-FFF2-40B4-BE49-F238E27FC236}">
              <a16:creationId xmlns="" xmlns:a16="http://schemas.microsoft.com/office/drawing/2014/main" id="{00000000-0008-0000-0400-0000B0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7" name="直線コネクタ 176">
          <a:extLst>
            <a:ext uri="{FF2B5EF4-FFF2-40B4-BE49-F238E27FC236}">
              <a16:creationId xmlns="" xmlns:a16="http://schemas.microsoft.com/office/drawing/2014/main" id="{00000000-0008-0000-0400-0000B1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8" name="テキスト ボックス 177">
          <a:extLst>
            <a:ext uri="{FF2B5EF4-FFF2-40B4-BE49-F238E27FC236}">
              <a16:creationId xmlns="" xmlns:a16="http://schemas.microsoft.com/office/drawing/2014/main" id="{00000000-0008-0000-0400-0000B2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61</xdr:row>
      <xdr:rowOff>69850</xdr:rowOff>
    </xdr:to>
    <xdr:cxnSp macro="">
      <xdr:nvCxnSpPr>
        <xdr:cNvPr id="181" name="直線コネクタ 180">
          <a:extLst>
            <a:ext uri="{FF2B5EF4-FFF2-40B4-BE49-F238E27FC236}">
              <a16:creationId xmlns="" xmlns:a16="http://schemas.microsoft.com/office/drawing/2014/main" id="{00000000-0008-0000-0400-0000B5000000}"/>
            </a:ext>
          </a:extLst>
        </xdr:cNvPr>
        <xdr:cNvCxnSpPr/>
      </xdr:nvCxnSpPr>
      <xdr:spPr>
        <a:xfrm flipV="1">
          <a:off x="4826000" y="91186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2" name="扶助費最小値テキスト">
          <a:extLst>
            <a:ext uri="{FF2B5EF4-FFF2-40B4-BE49-F238E27FC236}">
              <a16:creationId xmlns="" xmlns:a16="http://schemas.microsoft.com/office/drawing/2014/main" id="{00000000-0008-0000-0400-0000B6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3" name="直線コネクタ 182">
          <a:extLst>
            <a:ext uri="{FF2B5EF4-FFF2-40B4-BE49-F238E27FC236}">
              <a16:creationId xmlns="" xmlns:a16="http://schemas.microsoft.com/office/drawing/2014/main" id="{00000000-0008-0000-0400-0000B7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4" name="扶助費最大値テキスト">
          <a:extLst>
            <a:ext uri="{FF2B5EF4-FFF2-40B4-BE49-F238E27FC236}">
              <a16:creationId xmlns="" xmlns:a16="http://schemas.microsoft.com/office/drawing/2014/main" id="{00000000-0008-0000-0400-0000B8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5" name="直線コネクタ 184">
          <a:extLst>
            <a:ext uri="{FF2B5EF4-FFF2-40B4-BE49-F238E27FC236}">
              <a16:creationId xmlns="" xmlns:a16="http://schemas.microsoft.com/office/drawing/2014/main" id="{00000000-0008-0000-0400-0000B9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69850</xdr:rowOff>
    </xdr:from>
    <xdr:to>
      <xdr:col>24</xdr:col>
      <xdr:colOff>25400</xdr:colOff>
      <xdr:row>56</xdr:row>
      <xdr:rowOff>31750</xdr:rowOff>
    </xdr:to>
    <xdr:cxnSp macro="">
      <xdr:nvCxnSpPr>
        <xdr:cNvPr id="186" name="直線コネクタ 185">
          <a:extLst>
            <a:ext uri="{FF2B5EF4-FFF2-40B4-BE49-F238E27FC236}">
              <a16:creationId xmlns="" xmlns:a16="http://schemas.microsoft.com/office/drawing/2014/main" id="{00000000-0008-0000-0400-0000BA000000}"/>
            </a:ext>
          </a:extLst>
        </xdr:cNvPr>
        <xdr:cNvCxnSpPr/>
      </xdr:nvCxnSpPr>
      <xdr:spPr>
        <a:xfrm flipV="1">
          <a:off x="3987800" y="9499600"/>
          <a:ext cx="8382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143527</xdr:rowOff>
    </xdr:from>
    <xdr:ext cx="762000" cy="259045"/>
    <xdr:sp macro="" textlink="">
      <xdr:nvSpPr>
        <xdr:cNvPr id="187" name="扶助費平均値テキスト">
          <a:extLst>
            <a:ext uri="{FF2B5EF4-FFF2-40B4-BE49-F238E27FC236}">
              <a16:creationId xmlns="" xmlns:a16="http://schemas.microsoft.com/office/drawing/2014/main" id="{00000000-0008-0000-0400-0000BB000000}"/>
            </a:ext>
          </a:extLst>
        </xdr:cNvPr>
        <xdr:cNvSpPr txBox="1"/>
      </xdr:nvSpPr>
      <xdr:spPr>
        <a:xfrm>
          <a:off x="4914900" y="9573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0</xdr:rowOff>
    </xdr:from>
    <xdr:to>
      <xdr:col>24</xdr:col>
      <xdr:colOff>76200</xdr:colOff>
      <xdr:row>56</xdr:row>
      <xdr:rowOff>101600</xdr:rowOff>
    </xdr:to>
    <xdr:sp macro="" textlink="">
      <xdr:nvSpPr>
        <xdr:cNvPr id="188" name="フローチャート: 判断 187">
          <a:extLst>
            <a:ext uri="{FF2B5EF4-FFF2-40B4-BE49-F238E27FC236}">
              <a16:creationId xmlns="" xmlns:a16="http://schemas.microsoft.com/office/drawing/2014/main" id="{00000000-0008-0000-0400-0000BC000000}"/>
            </a:ext>
          </a:extLst>
        </xdr:cNvPr>
        <xdr:cNvSpPr/>
      </xdr:nvSpPr>
      <xdr:spPr>
        <a:xfrm>
          <a:off x="47752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xdr:rowOff>
    </xdr:from>
    <xdr:to>
      <xdr:col>19</xdr:col>
      <xdr:colOff>187325</xdr:colOff>
      <xdr:row>56</xdr:row>
      <xdr:rowOff>31750</xdr:rowOff>
    </xdr:to>
    <xdr:cxnSp macro="">
      <xdr:nvCxnSpPr>
        <xdr:cNvPr id="189" name="直線コネクタ 188">
          <a:extLst>
            <a:ext uri="{FF2B5EF4-FFF2-40B4-BE49-F238E27FC236}">
              <a16:creationId xmlns="" xmlns:a16="http://schemas.microsoft.com/office/drawing/2014/main" id="{00000000-0008-0000-0400-0000BD000000}"/>
            </a:ext>
          </a:extLst>
        </xdr:cNvPr>
        <xdr:cNvCxnSpPr/>
      </xdr:nvCxnSpPr>
      <xdr:spPr>
        <a:xfrm>
          <a:off x="3098800" y="96139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0</xdr:rowOff>
    </xdr:from>
    <xdr:to>
      <xdr:col>20</xdr:col>
      <xdr:colOff>38100</xdr:colOff>
      <xdr:row>56</xdr:row>
      <xdr:rowOff>101600</xdr:rowOff>
    </xdr:to>
    <xdr:sp macro="" textlink="">
      <xdr:nvSpPr>
        <xdr:cNvPr id="190" name="フローチャート: 判断 189">
          <a:extLst>
            <a:ext uri="{FF2B5EF4-FFF2-40B4-BE49-F238E27FC236}">
              <a16:creationId xmlns="" xmlns:a16="http://schemas.microsoft.com/office/drawing/2014/main" id="{00000000-0008-0000-0400-0000BE000000}"/>
            </a:ext>
          </a:extLst>
        </xdr:cNvPr>
        <xdr:cNvSpPr/>
      </xdr:nvSpPr>
      <xdr:spPr>
        <a:xfrm>
          <a:off x="3937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191" name="テキスト ボックス 190">
          <a:extLst>
            <a:ext uri="{FF2B5EF4-FFF2-40B4-BE49-F238E27FC236}">
              <a16:creationId xmlns="" xmlns:a16="http://schemas.microsoft.com/office/drawing/2014/main" id="{00000000-0008-0000-0400-0000BF000000}"/>
            </a:ext>
          </a:extLst>
        </xdr:cNvPr>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165100</xdr:rowOff>
    </xdr:from>
    <xdr:to>
      <xdr:col>15</xdr:col>
      <xdr:colOff>98425</xdr:colOff>
      <xdr:row>56</xdr:row>
      <xdr:rowOff>12700</xdr:rowOff>
    </xdr:to>
    <xdr:cxnSp macro="">
      <xdr:nvCxnSpPr>
        <xdr:cNvPr id="192" name="直線コネクタ 191">
          <a:extLst>
            <a:ext uri="{FF2B5EF4-FFF2-40B4-BE49-F238E27FC236}">
              <a16:creationId xmlns="" xmlns:a16="http://schemas.microsoft.com/office/drawing/2014/main" id="{00000000-0008-0000-0400-0000C0000000}"/>
            </a:ext>
          </a:extLst>
        </xdr:cNvPr>
        <xdr:cNvCxnSpPr/>
      </xdr:nvCxnSpPr>
      <xdr:spPr>
        <a:xfrm>
          <a:off x="2209800" y="95948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19050</xdr:rowOff>
    </xdr:from>
    <xdr:to>
      <xdr:col>15</xdr:col>
      <xdr:colOff>149225</xdr:colOff>
      <xdr:row>56</xdr:row>
      <xdr:rowOff>120650</xdr:rowOff>
    </xdr:to>
    <xdr:sp macro="" textlink="">
      <xdr:nvSpPr>
        <xdr:cNvPr id="193" name="フローチャート: 判断 192">
          <a:extLst>
            <a:ext uri="{FF2B5EF4-FFF2-40B4-BE49-F238E27FC236}">
              <a16:creationId xmlns="" xmlns:a16="http://schemas.microsoft.com/office/drawing/2014/main" id="{00000000-0008-0000-0400-0000C1000000}"/>
            </a:ext>
          </a:extLst>
        </xdr:cNvPr>
        <xdr:cNvSpPr/>
      </xdr:nvSpPr>
      <xdr:spPr>
        <a:xfrm>
          <a:off x="3048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105427</xdr:rowOff>
    </xdr:from>
    <xdr:ext cx="762000" cy="259045"/>
    <xdr:sp macro="" textlink="">
      <xdr:nvSpPr>
        <xdr:cNvPr id="194" name="テキスト ボックス 193">
          <a:extLst>
            <a:ext uri="{FF2B5EF4-FFF2-40B4-BE49-F238E27FC236}">
              <a16:creationId xmlns="" xmlns:a16="http://schemas.microsoft.com/office/drawing/2014/main" id="{00000000-0008-0000-0400-0000C2000000}"/>
            </a:ext>
          </a:extLst>
        </xdr:cNvPr>
        <xdr:cNvSpPr txBox="1"/>
      </xdr:nvSpPr>
      <xdr:spPr>
        <a:xfrm>
          <a:off x="2717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165100</xdr:rowOff>
    </xdr:from>
    <xdr:to>
      <xdr:col>11</xdr:col>
      <xdr:colOff>9525</xdr:colOff>
      <xdr:row>56</xdr:row>
      <xdr:rowOff>12700</xdr:rowOff>
    </xdr:to>
    <xdr:cxnSp macro="">
      <xdr:nvCxnSpPr>
        <xdr:cNvPr id="195" name="直線コネクタ 194">
          <a:extLst>
            <a:ext uri="{FF2B5EF4-FFF2-40B4-BE49-F238E27FC236}">
              <a16:creationId xmlns="" xmlns:a16="http://schemas.microsoft.com/office/drawing/2014/main" id="{00000000-0008-0000-0400-0000C3000000}"/>
            </a:ext>
          </a:extLst>
        </xdr:cNvPr>
        <xdr:cNvCxnSpPr/>
      </xdr:nvCxnSpPr>
      <xdr:spPr>
        <a:xfrm flipV="1">
          <a:off x="1320800" y="95948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6" name="フローチャート: 判断 195">
          <a:extLst>
            <a:ext uri="{FF2B5EF4-FFF2-40B4-BE49-F238E27FC236}">
              <a16:creationId xmlns="" xmlns:a16="http://schemas.microsoft.com/office/drawing/2014/main" id="{00000000-0008-0000-0400-0000C4000000}"/>
            </a:ext>
          </a:extLst>
        </xdr:cNvPr>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86377</xdr:rowOff>
    </xdr:from>
    <xdr:ext cx="762000" cy="259045"/>
    <xdr:sp macro="" textlink="">
      <xdr:nvSpPr>
        <xdr:cNvPr id="197" name="テキスト ボックス 196">
          <a:extLst>
            <a:ext uri="{FF2B5EF4-FFF2-40B4-BE49-F238E27FC236}">
              <a16:creationId xmlns="" xmlns:a16="http://schemas.microsoft.com/office/drawing/2014/main" id="{00000000-0008-0000-0400-0000C5000000}"/>
            </a:ext>
          </a:extLst>
        </xdr:cNvPr>
        <xdr:cNvSpPr txBox="1"/>
      </xdr:nvSpPr>
      <xdr:spPr>
        <a:xfrm>
          <a:off x="1828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152400</xdr:rowOff>
    </xdr:from>
    <xdr:to>
      <xdr:col>6</xdr:col>
      <xdr:colOff>171450</xdr:colOff>
      <xdr:row>56</xdr:row>
      <xdr:rowOff>82550</xdr:rowOff>
    </xdr:to>
    <xdr:sp macro="" textlink="">
      <xdr:nvSpPr>
        <xdr:cNvPr id="198" name="フローチャート: 判断 197">
          <a:extLst>
            <a:ext uri="{FF2B5EF4-FFF2-40B4-BE49-F238E27FC236}">
              <a16:creationId xmlns="" xmlns:a16="http://schemas.microsoft.com/office/drawing/2014/main" id="{00000000-0008-0000-0400-0000C6000000}"/>
            </a:ext>
          </a:extLst>
        </xdr:cNvPr>
        <xdr:cNvSpPr/>
      </xdr:nvSpPr>
      <xdr:spPr>
        <a:xfrm>
          <a:off x="1270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67327</xdr:rowOff>
    </xdr:from>
    <xdr:ext cx="762000" cy="259045"/>
    <xdr:sp macro="" textlink="">
      <xdr:nvSpPr>
        <xdr:cNvPr id="199" name="テキスト ボックス 198">
          <a:extLst>
            <a:ext uri="{FF2B5EF4-FFF2-40B4-BE49-F238E27FC236}">
              <a16:creationId xmlns="" xmlns:a16="http://schemas.microsoft.com/office/drawing/2014/main" id="{00000000-0008-0000-0400-0000C7000000}"/>
            </a:ext>
          </a:extLst>
        </xdr:cNvPr>
        <xdr:cNvSpPr txBox="1"/>
      </xdr:nvSpPr>
      <xdr:spPr>
        <a:xfrm>
          <a:off x="939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205" name="楕円 204">
          <a:extLst>
            <a:ext uri="{FF2B5EF4-FFF2-40B4-BE49-F238E27FC236}">
              <a16:creationId xmlns="" xmlns:a16="http://schemas.microsoft.com/office/drawing/2014/main" id="{00000000-0008-0000-0400-0000CD000000}"/>
            </a:ext>
          </a:extLst>
        </xdr:cNvPr>
        <xdr:cNvSpPr/>
      </xdr:nvSpPr>
      <xdr:spPr>
        <a:xfrm>
          <a:off x="47752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35577</xdr:rowOff>
    </xdr:from>
    <xdr:ext cx="762000" cy="259045"/>
    <xdr:sp macro="" textlink="">
      <xdr:nvSpPr>
        <xdr:cNvPr id="206" name="扶助費該当値テキスト">
          <a:extLst>
            <a:ext uri="{FF2B5EF4-FFF2-40B4-BE49-F238E27FC236}">
              <a16:creationId xmlns="" xmlns:a16="http://schemas.microsoft.com/office/drawing/2014/main" id="{00000000-0008-0000-0400-0000CE000000}"/>
            </a:ext>
          </a:extLst>
        </xdr:cNvPr>
        <xdr:cNvSpPr txBox="1"/>
      </xdr:nvSpPr>
      <xdr:spPr>
        <a:xfrm>
          <a:off x="49149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152400</xdr:rowOff>
    </xdr:from>
    <xdr:to>
      <xdr:col>20</xdr:col>
      <xdr:colOff>38100</xdr:colOff>
      <xdr:row>56</xdr:row>
      <xdr:rowOff>82550</xdr:rowOff>
    </xdr:to>
    <xdr:sp macro="" textlink="">
      <xdr:nvSpPr>
        <xdr:cNvPr id="207" name="楕円 206">
          <a:extLst>
            <a:ext uri="{FF2B5EF4-FFF2-40B4-BE49-F238E27FC236}">
              <a16:creationId xmlns="" xmlns:a16="http://schemas.microsoft.com/office/drawing/2014/main" id="{00000000-0008-0000-0400-0000CF000000}"/>
            </a:ext>
          </a:extLst>
        </xdr:cNvPr>
        <xdr:cNvSpPr/>
      </xdr:nvSpPr>
      <xdr:spPr>
        <a:xfrm>
          <a:off x="3937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92727</xdr:rowOff>
    </xdr:from>
    <xdr:ext cx="736600" cy="259045"/>
    <xdr:sp macro="" textlink="">
      <xdr:nvSpPr>
        <xdr:cNvPr id="208" name="テキスト ボックス 207">
          <a:extLst>
            <a:ext uri="{FF2B5EF4-FFF2-40B4-BE49-F238E27FC236}">
              <a16:creationId xmlns="" xmlns:a16="http://schemas.microsoft.com/office/drawing/2014/main" id="{00000000-0008-0000-0400-0000D0000000}"/>
            </a:ext>
          </a:extLst>
        </xdr:cNvPr>
        <xdr:cNvSpPr txBox="1"/>
      </xdr:nvSpPr>
      <xdr:spPr>
        <a:xfrm>
          <a:off x="3606800" y="9351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133350</xdr:rowOff>
    </xdr:from>
    <xdr:to>
      <xdr:col>15</xdr:col>
      <xdr:colOff>149225</xdr:colOff>
      <xdr:row>56</xdr:row>
      <xdr:rowOff>63500</xdr:rowOff>
    </xdr:to>
    <xdr:sp macro="" textlink="">
      <xdr:nvSpPr>
        <xdr:cNvPr id="209" name="楕円 208">
          <a:extLst>
            <a:ext uri="{FF2B5EF4-FFF2-40B4-BE49-F238E27FC236}">
              <a16:creationId xmlns="" xmlns:a16="http://schemas.microsoft.com/office/drawing/2014/main" id="{00000000-0008-0000-0400-0000D1000000}"/>
            </a:ext>
          </a:extLst>
        </xdr:cNvPr>
        <xdr:cNvSpPr/>
      </xdr:nvSpPr>
      <xdr:spPr>
        <a:xfrm>
          <a:off x="3048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73677</xdr:rowOff>
    </xdr:from>
    <xdr:ext cx="762000" cy="259045"/>
    <xdr:sp macro="" textlink="">
      <xdr:nvSpPr>
        <xdr:cNvPr id="210" name="テキスト ボックス 209">
          <a:extLst>
            <a:ext uri="{FF2B5EF4-FFF2-40B4-BE49-F238E27FC236}">
              <a16:creationId xmlns="" xmlns:a16="http://schemas.microsoft.com/office/drawing/2014/main" id="{00000000-0008-0000-0400-0000D2000000}"/>
            </a:ext>
          </a:extLst>
        </xdr:cNvPr>
        <xdr:cNvSpPr txBox="1"/>
      </xdr:nvSpPr>
      <xdr:spPr>
        <a:xfrm>
          <a:off x="2717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114300</xdr:rowOff>
    </xdr:from>
    <xdr:to>
      <xdr:col>11</xdr:col>
      <xdr:colOff>60325</xdr:colOff>
      <xdr:row>56</xdr:row>
      <xdr:rowOff>44450</xdr:rowOff>
    </xdr:to>
    <xdr:sp macro="" textlink="">
      <xdr:nvSpPr>
        <xdr:cNvPr id="211" name="楕円 210">
          <a:extLst>
            <a:ext uri="{FF2B5EF4-FFF2-40B4-BE49-F238E27FC236}">
              <a16:creationId xmlns="" xmlns:a16="http://schemas.microsoft.com/office/drawing/2014/main" id="{00000000-0008-0000-0400-0000D3000000}"/>
            </a:ext>
          </a:extLst>
        </xdr:cNvPr>
        <xdr:cNvSpPr/>
      </xdr:nvSpPr>
      <xdr:spPr>
        <a:xfrm>
          <a:off x="21590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54627</xdr:rowOff>
    </xdr:from>
    <xdr:ext cx="762000" cy="259045"/>
    <xdr:sp macro="" textlink="">
      <xdr:nvSpPr>
        <xdr:cNvPr id="212" name="テキスト ボックス 211">
          <a:extLst>
            <a:ext uri="{FF2B5EF4-FFF2-40B4-BE49-F238E27FC236}">
              <a16:creationId xmlns="" xmlns:a16="http://schemas.microsoft.com/office/drawing/2014/main" id="{00000000-0008-0000-0400-0000D4000000}"/>
            </a:ext>
          </a:extLst>
        </xdr:cNvPr>
        <xdr:cNvSpPr txBox="1"/>
      </xdr:nvSpPr>
      <xdr:spPr>
        <a:xfrm>
          <a:off x="1828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13" name="楕円 212">
          <a:extLst>
            <a:ext uri="{FF2B5EF4-FFF2-40B4-BE49-F238E27FC236}">
              <a16:creationId xmlns="" xmlns:a16="http://schemas.microsoft.com/office/drawing/2014/main" id="{00000000-0008-0000-0400-0000D5000000}"/>
            </a:ext>
          </a:extLst>
        </xdr:cNvPr>
        <xdr:cNvSpPr/>
      </xdr:nvSpPr>
      <xdr:spPr>
        <a:xfrm>
          <a:off x="1270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73677</xdr:rowOff>
    </xdr:from>
    <xdr:ext cx="762000" cy="259045"/>
    <xdr:sp macro="" textlink="">
      <xdr:nvSpPr>
        <xdr:cNvPr id="214" name="テキスト ボックス 213">
          <a:extLst>
            <a:ext uri="{FF2B5EF4-FFF2-40B4-BE49-F238E27FC236}">
              <a16:creationId xmlns="" xmlns:a16="http://schemas.microsoft.com/office/drawing/2014/main" id="{00000000-0008-0000-0400-0000D6000000}"/>
            </a:ext>
          </a:extLst>
        </xdr:cNvPr>
        <xdr:cNvSpPr txBox="1"/>
      </xdr:nvSpPr>
      <xdr:spPr>
        <a:xfrm>
          <a:off x="939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その他に係るものについては、類似団体と比較すると</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７</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．０ポイント下回っている。また、昨年と比較しても</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３</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１</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ポイント下回っている。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下水道事業特別会計、簡易水道事業特別会計、国民健康保険特別会計、介護保険特別会計への繰出金等が大きく影響していると思われるが、</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令和２年度は簡易水道事業特別会計における配水管布設替事業が完了したことが要因と考えられる。</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今後も特別会計への繰出金については注意を払いつつ、特別会計における健全な財政運営を進めていく。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61</xdr:row>
      <xdr:rowOff>85090</xdr:rowOff>
    </xdr:to>
    <xdr:cxnSp macro="">
      <xdr:nvCxnSpPr>
        <xdr:cNvPr id="241" name="直線コネクタ 240">
          <a:extLst>
            <a:ext uri="{FF2B5EF4-FFF2-40B4-BE49-F238E27FC236}">
              <a16:creationId xmlns="" xmlns:a16="http://schemas.microsoft.com/office/drawing/2014/main" id="{00000000-0008-0000-0400-0000F1000000}"/>
            </a:ext>
          </a:extLst>
        </xdr:cNvPr>
        <xdr:cNvCxnSpPr/>
      </xdr:nvCxnSpPr>
      <xdr:spPr>
        <a:xfrm flipV="1">
          <a:off x="16510000" y="908812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57167</xdr:rowOff>
    </xdr:from>
    <xdr:ext cx="762000" cy="259045"/>
    <xdr:sp macro="" textlink="">
      <xdr:nvSpPr>
        <xdr:cNvPr id="242" name="その他最小値テキスト">
          <a:extLst>
            <a:ext uri="{FF2B5EF4-FFF2-40B4-BE49-F238E27FC236}">
              <a16:creationId xmlns="" xmlns:a16="http://schemas.microsoft.com/office/drawing/2014/main" id="{00000000-0008-0000-0400-0000F2000000}"/>
            </a:ext>
          </a:extLst>
        </xdr:cNvPr>
        <xdr:cNvSpPr txBox="1"/>
      </xdr:nvSpPr>
      <xdr:spPr>
        <a:xfrm>
          <a:off x="16598900" y="10515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85090</xdr:rowOff>
    </xdr:from>
    <xdr:to>
      <xdr:col>82</xdr:col>
      <xdr:colOff>196850</xdr:colOff>
      <xdr:row>61</xdr:row>
      <xdr:rowOff>85090</xdr:rowOff>
    </xdr:to>
    <xdr:cxnSp macro="">
      <xdr:nvCxnSpPr>
        <xdr:cNvPr id="243" name="直線コネクタ 242">
          <a:extLst>
            <a:ext uri="{FF2B5EF4-FFF2-40B4-BE49-F238E27FC236}">
              <a16:creationId xmlns="" xmlns:a16="http://schemas.microsoft.com/office/drawing/2014/main" id="{00000000-0008-0000-0400-0000F3000000}"/>
            </a:ext>
          </a:extLst>
        </xdr:cNvPr>
        <xdr:cNvCxnSpPr/>
      </xdr:nvCxnSpPr>
      <xdr:spPr>
        <a:xfrm>
          <a:off x="16421100" y="10543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4" name="その他最大値テキスト">
          <a:extLst>
            <a:ext uri="{FF2B5EF4-FFF2-40B4-BE49-F238E27FC236}">
              <a16:creationId xmlns="" xmlns:a16="http://schemas.microsoft.com/office/drawing/2014/main" id="{00000000-0008-0000-0400-0000F4000000}"/>
            </a:ext>
          </a:extLst>
        </xdr:cNvPr>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5" name="直線コネクタ 244">
          <a:extLst>
            <a:ext uri="{FF2B5EF4-FFF2-40B4-BE49-F238E27FC236}">
              <a16:creationId xmlns="" xmlns:a16="http://schemas.microsoft.com/office/drawing/2014/main" id="{00000000-0008-0000-0400-0000F5000000}"/>
            </a:ext>
          </a:extLst>
        </xdr:cNvPr>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58420</xdr:rowOff>
    </xdr:from>
    <xdr:to>
      <xdr:col>82</xdr:col>
      <xdr:colOff>107950</xdr:colOff>
      <xdr:row>55</xdr:row>
      <xdr:rowOff>123190</xdr:rowOff>
    </xdr:to>
    <xdr:cxnSp macro="">
      <xdr:nvCxnSpPr>
        <xdr:cNvPr id="246" name="直線コネクタ 245">
          <a:extLst>
            <a:ext uri="{FF2B5EF4-FFF2-40B4-BE49-F238E27FC236}">
              <a16:creationId xmlns="" xmlns:a16="http://schemas.microsoft.com/office/drawing/2014/main" id="{00000000-0008-0000-0400-0000F6000000}"/>
            </a:ext>
          </a:extLst>
        </xdr:cNvPr>
        <xdr:cNvCxnSpPr/>
      </xdr:nvCxnSpPr>
      <xdr:spPr>
        <a:xfrm flipV="1">
          <a:off x="15671800" y="9316720"/>
          <a:ext cx="838200" cy="23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170197</xdr:rowOff>
    </xdr:from>
    <xdr:ext cx="762000" cy="259045"/>
    <xdr:sp macro="" textlink="">
      <xdr:nvSpPr>
        <xdr:cNvPr id="247" name="その他平均値テキスト">
          <a:extLst>
            <a:ext uri="{FF2B5EF4-FFF2-40B4-BE49-F238E27FC236}">
              <a16:creationId xmlns="" xmlns:a16="http://schemas.microsoft.com/office/drawing/2014/main" id="{00000000-0008-0000-0400-0000F7000000}"/>
            </a:ext>
          </a:extLst>
        </xdr:cNvPr>
        <xdr:cNvSpPr txBox="1"/>
      </xdr:nvSpPr>
      <xdr:spPr>
        <a:xfrm>
          <a:off x="16598900" y="9771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26670</xdr:rowOff>
    </xdr:from>
    <xdr:to>
      <xdr:col>82</xdr:col>
      <xdr:colOff>158750</xdr:colOff>
      <xdr:row>57</xdr:row>
      <xdr:rowOff>128270</xdr:rowOff>
    </xdr:to>
    <xdr:sp macro="" textlink="">
      <xdr:nvSpPr>
        <xdr:cNvPr id="248" name="フローチャート: 判断 247">
          <a:extLst>
            <a:ext uri="{FF2B5EF4-FFF2-40B4-BE49-F238E27FC236}">
              <a16:creationId xmlns="" xmlns:a16="http://schemas.microsoft.com/office/drawing/2014/main" id="{00000000-0008-0000-0400-0000F8000000}"/>
            </a:ext>
          </a:extLst>
        </xdr:cNvPr>
        <xdr:cNvSpPr/>
      </xdr:nvSpPr>
      <xdr:spPr>
        <a:xfrm>
          <a:off x="164592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123190</xdr:rowOff>
    </xdr:from>
    <xdr:to>
      <xdr:col>78</xdr:col>
      <xdr:colOff>69850</xdr:colOff>
      <xdr:row>55</xdr:row>
      <xdr:rowOff>138430</xdr:rowOff>
    </xdr:to>
    <xdr:cxnSp macro="">
      <xdr:nvCxnSpPr>
        <xdr:cNvPr id="249" name="直線コネクタ 248">
          <a:extLst>
            <a:ext uri="{FF2B5EF4-FFF2-40B4-BE49-F238E27FC236}">
              <a16:creationId xmlns="" xmlns:a16="http://schemas.microsoft.com/office/drawing/2014/main" id="{00000000-0008-0000-0400-0000F9000000}"/>
            </a:ext>
          </a:extLst>
        </xdr:cNvPr>
        <xdr:cNvCxnSpPr/>
      </xdr:nvCxnSpPr>
      <xdr:spPr>
        <a:xfrm flipV="1">
          <a:off x="14782800" y="95529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34290</xdr:rowOff>
    </xdr:from>
    <xdr:to>
      <xdr:col>78</xdr:col>
      <xdr:colOff>120650</xdr:colOff>
      <xdr:row>57</xdr:row>
      <xdr:rowOff>135890</xdr:rowOff>
    </xdr:to>
    <xdr:sp macro="" textlink="">
      <xdr:nvSpPr>
        <xdr:cNvPr id="250" name="フローチャート: 判断 249">
          <a:extLst>
            <a:ext uri="{FF2B5EF4-FFF2-40B4-BE49-F238E27FC236}">
              <a16:creationId xmlns="" xmlns:a16="http://schemas.microsoft.com/office/drawing/2014/main" id="{00000000-0008-0000-0400-0000FA000000}"/>
            </a:ext>
          </a:extLst>
        </xdr:cNvPr>
        <xdr:cNvSpPr/>
      </xdr:nvSpPr>
      <xdr:spPr>
        <a:xfrm>
          <a:off x="15621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120667</xdr:rowOff>
    </xdr:from>
    <xdr:ext cx="736600" cy="259045"/>
    <xdr:sp macro="" textlink="">
      <xdr:nvSpPr>
        <xdr:cNvPr id="251" name="テキスト ボックス 250">
          <a:extLst>
            <a:ext uri="{FF2B5EF4-FFF2-40B4-BE49-F238E27FC236}">
              <a16:creationId xmlns="" xmlns:a16="http://schemas.microsoft.com/office/drawing/2014/main" id="{00000000-0008-0000-0400-0000FB000000}"/>
            </a:ext>
          </a:extLst>
        </xdr:cNvPr>
        <xdr:cNvSpPr txBox="1"/>
      </xdr:nvSpPr>
      <xdr:spPr>
        <a:xfrm>
          <a:off x="15290800" y="9893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138430</xdr:rowOff>
    </xdr:from>
    <xdr:to>
      <xdr:col>73</xdr:col>
      <xdr:colOff>180975</xdr:colOff>
      <xdr:row>56</xdr:row>
      <xdr:rowOff>43180</xdr:rowOff>
    </xdr:to>
    <xdr:cxnSp macro="">
      <xdr:nvCxnSpPr>
        <xdr:cNvPr id="252" name="直線コネクタ 251">
          <a:extLst>
            <a:ext uri="{FF2B5EF4-FFF2-40B4-BE49-F238E27FC236}">
              <a16:creationId xmlns="" xmlns:a16="http://schemas.microsoft.com/office/drawing/2014/main" id="{00000000-0008-0000-0400-0000FC000000}"/>
            </a:ext>
          </a:extLst>
        </xdr:cNvPr>
        <xdr:cNvCxnSpPr/>
      </xdr:nvCxnSpPr>
      <xdr:spPr>
        <a:xfrm flipV="1">
          <a:off x="13893800" y="956818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87630</xdr:rowOff>
    </xdr:from>
    <xdr:to>
      <xdr:col>74</xdr:col>
      <xdr:colOff>31750</xdr:colOff>
      <xdr:row>58</xdr:row>
      <xdr:rowOff>17780</xdr:rowOff>
    </xdr:to>
    <xdr:sp macro="" textlink="">
      <xdr:nvSpPr>
        <xdr:cNvPr id="253" name="フローチャート: 判断 252">
          <a:extLst>
            <a:ext uri="{FF2B5EF4-FFF2-40B4-BE49-F238E27FC236}">
              <a16:creationId xmlns="" xmlns:a16="http://schemas.microsoft.com/office/drawing/2014/main" id="{00000000-0008-0000-0400-0000FD000000}"/>
            </a:ext>
          </a:extLst>
        </xdr:cNvPr>
        <xdr:cNvSpPr/>
      </xdr:nvSpPr>
      <xdr:spPr>
        <a:xfrm>
          <a:off x="147320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2557</xdr:rowOff>
    </xdr:from>
    <xdr:ext cx="762000" cy="259045"/>
    <xdr:sp macro="" textlink="">
      <xdr:nvSpPr>
        <xdr:cNvPr id="254" name="テキスト ボックス 253">
          <a:extLst>
            <a:ext uri="{FF2B5EF4-FFF2-40B4-BE49-F238E27FC236}">
              <a16:creationId xmlns="" xmlns:a16="http://schemas.microsoft.com/office/drawing/2014/main" id="{00000000-0008-0000-0400-0000FE000000}"/>
            </a:ext>
          </a:extLst>
        </xdr:cNvPr>
        <xdr:cNvSpPr txBox="1"/>
      </xdr:nvSpPr>
      <xdr:spPr>
        <a:xfrm>
          <a:off x="144018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43180</xdr:rowOff>
    </xdr:from>
    <xdr:to>
      <xdr:col>69</xdr:col>
      <xdr:colOff>92075</xdr:colOff>
      <xdr:row>57</xdr:row>
      <xdr:rowOff>77470</xdr:rowOff>
    </xdr:to>
    <xdr:cxnSp macro="">
      <xdr:nvCxnSpPr>
        <xdr:cNvPr id="255" name="直線コネクタ 254">
          <a:extLst>
            <a:ext uri="{FF2B5EF4-FFF2-40B4-BE49-F238E27FC236}">
              <a16:creationId xmlns="" xmlns:a16="http://schemas.microsoft.com/office/drawing/2014/main" id="{00000000-0008-0000-0400-0000FF000000}"/>
            </a:ext>
          </a:extLst>
        </xdr:cNvPr>
        <xdr:cNvCxnSpPr/>
      </xdr:nvCxnSpPr>
      <xdr:spPr>
        <a:xfrm flipV="1">
          <a:off x="13004800" y="964438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95250</xdr:rowOff>
    </xdr:from>
    <xdr:to>
      <xdr:col>69</xdr:col>
      <xdr:colOff>142875</xdr:colOff>
      <xdr:row>58</xdr:row>
      <xdr:rowOff>25400</xdr:rowOff>
    </xdr:to>
    <xdr:sp macro="" textlink="">
      <xdr:nvSpPr>
        <xdr:cNvPr id="256" name="フローチャート: 判断 255">
          <a:extLst>
            <a:ext uri="{FF2B5EF4-FFF2-40B4-BE49-F238E27FC236}">
              <a16:creationId xmlns="" xmlns:a16="http://schemas.microsoft.com/office/drawing/2014/main" id="{00000000-0008-0000-0400-000000010000}"/>
            </a:ext>
          </a:extLst>
        </xdr:cNvPr>
        <xdr:cNvSpPr/>
      </xdr:nvSpPr>
      <xdr:spPr>
        <a:xfrm>
          <a:off x="13843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10177</xdr:rowOff>
    </xdr:from>
    <xdr:ext cx="762000" cy="259045"/>
    <xdr:sp macro="" textlink="">
      <xdr:nvSpPr>
        <xdr:cNvPr id="257" name="テキスト ボックス 256">
          <a:extLst>
            <a:ext uri="{FF2B5EF4-FFF2-40B4-BE49-F238E27FC236}">
              <a16:creationId xmlns="" xmlns:a16="http://schemas.microsoft.com/office/drawing/2014/main" id="{00000000-0008-0000-0400-000001010000}"/>
            </a:ext>
          </a:extLst>
        </xdr:cNvPr>
        <xdr:cNvSpPr txBox="1"/>
      </xdr:nvSpPr>
      <xdr:spPr>
        <a:xfrm>
          <a:off x="13512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80010</xdr:rowOff>
    </xdr:from>
    <xdr:to>
      <xdr:col>65</xdr:col>
      <xdr:colOff>53975</xdr:colOff>
      <xdr:row>58</xdr:row>
      <xdr:rowOff>10160</xdr:rowOff>
    </xdr:to>
    <xdr:sp macro="" textlink="">
      <xdr:nvSpPr>
        <xdr:cNvPr id="258" name="フローチャート: 判断 257">
          <a:extLst>
            <a:ext uri="{FF2B5EF4-FFF2-40B4-BE49-F238E27FC236}">
              <a16:creationId xmlns="" xmlns:a16="http://schemas.microsoft.com/office/drawing/2014/main" id="{00000000-0008-0000-0400-000002010000}"/>
            </a:ext>
          </a:extLst>
        </xdr:cNvPr>
        <xdr:cNvSpPr/>
      </xdr:nvSpPr>
      <xdr:spPr>
        <a:xfrm>
          <a:off x="12954000" y="985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166387</xdr:rowOff>
    </xdr:from>
    <xdr:ext cx="762000" cy="259045"/>
    <xdr:sp macro="" textlink="">
      <xdr:nvSpPr>
        <xdr:cNvPr id="259" name="テキスト ボックス 258">
          <a:extLst>
            <a:ext uri="{FF2B5EF4-FFF2-40B4-BE49-F238E27FC236}">
              <a16:creationId xmlns="" xmlns:a16="http://schemas.microsoft.com/office/drawing/2014/main" id="{00000000-0008-0000-0400-000003010000}"/>
            </a:ext>
          </a:extLst>
        </xdr:cNvPr>
        <xdr:cNvSpPr txBox="1"/>
      </xdr:nvSpPr>
      <xdr:spPr>
        <a:xfrm>
          <a:off x="12623800" y="993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7620</xdr:rowOff>
    </xdr:from>
    <xdr:to>
      <xdr:col>82</xdr:col>
      <xdr:colOff>158750</xdr:colOff>
      <xdr:row>54</xdr:row>
      <xdr:rowOff>109220</xdr:rowOff>
    </xdr:to>
    <xdr:sp macro="" textlink="">
      <xdr:nvSpPr>
        <xdr:cNvPr id="265" name="楕円 264">
          <a:extLst>
            <a:ext uri="{FF2B5EF4-FFF2-40B4-BE49-F238E27FC236}">
              <a16:creationId xmlns="" xmlns:a16="http://schemas.microsoft.com/office/drawing/2014/main" id="{00000000-0008-0000-0400-000009010000}"/>
            </a:ext>
          </a:extLst>
        </xdr:cNvPr>
        <xdr:cNvSpPr/>
      </xdr:nvSpPr>
      <xdr:spPr>
        <a:xfrm>
          <a:off x="16459200" y="926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24147</xdr:rowOff>
    </xdr:from>
    <xdr:ext cx="762000" cy="259045"/>
    <xdr:sp macro="" textlink="">
      <xdr:nvSpPr>
        <xdr:cNvPr id="266" name="その他該当値テキスト">
          <a:extLst>
            <a:ext uri="{FF2B5EF4-FFF2-40B4-BE49-F238E27FC236}">
              <a16:creationId xmlns="" xmlns:a16="http://schemas.microsoft.com/office/drawing/2014/main" id="{00000000-0008-0000-0400-00000A010000}"/>
            </a:ext>
          </a:extLst>
        </xdr:cNvPr>
        <xdr:cNvSpPr txBox="1"/>
      </xdr:nvSpPr>
      <xdr:spPr>
        <a:xfrm>
          <a:off x="16598900" y="911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72390</xdr:rowOff>
    </xdr:from>
    <xdr:to>
      <xdr:col>78</xdr:col>
      <xdr:colOff>120650</xdr:colOff>
      <xdr:row>56</xdr:row>
      <xdr:rowOff>2540</xdr:rowOff>
    </xdr:to>
    <xdr:sp macro="" textlink="">
      <xdr:nvSpPr>
        <xdr:cNvPr id="267" name="楕円 266">
          <a:extLst>
            <a:ext uri="{FF2B5EF4-FFF2-40B4-BE49-F238E27FC236}">
              <a16:creationId xmlns="" xmlns:a16="http://schemas.microsoft.com/office/drawing/2014/main" id="{00000000-0008-0000-0400-00000B010000}"/>
            </a:ext>
          </a:extLst>
        </xdr:cNvPr>
        <xdr:cNvSpPr/>
      </xdr:nvSpPr>
      <xdr:spPr>
        <a:xfrm>
          <a:off x="15621000" y="950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12717</xdr:rowOff>
    </xdr:from>
    <xdr:ext cx="736600" cy="259045"/>
    <xdr:sp macro="" textlink="">
      <xdr:nvSpPr>
        <xdr:cNvPr id="268" name="テキスト ボックス 267">
          <a:extLst>
            <a:ext uri="{FF2B5EF4-FFF2-40B4-BE49-F238E27FC236}">
              <a16:creationId xmlns="" xmlns:a16="http://schemas.microsoft.com/office/drawing/2014/main" id="{00000000-0008-0000-0400-00000C010000}"/>
            </a:ext>
          </a:extLst>
        </xdr:cNvPr>
        <xdr:cNvSpPr txBox="1"/>
      </xdr:nvSpPr>
      <xdr:spPr>
        <a:xfrm>
          <a:off x="15290800" y="9271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87630</xdr:rowOff>
    </xdr:from>
    <xdr:to>
      <xdr:col>74</xdr:col>
      <xdr:colOff>31750</xdr:colOff>
      <xdr:row>56</xdr:row>
      <xdr:rowOff>17780</xdr:rowOff>
    </xdr:to>
    <xdr:sp macro="" textlink="">
      <xdr:nvSpPr>
        <xdr:cNvPr id="269" name="楕円 268">
          <a:extLst>
            <a:ext uri="{FF2B5EF4-FFF2-40B4-BE49-F238E27FC236}">
              <a16:creationId xmlns="" xmlns:a16="http://schemas.microsoft.com/office/drawing/2014/main" id="{00000000-0008-0000-0400-00000D010000}"/>
            </a:ext>
          </a:extLst>
        </xdr:cNvPr>
        <xdr:cNvSpPr/>
      </xdr:nvSpPr>
      <xdr:spPr>
        <a:xfrm>
          <a:off x="147320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27957</xdr:rowOff>
    </xdr:from>
    <xdr:ext cx="762000" cy="259045"/>
    <xdr:sp macro="" textlink="">
      <xdr:nvSpPr>
        <xdr:cNvPr id="270" name="テキスト ボックス 269">
          <a:extLst>
            <a:ext uri="{FF2B5EF4-FFF2-40B4-BE49-F238E27FC236}">
              <a16:creationId xmlns="" xmlns:a16="http://schemas.microsoft.com/office/drawing/2014/main" id="{00000000-0008-0000-0400-00000E010000}"/>
            </a:ext>
          </a:extLst>
        </xdr:cNvPr>
        <xdr:cNvSpPr txBox="1"/>
      </xdr:nvSpPr>
      <xdr:spPr>
        <a:xfrm>
          <a:off x="14401800" y="928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163830</xdr:rowOff>
    </xdr:from>
    <xdr:to>
      <xdr:col>69</xdr:col>
      <xdr:colOff>142875</xdr:colOff>
      <xdr:row>56</xdr:row>
      <xdr:rowOff>93980</xdr:rowOff>
    </xdr:to>
    <xdr:sp macro="" textlink="">
      <xdr:nvSpPr>
        <xdr:cNvPr id="271" name="楕円 270">
          <a:extLst>
            <a:ext uri="{FF2B5EF4-FFF2-40B4-BE49-F238E27FC236}">
              <a16:creationId xmlns="" xmlns:a16="http://schemas.microsoft.com/office/drawing/2014/main" id="{00000000-0008-0000-0400-00000F010000}"/>
            </a:ext>
          </a:extLst>
        </xdr:cNvPr>
        <xdr:cNvSpPr/>
      </xdr:nvSpPr>
      <xdr:spPr>
        <a:xfrm>
          <a:off x="13843000" y="959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104157</xdr:rowOff>
    </xdr:from>
    <xdr:ext cx="762000" cy="259045"/>
    <xdr:sp macro="" textlink="">
      <xdr:nvSpPr>
        <xdr:cNvPr id="272" name="テキスト ボックス 271">
          <a:extLst>
            <a:ext uri="{FF2B5EF4-FFF2-40B4-BE49-F238E27FC236}">
              <a16:creationId xmlns="" xmlns:a16="http://schemas.microsoft.com/office/drawing/2014/main" id="{00000000-0008-0000-0400-000010010000}"/>
            </a:ext>
          </a:extLst>
        </xdr:cNvPr>
        <xdr:cNvSpPr txBox="1"/>
      </xdr:nvSpPr>
      <xdr:spPr>
        <a:xfrm>
          <a:off x="135128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26670</xdr:rowOff>
    </xdr:from>
    <xdr:to>
      <xdr:col>65</xdr:col>
      <xdr:colOff>53975</xdr:colOff>
      <xdr:row>57</xdr:row>
      <xdr:rowOff>128270</xdr:rowOff>
    </xdr:to>
    <xdr:sp macro="" textlink="">
      <xdr:nvSpPr>
        <xdr:cNvPr id="273" name="楕円 272">
          <a:extLst>
            <a:ext uri="{FF2B5EF4-FFF2-40B4-BE49-F238E27FC236}">
              <a16:creationId xmlns="" xmlns:a16="http://schemas.microsoft.com/office/drawing/2014/main" id="{00000000-0008-0000-0400-000011010000}"/>
            </a:ext>
          </a:extLst>
        </xdr:cNvPr>
        <xdr:cNvSpPr/>
      </xdr:nvSpPr>
      <xdr:spPr>
        <a:xfrm>
          <a:off x="12954000" y="979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138447</xdr:rowOff>
    </xdr:from>
    <xdr:ext cx="762000" cy="259045"/>
    <xdr:sp macro="" textlink="">
      <xdr:nvSpPr>
        <xdr:cNvPr id="274" name="テキスト ボックス 273">
          <a:extLst>
            <a:ext uri="{FF2B5EF4-FFF2-40B4-BE49-F238E27FC236}">
              <a16:creationId xmlns="" xmlns:a16="http://schemas.microsoft.com/office/drawing/2014/main" id="{00000000-0008-0000-0400-000012010000}"/>
            </a:ext>
          </a:extLst>
        </xdr:cNvPr>
        <xdr:cNvSpPr txBox="1"/>
      </xdr:nvSpPr>
      <xdr:spPr>
        <a:xfrm>
          <a:off x="12623800" y="9568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補助費等については、類似団体と比較すると</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２</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９</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ポイント下回っている。また、昨年度と比較すると</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２</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．１ポイントの</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減少となっている。</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今後も新規補助金制度の抑制を図りつつ、現状の各種補助金については制度の縮小・廃止も視野に入れ内容精査を行っていき、各種補助金の更なる効率化を図っていく。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74422</xdr:rowOff>
    </xdr:from>
    <xdr:to>
      <xdr:col>82</xdr:col>
      <xdr:colOff>107950</xdr:colOff>
      <xdr:row>41</xdr:row>
      <xdr:rowOff>28702</xdr:rowOff>
    </xdr:to>
    <xdr:cxnSp macro="">
      <xdr:nvCxnSpPr>
        <xdr:cNvPr id="299" name="直線コネクタ 298">
          <a:extLst>
            <a:ext uri="{FF2B5EF4-FFF2-40B4-BE49-F238E27FC236}">
              <a16:creationId xmlns="" xmlns:a16="http://schemas.microsoft.com/office/drawing/2014/main" id="{00000000-0008-0000-0400-00002B010000}"/>
            </a:ext>
          </a:extLst>
        </xdr:cNvPr>
        <xdr:cNvCxnSpPr/>
      </xdr:nvCxnSpPr>
      <xdr:spPr>
        <a:xfrm flipV="1">
          <a:off x="16510000" y="5732272"/>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779</xdr:rowOff>
    </xdr:from>
    <xdr:ext cx="762000" cy="259045"/>
    <xdr:sp macro="" textlink="">
      <xdr:nvSpPr>
        <xdr:cNvPr id="300" name="補助費等最小値テキスト">
          <a:extLst>
            <a:ext uri="{FF2B5EF4-FFF2-40B4-BE49-F238E27FC236}">
              <a16:creationId xmlns="" xmlns:a16="http://schemas.microsoft.com/office/drawing/2014/main" id="{00000000-0008-0000-0400-00002C010000}"/>
            </a:ext>
          </a:extLst>
        </xdr:cNvPr>
        <xdr:cNvSpPr txBox="1"/>
      </xdr:nvSpPr>
      <xdr:spPr>
        <a:xfrm>
          <a:off x="16598900" y="703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28702</xdr:rowOff>
    </xdr:from>
    <xdr:to>
      <xdr:col>82</xdr:col>
      <xdr:colOff>196850</xdr:colOff>
      <xdr:row>41</xdr:row>
      <xdr:rowOff>28702</xdr:rowOff>
    </xdr:to>
    <xdr:cxnSp macro="">
      <xdr:nvCxnSpPr>
        <xdr:cNvPr id="301" name="直線コネクタ 300">
          <a:extLst>
            <a:ext uri="{FF2B5EF4-FFF2-40B4-BE49-F238E27FC236}">
              <a16:creationId xmlns="" xmlns:a16="http://schemas.microsoft.com/office/drawing/2014/main" id="{00000000-0008-0000-0400-00002D010000}"/>
            </a:ext>
          </a:extLst>
        </xdr:cNvPr>
        <xdr:cNvCxnSpPr/>
      </xdr:nvCxnSpPr>
      <xdr:spPr>
        <a:xfrm>
          <a:off x="16421100" y="7058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160799</xdr:rowOff>
    </xdr:from>
    <xdr:ext cx="762000" cy="259045"/>
    <xdr:sp macro="" textlink="">
      <xdr:nvSpPr>
        <xdr:cNvPr id="302" name="補助費等最大値テキスト">
          <a:extLst>
            <a:ext uri="{FF2B5EF4-FFF2-40B4-BE49-F238E27FC236}">
              <a16:creationId xmlns="" xmlns:a16="http://schemas.microsoft.com/office/drawing/2014/main" id="{00000000-0008-0000-0400-00002E010000}"/>
            </a:ext>
          </a:extLst>
        </xdr:cNvPr>
        <xdr:cNvSpPr txBox="1"/>
      </xdr:nvSpPr>
      <xdr:spPr>
        <a:xfrm>
          <a:off x="16598900" y="547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74422</xdr:rowOff>
    </xdr:from>
    <xdr:to>
      <xdr:col>82</xdr:col>
      <xdr:colOff>196850</xdr:colOff>
      <xdr:row>33</xdr:row>
      <xdr:rowOff>74422</xdr:rowOff>
    </xdr:to>
    <xdr:cxnSp macro="">
      <xdr:nvCxnSpPr>
        <xdr:cNvPr id="303" name="直線コネクタ 302">
          <a:extLst>
            <a:ext uri="{FF2B5EF4-FFF2-40B4-BE49-F238E27FC236}">
              <a16:creationId xmlns="" xmlns:a16="http://schemas.microsoft.com/office/drawing/2014/main" id="{00000000-0008-0000-0400-00002F010000}"/>
            </a:ext>
          </a:extLst>
        </xdr:cNvPr>
        <xdr:cNvCxnSpPr/>
      </xdr:nvCxnSpPr>
      <xdr:spPr>
        <a:xfrm>
          <a:off x="16421100" y="573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156718</xdr:rowOff>
    </xdr:from>
    <xdr:to>
      <xdr:col>82</xdr:col>
      <xdr:colOff>107950</xdr:colOff>
      <xdr:row>36</xdr:row>
      <xdr:rowOff>81280</xdr:rowOff>
    </xdr:to>
    <xdr:cxnSp macro="">
      <xdr:nvCxnSpPr>
        <xdr:cNvPr id="304" name="直線コネクタ 303">
          <a:extLst>
            <a:ext uri="{FF2B5EF4-FFF2-40B4-BE49-F238E27FC236}">
              <a16:creationId xmlns="" xmlns:a16="http://schemas.microsoft.com/office/drawing/2014/main" id="{00000000-0008-0000-0400-000030010000}"/>
            </a:ext>
          </a:extLst>
        </xdr:cNvPr>
        <xdr:cNvCxnSpPr/>
      </xdr:nvCxnSpPr>
      <xdr:spPr>
        <a:xfrm flipV="1">
          <a:off x="15671800" y="6157468"/>
          <a:ext cx="8382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39133</xdr:rowOff>
    </xdr:from>
    <xdr:ext cx="762000" cy="259045"/>
    <xdr:sp macro="" textlink="">
      <xdr:nvSpPr>
        <xdr:cNvPr id="305" name="補助費等平均値テキスト">
          <a:extLst>
            <a:ext uri="{FF2B5EF4-FFF2-40B4-BE49-F238E27FC236}">
              <a16:creationId xmlns="" xmlns:a16="http://schemas.microsoft.com/office/drawing/2014/main" id="{00000000-0008-0000-0400-000031010000}"/>
            </a:ext>
          </a:extLst>
        </xdr:cNvPr>
        <xdr:cNvSpPr txBox="1"/>
      </xdr:nvSpPr>
      <xdr:spPr>
        <a:xfrm>
          <a:off x="16598900" y="62113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67056</xdr:rowOff>
    </xdr:from>
    <xdr:to>
      <xdr:col>82</xdr:col>
      <xdr:colOff>158750</xdr:colOff>
      <xdr:row>36</xdr:row>
      <xdr:rowOff>168656</xdr:rowOff>
    </xdr:to>
    <xdr:sp macro="" textlink="">
      <xdr:nvSpPr>
        <xdr:cNvPr id="306" name="フローチャート: 判断 305">
          <a:extLst>
            <a:ext uri="{FF2B5EF4-FFF2-40B4-BE49-F238E27FC236}">
              <a16:creationId xmlns="" xmlns:a16="http://schemas.microsoft.com/office/drawing/2014/main" id="{00000000-0008-0000-0400-000032010000}"/>
            </a:ext>
          </a:extLst>
        </xdr:cNvPr>
        <xdr:cNvSpPr/>
      </xdr:nvSpPr>
      <xdr:spPr>
        <a:xfrm>
          <a:off x="164592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81280</xdr:rowOff>
    </xdr:from>
    <xdr:to>
      <xdr:col>78</xdr:col>
      <xdr:colOff>69850</xdr:colOff>
      <xdr:row>36</xdr:row>
      <xdr:rowOff>85852</xdr:rowOff>
    </xdr:to>
    <xdr:cxnSp macro="">
      <xdr:nvCxnSpPr>
        <xdr:cNvPr id="307" name="直線コネクタ 306">
          <a:extLst>
            <a:ext uri="{FF2B5EF4-FFF2-40B4-BE49-F238E27FC236}">
              <a16:creationId xmlns="" xmlns:a16="http://schemas.microsoft.com/office/drawing/2014/main" id="{00000000-0008-0000-0400-000033010000}"/>
            </a:ext>
          </a:extLst>
        </xdr:cNvPr>
        <xdr:cNvCxnSpPr/>
      </xdr:nvCxnSpPr>
      <xdr:spPr>
        <a:xfrm flipV="1">
          <a:off x="14782800" y="625348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85344</xdr:rowOff>
    </xdr:from>
    <xdr:to>
      <xdr:col>78</xdr:col>
      <xdr:colOff>120650</xdr:colOff>
      <xdr:row>37</xdr:row>
      <xdr:rowOff>15494</xdr:rowOff>
    </xdr:to>
    <xdr:sp macro="" textlink="">
      <xdr:nvSpPr>
        <xdr:cNvPr id="308" name="フローチャート: 判断 307">
          <a:extLst>
            <a:ext uri="{FF2B5EF4-FFF2-40B4-BE49-F238E27FC236}">
              <a16:creationId xmlns="" xmlns:a16="http://schemas.microsoft.com/office/drawing/2014/main" id="{00000000-0008-0000-0400-000034010000}"/>
            </a:ext>
          </a:extLst>
        </xdr:cNvPr>
        <xdr:cNvSpPr/>
      </xdr:nvSpPr>
      <xdr:spPr>
        <a:xfrm>
          <a:off x="15621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271</xdr:rowOff>
    </xdr:from>
    <xdr:ext cx="736600" cy="259045"/>
    <xdr:sp macro="" textlink="">
      <xdr:nvSpPr>
        <xdr:cNvPr id="309" name="テキスト ボックス 308">
          <a:extLst>
            <a:ext uri="{FF2B5EF4-FFF2-40B4-BE49-F238E27FC236}">
              <a16:creationId xmlns="" xmlns:a16="http://schemas.microsoft.com/office/drawing/2014/main" id="{00000000-0008-0000-0400-000035010000}"/>
            </a:ext>
          </a:extLst>
        </xdr:cNvPr>
        <xdr:cNvSpPr txBox="1"/>
      </xdr:nvSpPr>
      <xdr:spPr>
        <a:xfrm>
          <a:off x="15290800" y="6343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58420</xdr:rowOff>
    </xdr:from>
    <xdr:to>
      <xdr:col>73</xdr:col>
      <xdr:colOff>180975</xdr:colOff>
      <xdr:row>36</xdr:row>
      <xdr:rowOff>85852</xdr:rowOff>
    </xdr:to>
    <xdr:cxnSp macro="">
      <xdr:nvCxnSpPr>
        <xdr:cNvPr id="310" name="直線コネクタ 309">
          <a:extLst>
            <a:ext uri="{FF2B5EF4-FFF2-40B4-BE49-F238E27FC236}">
              <a16:creationId xmlns="" xmlns:a16="http://schemas.microsoft.com/office/drawing/2014/main" id="{00000000-0008-0000-0400-000036010000}"/>
            </a:ext>
          </a:extLst>
        </xdr:cNvPr>
        <xdr:cNvCxnSpPr/>
      </xdr:nvCxnSpPr>
      <xdr:spPr>
        <a:xfrm>
          <a:off x="13893800" y="623062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117348</xdr:rowOff>
    </xdr:from>
    <xdr:to>
      <xdr:col>74</xdr:col>
      <xdr:colOff>31750</xdr:colOff>
      <xdr:row>37</xdr:row>
      <xdr:rowOff>47498</xdr:rowOff>
    </xdr:to>
    <xdr:sp macro="" textlink="">
      <xdr:nvSpPr>
        <xdr:cNvPr id="311" name="フローチャート: 判断 310">
          <a:extLst>
            <a:ext uri="{FF2B5EF4-FFF2-40B4-BE49-F238E27FC236}">
              <a16:creationId xmlns="" xmlns:a16="http://schemas.microsoft.com/office/drawing/2014/main" id="{00000000-0008-0000-0400-000037010000}"/>
            </a:ext>
          </a:extLst>
        </xdr:cNvPr>
        <xdr:cNvSpPr/>
      </xdr:nvSpPr>
      <xdr:spPr>
        <a:xfrm>
          <a:off x="14732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32275</xdr:rowOff>
    </xdr:from>
    <xdr:ext cx="762000" cy="259045"/>
    <xdr:sp macro="" textlink="">
      <xdr:nvSpPr>
        <xdr:cNvPr id="312" name="テキスト ボックス 311">
          <a:extLst>
            <a:ext uri="{FF2B5EF4-FFF2-40B4-BE49-F238E27FC236}">
              <a16:creationId xmlns="" xmlns:a16="http://schemas.microsoft.com/office/drawing/2014/main" id="{00000000-0008-0000-0400-000038010000}"/>
            </a:ext>
          </a:extLst>
        </xdr:cNvPr>
        <xdr:cNvSpPr txBox="1"/>
      </xdr:nvSpPr>
      <xdr:spPr>
        <a:xfrm>
          <a:off x="14401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12700</xdr:rowOff>
    </xdr:from>
    <xdr:to>
      <xdr:col>69</xdr:col>
      <xdr:colOff>92075</xdr:colOff>
      <xdr:row>36</xdr:row>
      <xdr:rowOff>58420</xdr:rowOff>
    </xdr:to>
    <xdr:cxnSp macro="">
      <xdr:nvCxnSpPr>
        <xdr:cNvPr id="313" name="直線コネクタ 312">
          <a:extLst>
            <a:ext uri="{FF2B5EF4-FFF2-40B4-BE49-F238E27FC236}">
              <a16:creationId xmlns="" xmlns:a16="http://schemas.microsoft.com/office/drawing/2014/main" id="{00000000-0008-0000-0400-000039010000}"/>
            </a:ext>
          </a:extLst>
        </xdr:cNvPr>
        <xdr:cNvCxnSpPr/>
      </xdr:nvCxnSpPr>
      <xdr:spPr>
        <a:xfrm>
          <a:off x="13004800" y="61849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117348</xdr:rowOff>
    </xdr:from>
    <xdr:to>
      <xdr:col>69</xdr:col>
      <xdr:colOff>142875</xdr:colOff>
      <xdr:row>37</xdr:row>
      <xdr:rowOff>47498</xdr:rowOff>
    </xdr:to>
    <xdr:sp macro="" textlink="">
      <xdr:nvSpPr>
        <xdr:cNvPr id="314" name="フローチャート: 判断 313">
          <a:extLst>
            <a:ext uri="{FF2B5EF4-FFF2-40B4-BE49-F238E27FC236}">
              <a16:creationId xmlns="" xmlns:a16="http://schemas.microsoft.com/office/drawing/2014/main" id="{00000000-0008-0000-0400-00003A010000}"/>
            </a:ext>
          </a:extLst>
        </xdr:cNvPr>
        <xdr:cNvSpPr/>
      </xdr:nvSpPr>
      <xdr:spPr>
        <a:xfrm>
          <a:off x="13843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32275</xdr:rowOff>
    </xdr:from>
    <xdr:ext cx="762000" cy="259045"/>
    <xdr:sp macro="" textlink="">
      <xdr:nvSpPr>
        <xdr:cNvPr id="315" name="テキスト ボックス 314">
          <a:extLst>
            <a:ext uri="{FF2B5EF4-FFF2-40B4-BE49-F238E27FC236}">
              <a16:creationId xmlns="" xmlns:a16="http://schemas.microsoft.com/office/drawing/2014/main" id="{00000000-0008-0000-0400-00003B010000}"/>
            </a:ext>
          </a:extLst>
        </xdr:cNvPr>
        <xdr:cNvSpPr txBox="1"/>
      </xdr:nvSpPr>
      <xdr:spPr>
        <a:xfrm>
          <a:off x="13512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80772</xdr:rowOff>
    </xdr:from>
    <xdr:to>
      <xdr:col>65</xdr:col>
      <xdr:colOff>53975</xdr:colOff>
      <xdr:row>37</xdr:row>
      <xdr:rowOff>10922</xdr:rowOff>
    </xdr:to>
    <xdr:sp macro="" textlink="">
      <xdr:nvSpPr>
        <xdr:cNvPr id="316" name="フローチャート: 判断 315">
          <a:extLst>
            <a:ext uri="{FF2B5EF4-FFF2-40B4-BE49-F238E27FC236}">
              <a16:creationId xmlns="" xmlns:a16="http://schemas.microsoft.com/office/drawing/2014/main" id="{00000000-0008-0000-0400-00003C010000}"/>
            </a:ext>
          </a:extLst>
        </xdr:cNvPr>
        <xdr:cNvSpPr/>
      </xdr:nvSpPr>
      <xdr:spPr>
        <a:xfrm>
          <a:off x="12954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167149</xdr:rowOff>
    </xdr:from>
    <xdr:ext cx="762000" cy="259045"/>
    <xdr:sp macro="" textlink="">
      <xdr:nvSpPr>
        <xdr:cNvPr id="317" name="テキスト ボックス 316">
          <a:extLst>
            <a:ext uri="{FF2B5EF4-FFF2-40B4-BE49-F238E27FC236}">
              <a16:creationId xmlns="" xmlns:a16="http://schemas.microsoft.com/office/drawing/2014/main" id="{00000000-0008-0000-0400-00003D010000}"/>
            </a:ext>
          </a:extLst>
        </xdr:cNvPr>
        <xdr:cNvSpPr txBox="1"/>
      </xdr:nvSpPr>
      <xdr:spPr>
        <a:xfrm>
          <a:off x="12623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105918</xdr:rowOff>
    </xdr:from>
    <xdr:to>
      <xdr:col>82</xdr:col>
      <xdr:colOff>158750</xdr:colOff>
      <xdr:row>36</xdr:row>
      <xdr:rowOff>36068</xdr:rowOff>
    </xdr:to>
    <xdr:sp macro="" textlink="">
      <xdr:nvSpPr>
        <xdr:cNvPr id="323" name="楕円 322">
          <a:extLst>
            <a:ext uri="{FF2B5EF4-FFF2-40B4-BE49-F238E27FC236}">
              <a16:creationId xmlns="" xmlns:a16="http://schemas.microsoft.com/office/drawing/2014/main" id="{00000000-0008-0000-0400-000043010000}"/>
            </a:ext>
          </a:extLst>
        </xdr:cNvPr>
        <xdr:cNvSpPr/>
      </xdr:nvSpPr>
      <xdr:spPr>
        <a:xfrm>
          <a:off x="16459200" y="6106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122445</xdr:rowOff>
    </xdr:from>
    <xdr:ext cx="762000" cy="259045"/>
    <xdr:sp macro="" textlink="">
      <xdr:nvSpPr>
        <xdr:cNvPr id="324" name="補助費等該当値テキスト">
          <a:extLst>
            <a:ext uri="{FF2B5EF4-FFF2-40B4-BE49-F238E27FC236}">
              <a16:creationId xmlns="" xmlns:a16="http://schemas.microsoft.com/office/drawing/2014/main" id="{00000000-0008-0000-0400-000044010000}"/>
            </a:ext>
          </a:extLst>
        </xdr:cNvPr>
        <xdr:cNvSpPr txBox="1"/>
      </xdr:nvSpPr>
      <xdr:spPr>
        <a:xfrm>
          <a:off x="16598900" y="5951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30480</xdr:rowOff>
    </xdr:from>
    <xdr:to>
      <xdr:col>78</xdr:col>
      <xdr:colOff>120650</xdr:colOff>
      <xdr:row>36</xdr:row>
      <xdr:rowOff>132080</xdr:rowOff>
    </xdr:to>
    <xdr:sp macro="" textlink="">
      <xdr:nvSpPr>
        <xdr:cNvPr id="325" name="楕円 324">
          <a:extLst>
            <a:ext uri="{FF2B5EF4-FFF2-40B4-BE49-F238E27FC236}">
              <a16:creationId xmlns="" xmlns:a16="http://schemas.microsoft.com/office/drawing/2014/main" id="{00000000-0008-0000-0400-000045010000}"/>
            </a:ext>
          </a:extLst>
        </xdr:cNvPr>
        <xdr:cNvSpPr/>
      </xdr:nvSpPr>
      <xdr:spPr>
        <a:xfrm>
          <a:off x="15621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142257</xdr:rowOff>
    </xdr:from>
    <xdr:ext cx="736600" cy="259045"/>
    <xdr:sp macro="" textlink="">
      <xdr:nvSpPr>
        <xdr:cNvPr id="326" name="テキスト ボックス 325">
          <a:extLst>
            <a:ext uri="{FF2B5EF4-FFF2-40B4-BE49-F238E27FC236}">
              <a16:creationId xmlns="" xmlns:a16="http://schemas.microsoft.com/office/drawing/2014/main" id="{00000000-0008-0000-0400-000046010000}"/>
            </a:ext>
          </a:extLst>
        </xdr:cNvPr>
        <xdr:cNvSpPr txBox="1"/>
      </xdr:nvSpPr>
      <xdr:spPr>
        <a:xfrm>
          <a:off x="15290800" y="5971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35052</xdr:rowOff>
    </xdr:from>
    <xdr:to>
      <xdr:col>74</xdr:col>
      <xdr:colOff>31750</xdr:colOff>
      <xdr:row>36</xdr:row>
      <xdr:rowOff>136652</xdr:rowOff>
    </xdr:to>
    <xdr:sp macro="" textlink="">
      <xdr:nvSpPr>
        <xdr:cNvPr id="327" name="楕円 326">
          <a:extLst>
            <a:ext uri="{FF2B5EF4-FFF2-40B4-BE49-F238E27FC236}">
              <a16:creationId xmlns="" xmlns:a16="http://schemas.microsoft.com/office/drawing/2014/main" id="{00000000-0008-0000-0400-000047010000}"/>
            </a:ext>
          </a:extLst>
        </xdr:cNvPr>
        <xdr:cNvSpPr/>
      </xdr:nvSpPr>
      <xdr:spPr>
        <a:xfrm>
          <a:off x="147320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146829</xdr:rowOff>
    </xdr:from>
    <xdr:ext cx="762000" cy="259045"/>
    <xdr:sp macro="" textlink="">
      <xdr:nvSpPr>
        <xdr:cNvPr id="328" name="テキスト ボックス 327">
          <a:extLst>
            <a:ext uri="{FF2B5EF4-FFF2-40B4-BE49-F238E27FC236}">
              <a16:creationId xmlns="" xmlns:a16="http://schemas.microsoft.com/office/drawing/2014/main" id="{00000000-0008-0000-0400-000048010000}"/>
            </a:ext>
          </a:extLst>
        </xdr:cNvPr>
        <xdr:cNvSpPr txBox="1"/>
      </xdr:nvSpPr>
      <xdr:spPr>
        <a:xfrm>
          <a:off x="14401800" y="5976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7620</xdr:rowOff>
    </xdr:from>
    <xdr:to>
      <xdr:col>69</xdr:col>
      <xdr:colOff>142875</xdr:colOff>
      <xdr:row>36</xdr:row>
      <xdr:rowOff>109220</xdr:rowOff>
    </xdr:to>
    <xdr:sp macro="" textlink="">
      <xdr:nvSpPr>
        <xdr:cNvPr id="329" name="楕円 328">
          <a:extLst>
            <a:ext uri="{FF2B5EF4-FFF2-40B4-BE49-F238E27FC236}">
              <a16:creationId xmlns="" xmlns:a16="http://schemas.microsoft.com/office/drawing/2014/main" id="{00000000-0008-0000-0400-000049010000}"/>
            </a:ext>
          </a:extLst>
        </xdr:cNvPr>
        <xdr:cNvSpPr/>
      </xdr:nvSpPr>
      <xdr:spPr>
        <a:xfrm>
          <a:off x="13843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119397</xdr:rowOff>
    </xdr:from>
    <xdr:ext cx="762000" cy="259045"/>
    <xdr:sp macro="" textlink="">
      <xdr:nvSpPr>
        <xdr:cNvPr id="330" name="テキスト ボックス 329">
          <a:extLst>
            <a:ext uri="{FF2B5EF4-FFF2-40B4-BE49-F238E27FC236}">
              <a16:creationId xmlns="" xmlns:a16="http://schemas.microsoft.com/office/drawing/2014/main" id="{00000000-0008-0000-0400-00004A010000}"/>
            </a:ext>
          </a:extLst>
        </xdr:cNvPr>
        <xdr:cNvSpPr txBox="1"/>
      </xdr:nvSpPr>
      <xdr:spPr>
        <a:xfrm>
          <a:off x="13512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133350</xdr:rowOff>
    </xdr:from>
    <xdr:to>
      <xdr:col>65</xdr:col>
      <xdr:colOff>53975</xdr:colOff>
      <xdr:row>36</xdr:row>
      <xdr:rowOff>63500</xdr:rowOff>
    </xdr:to>
    <xdr:sp macro="" textlink="">
      <xdr:nvSpPr>
        <xdr:cNvPr id="331" name="楕円 330">
          <a:extLst>
            <a:ext uri="{FF2B5EF4-FFF2-40B4-BE49-F238E27FC236}">
              <a16:creationId xmlns="" xmlns:a16="http://schemas.microsoft.com/office/drawing/2014/main" id="{00000000-0008-0000-0400-00004B010000}"/>
            </a:ext>
          </a:extLst>
        </xdr:cNvPr>
        <xdr:cNvSpPr/>
      </xdr:nvSpPr>
      <xdr:spPr>
        <a:xfrm>
          <a:off x="12954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73677</xdr:rowOff>
    </xdr:from>
    <xdr:ext cx="762000" cy="259045"/>
    <xdr:sp macro="" textlink="">
      <xdr:nvSpPr>
        <xdr:cNvPr id="332" name="テキスト ボックス 331">
          <a:extLst>
            <a:ext uri="{FF2B5EF4-FFF2-40B4-BE49-F238E27FC236}">
              <a16:creationId xmlns="" xmlns:a16="http://schemas.microsoft.com/office/drawing/2014/main" id="{00000000-0008-0000-0400-00004C010000}"/>
            </a:ext>
          </a:extLst>
        </xdr:cNvPr>
        <xdr:cNvSpPr txBox="1"/>
      </xdr:nvSpPr>
      <xdr:spPr>
        <a:xfrm>
          <a:off x="12623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公債費に</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ついて</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は、類似団体と比較すると１２．</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１</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ポイントと大きく下回っている。これは、従前からの起債の新規発行をできる限り抑制してきた成果であると考えられる。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しかしながら当村では、下水道整備</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による償還</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や各公共施設の大規模改修など、今後も多額の事業費が必要となることから、引き続き歳出削減を図るとともに、できる限り新規起債発行の抑制に努めていく。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168910</xdr:rowOff>
    </xdr:from>
    <xdr:to>
      <xdr:col>24</xdr:col>
      <xdr:colOff>25400</xdr:colOff>
      <xdr:row>81</xdr:row>
      <xdr:rowOff>142239</xdr:rowOff>
    </xdr:to>
    <xdr:cxnSp macro="">
      <xdr:nvCxnSpPr>
        <xdr:cNvPr id="359" name="直線コネクタ 358">
          <a:extLst>
            <a:ext uri="{FF2B5EF4-FFF2-40B4-BE49-F238E27FC236}">
              <a16:creationId xmlns="" xmlns:a16="http://schemas.microsoft.com/office/drawing/2014/main" id="{00000000-0008-0000-0400-000067010000}"/>
            </a:ext>
          </a:extLst>
        </xdr:cNvPr>
        <xdr:cNvCxnSpPr/>
      </xdr:nvCxnSpPr>
      <xdr:spPr>
        <a:xfrm flipV="1">
          <a:off x="4826000" y="12513310"/>
          <a:ext cx="0" cy="1516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114316</xdr:rowOff>
    </xdr:from>
    <xdr:ext cx="762000" cy="259045"/>
    <xdr:sp macro="" textlink="">
      <xdr:nvSpPr>
        <xdr:cNvPr id="360" name="公債費最小値テキスト">
          <a:extLst>
            <a:ext uri="{FF2B5EF4-FFF2-40B4-BE49-F238E27FC236}">
              <a16:creationId xmlns="" xmlns:a16="http://schemas.microsoft.com/office/drawing/2014/main" id="{00000000-0008-0000-0400-000068010000}"/>
            </a:ext>
          </a:extLst>
        </xdr:cNvPr>
        <xdr:cNvSpPr txBox="1"/>
      </xdr:nvSpPr>
      <xdr:spPr>
        <a:xfrm>
          <a:off x="4914900" y="14001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142239</xdr:rowOff>
    </xdr:from>
    <xdr:to>
      <xdr:col>24</xdr:col>
      <xdr:colOff>114300</xdr:colOff>
      <xdr:row>81</xdr:row>
      <xdr:rowOff>142239</xdr:rowOff>
    </xdr:to>
    <xdr:cxnSp macro="">
      <xdr:nvCxnSpPr>
        <xdr:cNvPr id="361" name="直線コネクタ 360">
          <a:extLst>
            <a:ext uri="{FF2B5EF4-FFF2-40B4-BE49-F238E27FC236}">
              <a16:creationId xmlns="" xmlns:a16="http://schemas.microsoft.com/office/drawing/2014/main" id="{00000000-0008-0000-0400-000069010000}"/>
            </a:ext>
          </a:extLst>
        </xdr:cNvPr>
        <xdr:cNvCxnSpPr/>
      </xdr:nvCxnSpPr>
      <xdr:spPr>
        <a:xfrm>
          <a:off x="4737100" y="14029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83837</xdr:rowOff>
    </xdr:from>
    <xdr:ext cx="762000" cy="259045"/>
    <xdr:sp macro="" textlink="">
      <xdr:nvSpPr>
        <xdr:cNvPr id="362" name="公債費最大値テキスト">
          <a:extLst>
            <a:ext uri="{FF2B5EF4-FFF2-40B4-BE49-F238E27FC236}">
              <a16:creationId xmlns="" xmlns:a16="http://schemas.microsoft.com/office/drawing/2014/main" id="{00000000-0008-0000-0400-00006A010000}"/>
            </a:ext>
          </a:extLst>
        </xdr:cNvPr>
        <xdr:cNvSpPr txBox="1"/>
      </xdr:nvSpPr>
      <xdr:spPr>
        <a:xfrm>
          <a:off x="4914900" y="12256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168910</xdr:rowOff>
    </xdr:from>
    <xdr:to>
      <xdr:col>24</xdr:col>
      <xdr:colOff>114300</xdr:colOff>
      <xdr:row>72</xdr:row>
      <xdr:rowOff>168910</xdr:rowOff>
    </xdr:to>
    <xdr:cxnSp macro="">
      <xdr:nvCxnSpPr>
        <xdr:cNvPr id="363" name="直線コネクタ 362">
          <a:extLst>
            <a:ext uri="{FF2B5EF4-FFF2-40B4-BE49-F238E27FC236}">
              <a16:creationId xmlns="" xmlns:a16="http://schemas.microsoft.com/office/drawing/2014/main" id="{00000000-0008-0000-0400-00006B010000}"/>
            </a:ext>
          </a:extLst>
        </xdr:cNvPr>
        <xdr:cNvCxnSpPr/>
      </xdr:nvCxnSpPr>
      <xdr:spPr>
        <a:xfrm>
          <a:off x="4737100" y="12513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73660</xdr:rowOff>
    </xdr:from>
    <xdr:to>
      <xdr:col>24</xdr:col>
      <xdr:colOff>25400</xdr:colOff>
      <xdr:row>74</xdr:row>
      <xdr:rowOff>85090</xdr:rowOff>
    </xdr:to>
    <xdr:cxnSp macro="">
      <xdr:nvCxnSpPr>
        <xdr:cNvPr id="364" name="直線コネクタ 363">
          <a:extLst>
            <a:ext uri="{FF2B5EF4-FFF2-40B4-BE49-F238E27FC236}">
              <a16:creationId xmlns="" xmlns:a16="http://schemas.microsoft.com/office/drawing/2014/main" id="{00000000-0008-0000-0400-00006C010000}"/>
            </a:ext>
          </a:extLst>
        </xdr:cNvPr>
        <xdr:cNvCxnSpPr/>
      </xdr:nvCxnSpPr>
      <xdr:spPr>
        <a:xfrm flipV="1">
          <a:off x="3987800" y="1276096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113047</xdr:rowOff>
    </xdr:from>
    <xdr:ext cx="762000" cy="259045"/>
    <xdr:sp macro="" textlink="">
      <xdr:nvSpPr>
        <xdr:cNvPr id="365" name="公債費平均値テキスト">
          <a:extLst>
            <a:ext uri="{FF2B5EF4-FFF2-40B4-BE49-F238E27FC236}">
              <a16:creationId xmlns="" xmlns:a16="http://schemas.microsoft.com/office/drawing/2014/main" id="{00000000-0008-0000-0400-00006D010000}"/>
            </a:ext>
          </a:extLst>
        </xdr:cNvPr>
        <xdr:cNvSpPr txBox="1"/>
      </xdr:nvSpPr>
      <xdr:spPr>
        <a:xfrm>
          <a:off x="4914900" y="131432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140970</xdr:rowOff>
    </xdr:from>
    <xdr:to>
      <xdr:col>24</xdr:col>
      <xdr:colOff>76200</xdr:colOff>
      <xdr:row>77</xdr:row>
      <xdr:rowOff>71120</xdr:rowOff>
    </xdr:to>
    <xdr:sp macro="" textlink="">
      <xdr:nvSpPr>
        <xdr:cNvPr id="366" name="フローチャート: 判断 365">
          <a:extLst>
            <a:ext uri="{FF2B5EF4-FFF2-40B4-BE49-F238E27FC236}">
              <a16:creationId xmlns="" xmlns:a16="http://schemas.microsoft.com/office/drawing/2014/main" id="{00000000-0008-0000-0400-00006E010000}"/>
            </a:ext>
          </a:extLst>
        </xdr:cNvPr>
        <xdr:cNvSpPr/>
      </xdr:nvSpPr>
      <xdr:spPr>
        <a:xfrm>
          <a:off x="47752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77470</xdr:rowOff>
    </xdr:from>
    <xdr:to>
      <xdr:col>19</xdr:col>
      <xdr:colOff>187325</xdr:colOff>
      <xdr:row>74</xdr:row>
      <xdr:rowOff>85090</xdr:rowOff>
    </xdr:to>
    <xdr:cxnSp macro="">
      <xdr:nvCxnSpPr>
        <xdr:cNvPr id="367" name="直線コネクタ 366">
          <a:extLst>
            <a:ext uri="{FF2B5EF4-FFF2-40B4-BE49-F238E27FC236}">
              <a16:creationId xmlns="" xmlns:a16="http://schemas.microsoft.com/office/drawing/2014/main" id="{00000000-0008-0000-0400-00006F010000}"/>
            </a:ext>
          </a:extLst>
        </xdr:cNvPr>
        <xdr:cNvCxnSpPr/>
      </xdr:nvCxnSpPr>
      <xdr:spPr>
        <a:xfrm>
          <a:off x="3098800" y="1276477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11430</xdr:rowOff>
    </xdr:from>
    <xdr:to>
      <xdr:col>20</xdr:col>
      <xdr:colOff>38100</xdr:colOff>
      <xdr:row>77</xdr:row>
      <xdr:rowOff>113030</xdr:rowOff>
    </xdr:to>
    <xdr:sp macro="" textlink="">
      <xdr:nvSpPr>
        <xdr:cNvPr id="368" name="フローチャート: 判断 367">
          <a:extLst>
            <a:ext uri="{FF2B5EF4-FFF2-40B4-BE49-F238E27FC236}">
              <a16:creationId xmlns="" xmlns:a16="http://schemas.microsoft.com/office/drawing/2014/main" id="{00000000-0008-0000-0400-000070010000}"/>
            </a:ext>
          </a:extLst>
        </xdr:cNvPr>
        <xdr:cNvSpPr/>
      </xdr:nvSpPr>
      <xdr:spPr>
        <a:xfrm>
          <a:off x="3937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97807</xdr:rowOff>
    </xdr:from>
    <xdr:ext cx="736600" cy="259045"/>
    <xdr:sp macro="" textlink="">
      <xdr:nvSpPr>
        <xdr:cNvPr id="369" name="テキスト ボックス 368">
          <a:extLst>
            <a:ext uri="{FF2B5EF4-FFF2-40B4-BE49-F238E27FC236}">
              <a16:creationId xmlns="" xmlns:a16="http://schemas.microsoft.com/office/drawing/2014/main" id="{00000000-0008-0000-0400-000071010000}"/>
            </a:ext>
          </a:extLst>
        </xdr:cNvPr>
        <xdr:cNvSpPr txBox="1"/>
      </xdr:nvSpPr>
      <xdr:spPr>
        <a:xfrm>
          <a:off x="3606800" y="13299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66040</xdr:rowOff>
    </xdr:from>
    <xdr:to>
      <xdr:col>15</xdr:col>
      <xdr:colOff>98425</xdr:colOff>
      <xdr:row>74</xdr:row>
      <xdr:rowOff>77470</xdr:rowOff>
    </xdr:to>
    <xdr:cxnSp macro="">
      <xdr:nvCxnSpPr>
        <xdr:cNvPr id="370" name="直線コネクタ 369">
          <a:extLst>
            <a:ext uri="{FF2B5EF4-FFF2-40B4-BE49-F238E27FC236}">
              <a16:creationId xmlns="" xmlns:a16="http://schemas.microsoft.com/office/drawing/2014/main" id="{00000000-0008-0000-0400-000072010000}"/>
            </a:ext>
          </a:extLst>
        </xdr:cNvPr>
        <xdr:cNvCxnSpPr/>
      </xdr:nvCxnSpPr>
      <xdr:spPr>
        <a:xfrm>
          <a:off x="2209800" y="1275334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167639</xdr:rowOff>
    </xdr:from>
    <xdr:to>
      <xdr:col>15</xdr:col>
      <xdr:colOff>149225</xdr:colOff>
      <xdr:row>77</xdr:row>
      <xdr:rowOff>97789</xdr:rowOff>
    </xdr:to>
    <xdr:sp macro="" textlink="">
      <xdr:nvSpPr>
        <xdr:cNvPr id="371" name="フローチャート: 判断 370">
          <a:extLst>
            <a:ext uri="{FF2B5EF4-FFF2-40B4-BE49-F238E27FC236}">
              <a16:creationId xmlns="" xmlns:a16="http://schemas.microsoft.com/office/drawing/2014/main" id="{00000000-0008-0000-0400-000073010000}"/>
            </a:ext>
          </a:extLst>
        </xdr:cNvPr>
        <xdr:cNvSpPr/>
      </xdr:nvSpPr>
      <xdr:spPr>
        <a:xfrm>
          <a:off x="3048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82566</xdr:rowOff>
    </xdr:from>
    <xdr:ext cx="762000" cy="259045"/>
    <xdr:sp macro="" textlink="">
      <xdr:nvSpPr>
        <xdr:cNvPr id="372" name="テキスト ボックス 371">
          <a:extLst>
            <a:ext uri="{FF2B5EF4-FFF2-40B4-BE49-F238E27FC236}">
              <a16:creationId xmlns="" xmlns:a16="http://schemas.microsoft.com/office/drawing/2014/main" id="{00000000-0008-0000-0400-000074010000}"/>
            </a:ext>
          </a:extLst>
        </xdr:cNvPr>
        <xdr:cNvSpPr txBox="1"/>
      </xdr:nvSpPr>
      <xdr:spPr>
        <a:xfrm>
          <a:off x="2717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50800</xdr:rowOff>
    </xdr:from>
    <xdr:to>
      <xdr:col>11</xdr:col>
      <xdr:colOff>9525</xdr:colOff>
      <xdr:row>74</xdr:row>
      <xdr:rowOff>66040</xdr:rowOff>
    </xdr:to>
    <xdr:cxnSp macro="">
      <xdr:nvCxnSpPr>
        <xdr:cNvPr id="373" name="直線コネクタ 372">
          <a:extLst>
            <a:ext uri="{FF2B5EF4-FFF2-40B4-BE49-F238E27FC236}">
              <a16:creationId xmlns="" xmlns:a16="http://schemas.microsoft.com/office/drawing/2014/main" id="{00000000-0008-0000-0400-000075010000}"/>
            </a:ext>
          </a:extLst>
        </xdr:cNvPr>
        <xdr:cNvCxnSpPr/>
      </xdr:nvCxnSpPr>
      <xdr:spPr>
        <a:xfrm>
          <a:off x="1320800" y="127381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0</xdr:rowOff>
    </xdr:from>
    <xdr:to>
      <xdr:col>11</xdr:col>
      <xdr:colOff>60325</xdr:colOff>
      <xdr:row>77</xdr:row>
      <xdr:rowOff>101600</xdr:rowOff>
    </xdr:to>
    <xdr:sp macro="" textlink="">
      <xdr:nvSpPr>
        <xdr:cNvPr id="374" name="フローチャート: 判断 373">
          <a:extLst>
            <a:ext uri="{FF2B5EF4-FFF2-40B4-BE49-F238E27FC236}">
              <a16:creationId xmlns="" xmlns:a16="http://schemas.microsoft.com/office/drawing/2014/main" id="{00000000-0008-0000-0400-000076010000}"/>
            </a:ext>
          </a:extLst>
        </xdr:cNvPr>
        <xdr:cNvSpPr/>
      </xdr:nvSpPr>
      <xdr:spPr>
        <a:xfrm>
          <a:off x="21590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86377</xdr:rowOff>
    </xdr:from>
    <xdr:ext cx="762000" cy="259045"/>
    <xdr:sp macro="" textlink="">
      <xdr:nvSpPr>
        <xdr:cNvPr id="375" name="テキスト ボックス 374">
          <a:extLst>
            <a:ext uri="{FF2B5EF4-FFF2-40B4-BE49-F238E27FC236}">
              <a16:creationId xmlns="" xmlns:a16="http://schemas.microsoft.com/office/drawing/2014/main" id="{00000000-0008-0000-0400-000077010000}"/>
            </a:ext>
          </a:extLst>
        </xdr:cNvPr>
        <xdr:cNvSpPr txBox="1"/>
      </xdr:nvSpPr>
      <xdr:spPr>
        <a:xfrm>
          <a:off x="1828800" y="1328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125730</xdr:rowOff>
    </xdr:from>
    <xdr:to>
      <xdr:col>6</xdr:col>
      <xdr:colOff>171450</xdr:colOff>
      <xdr:row>77</xdr:row>
      <xdr:rowOff>55880</xdr:rowOff>
    </xdr:to>
    <xdr:sp macro="" textlink="">
      <xdr:nvSpPr>
        <xdr:cNvPr id="376" name="フローチャート: 判断 375">
          <a:extLst>
            <a:ext uri="{FF2B5EF4-FFF2-40B4-BE49-F238E27FC236}">
              <a16:creationId xmlns="" xmlns:a16="http://schemas.microsoft.com/office/drawing/2014/main" id="{00000000-0008-0000-0400-000078010000}"/>
            </a:ext>
          </a:extLst>
        </xdr:cNvPr>
        <xdr:cNvSpPr/>
      </xdr:nvSpPr>
      <xdr:spPr>
        <a:xfrm>
          <a:off x="12700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40657</xdr:rowOff>
    </xdr:from>
    <xdr:ext cx="762000" cy="259045"/>
    <xdr:sp macro="" textlink="">
      <xdr:nvSpPr>
        <xdr:cNvPr id="377" name="テキスト ボックス 376">
          <a:extLst>
            <a:ext uri="{FF2B5EF4-FFF2-40B4-BE49-F238E27FC236}">
              <a16:creationId xmlns="" xmlns:a16="http://schemas.microsoft.com/office/drawing/2014/main" id="{00000000-0008-0000-0400-000079010000}"/>
            </a:ext>
          </a:extLst>
        </xdr:cNvPr>
        <xdr:cNvSpPr txBox="1"/>
      </xdr:nvSpPr>
      <xdr:spPr>
        <a:xfrm>
          <a:off x="939800" y="1324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22860</xdr:rowOff>
    </xdr:from>
    <xdr:to>
      <xdr:col>24</xdr:col>
      <xdr:colOff>76200</xdr:colOff>
      <xdr:row>74</xdr:row>
      <xdr:rowOff>124460</xdr:rowOff>
    </xdr:to>
    <xdr:sp macro="" textlink="">
      <xdr:nvSpPr>
        <xdr:cNvPr id="383" name="楕円 382">
          <a:extLst>
            <a:ext uri="{FF2B5EF4-FFF2-40B4-BE49-F238E27FC236}">
              <a16:creationId xmlns="" xmlns:a16="http://schemas.microsoft.com/office/drawing/2014/main" id="{00000000-0008-0000-0400-00007F010000}"/>
            </a:ext>
          </a:extLst>
        </xdr:cNvPr>
        <xdr:cNvSpPr/>
      </xdr:nvSpPr>
      <xdr:spPr>
        <a:xfrm>
          <a:off x="4775200" y="1271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39387</xdr:rowOff>
    </xdr:from>
    <xdr:ext cx="762000" cy="259045"/>
    <xdr:sp macro="" textlink="">
      <xdr:nvSpPr>
        <xdr:cNvPr id="384" name="公債費該当値テキスト">
          <a:extLst>
            <a:ext uri="{FF2B5EF4-FFF2-40B4-BE49-F238E27FC236}">
              <a16:creationId xmlns="" xmlns:a16="http://schemas.microsoft.com/office/drawing/2014/main" id="{00000000-0008-0000-0400-000080010000}"/>
            </a:ext>
          </a:extLst>
        </xdr:cNvPr>
        <xdr:cNvSpPr txBox="1"/>
      </xdr:nvSpPr>
      <xdr:spPr>
        <a:xfrm>
          <a:off x="4914900" y="1255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34290</xdr:rowOff>
    </xdr:from>
    <xdr:to>
      <xdr:col>20</xdr:col>
      <xdr:colOff>38100</xdr:colOff>
      <xdr:row>74</xdr:row>
      <xdr:rowOff>135890</xdr:rowOff>
    </xdr:to>
    <xdr:sp macro="" textlink="">
      <xdr:nvSpPr>
        <xdr:cNvPr id="385" name="楕円 384">
          <a:extLst>
            <a:ext uri="{FF2B5EF4-FFF2-40B4-BE49-F238E27FC236}">
              <a16:creationId xmlns="" xmlns:a16="http://schemas.microsoft.com/office/drawing/2014/main" id="{00000000-0008-0000-0400-000081010000}"/>
            </a:ext>
          </a:extLst>
        </xdr:cNvPr>
        <xdr:cNvSpPr/>
      </xdr:nvSpPr>
      <xdr:spPr>
        <a:xfrm>
          <a:off x="3937000" y="12721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146067</xdr:rowOff>
    </xdr:from>
    <xdr:ext cx="736600" cy="259045"/>
    <xdr:sp macro="" textlink="">
      <xdr:nvSpPr>
        <xdr:cNvPr id="386" name="テキスト ボックス 385">
          <a:extLst>
            <a:ext uri="{FF2B5EF4-FFF2-40B4-BE49-F238E27FC236}">
              <a16:creationId xmlns="" xmlns:a16="http://schemas.microsoft.com/office/drawing/2014/main" id="{00000000-0008-0000-0400-000082010000}"/>
            </a:ext>
          </a:extLst>
        </xdr:cNvPr>
        <xdr:cNvSpPr txBox="1"/>
      </xdr:nvSpPr>
      <xdr:spPr>
        <a:xfrm>
          <a:off x="3606800" y="124904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26670</xdr:rowOff>
    </xdr:from>
    <xdr:to>
      <xdr:col>15</xdr:col>
      <xdr:colOff>149225</xdr:colOff>
      <xdr:row>74</xdr:row>
      <xdr:rowOff>128270</xdr:rowOff>
    </xdr:to>
    <xdr:sp macro="" textlink="">
      <xdr:nvSpPr>
        <xdr:cNvPr id="387" name="楕円 386">
          <a:extLst>
            <a:ext uri="{FF2B5EF4-FFF2-40B4-BE49-F238E27FC236}">
              <a16:creationId xmlns="" xmlns:a16="http://schemas.microsoft.com/office/drawing/2014/main" id="{00000000-0008-0000-0400-000083010000}"/>
            </a:ext>
          </a:extLst>
        </xdr:cNvPr>
        <xdr:cNvSpPr/>
      </xdr:nvSpPr>
      <xdr:spPr>
        <a:xfrm>
          <a:off x="3048000" y="1271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138447</xdr:rowOff>
    </xdr:from>
    <xdr:ext cx="762000" cy="259045"/>
    <xdr:sp macro="" textlink="">
      <xdr:nvSpPr>
        <xdr:cNvPr id="388" name="テキスト ボックス 387">
          <a:extLst>
            <a:ext uri="{FF2B5EF4-FFF2-40B4-BE49-F238E27FC236}">
              <a16:creationId xmlns="" xmlns:a16="http://schemas.microsoft.com/office/drawing/2014/main" id="{00000000-0008-0000-0400-000084010000}"/>
            </a:ext>
          </a:extLst>
        </xdr:cNvPr>
        <xdr:cNvSpPr txBox="1"/>
      </xdr:nvSpPr>
      <xdr:spPr>
        <a:xfrm>
          <a:off x="2717800" y="12482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15240</xdr:rowOff>
    </xdr:from>
    <xdr:to>
      <xdr:col>11</xdr:col>
      <xdr:colOff>60325</xdr:colOff>
      <xdr:row>74</xdr:row>
      <xdr:rowOff>116840</xdr:rowOff>
    </xdr:to>
    <xdr:sp macro="" textlink="">
      <xdr:nvSpPr>
        <xdr:cNvPr id="389" name="楕円 388">
          <a:extLst>
            <a:ext uri="{FF2B5EF4-FFF2-40B4-BE49-F238E27FC236}">
              <a16:creationId xmlns="" xmlns:a16="http://schemas.microsoft.com/office/drawing/2014/main" id="{00000000-0008-0000-0400-000085010000}"/>
            </a:ext>
          </a:extLst>
        </xdr:cNvPr>
        <xdr:cNvSpPr/>
      </xdr:nvSpPr>
      <xdr:spPr>
        <a:xfrm>
          <a:off x="2159000" y="1270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127017</xdr:rowOff>
    </xdr:from>
    <xdr:ext cx="762000" cy="259045"/>
    <xdr:sp macro="" textlink="">
      <xdr:nvSpPr>
        <xdr:cNvPr id="390" name="テキスト ボックス 389">
          <a:extLst>
            <a:ext uri="{FF2B5EF4-FFF2-40B4-BE49-F238E27FC236}">
              <a16:creationId xmlns="" xmlns:a16="http://schemas.microsoft.com/office/drawing/2014/main" id="{00000000-0008-0000-0400-000086010000}"/>
            </a:ext>
          </a:extLst>
        </xdr:cNvPr>
        <xdr:cNvSpPr txBox="1"/>
      </xdr:nvSpPr>
      <xdr:spPr>
        <a:xfrm>
          <a:off x="1828800" y="1247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0</xdr:rowOff>
    </xdr:from>
    <xdr:to>
      <xdr:col>6</xdr:col>
      <xdr:colOff>171450</xdr:colOff>
      <xdr:row>74</xdr:row>
      <xdr:rowOff>101600</xdr:rowOff>
    </xdr:to>
    <xdr:sp macro="" textlink="">
      <xdr:nvSpPr>
        <xdr:cNvPr id="391" name="楕円 390">
          <a:extLst>
            <a:ext uri="{FF2B5EF4-FFF2-40B4-BE49-F238E27FC236}">
              <a16:creationId xmlns="" xmlns:a16="http://schemas.microsoft.com/office/drawing/2014/main" id="{00000000-0008-0000-0400-000087010000}"/>
            </a:ext>
          </a:extLst>
        </xdr:cNvPr>
        <xdr:cNvSpPr/>
      </xdr:nvSpPr>
      <xdr:spPr>
        <a:xfrm>
          <a:off x="1270000" y="1268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111777</xdr:rowOff>
    </xdr:from>
    <xdr:ext cx="762000" cy="259045"/>
    <xdr:sp macro="" textlink="">
      <xdr:nvSpPr>
        <xdr:cNvPr id="392" name="テキスト ボックス 391">
          <a:extLst>
            <a:ext uri="{FF2B5EF4-FFF2-40B4-BE49-F238E27FC236}">
              <a16:creationId xmlns="" xmlns:a16="http://schemas.microsoft.com/office/drawing/2014/main" id="{00000000-0008-0000-0400-000088010000}"/>
            </a:ext>
          </a:extLst>
        </xdr:cNvPr>
        <xdr:cNvSpPr txBox="1"/>
      </xdr:nvSpPr>
      <xdr:spPr>
        <a:xfrm>
          <a:off x="939800" y="1245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公債費以外については、類似団体と比較すると</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０</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４ポイント上回っている。物件費・補助費等が高い水準となっているため、今後も委託事業の見直しや光熱水費の削減及び各種補助金等の見直しを行い、特別会計については、独立採算で運営できるよう事務事業の精査や料金、保険料等の見直しを行っていき健全な財政運営を進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7" name="直線コネクタ 406">
          <a:extLst>
            <a:ext uri="{FF2B5EF4-FFF2-40B4-BE49-F238E27FC236}">
              <a16:creationId xmlns="" xmlns:a16="http://schemas.microsoft.com/office/drawing/2014/main" id="{00000000-0008-0000-0400-000097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8" name="テキスト ボックス 407">
          <a:extLst>
            <a:ext uri="{FF2B5EF4-FFF2-40B4-BE49-F238E27FC236}">
              <a16:creationId xmlns="" xmlns:a16="http://schemas.microsoft.com/office/drawing/2014/main" id="{00000000-0008-0000-0400-000098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9" name="直線コネクタ 408">
          <a:extLst>
            <a:ext uri="{FF2B5EF4-FFF2-40B4-BE49-F238E27FC236}">
              <a16:creationId xmlns="" xmlns:a16="http://schemas.microsoft.com/office/drawing/2014/main" id="{00000000-0008-0000-0400-000099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0" name="テキスト ボックス 409">
          <a:extLst>
            <a:ext uri="{FF2B5EF4-FFF2-40B4-BE49-F238E27FC236}">
              <a16:creationId xmlns="" xmlns:a16="http://schemas.microsoft.com/office/drawing/2014/main" id="{00000000-0008-0000-0400-00009A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1" name="直線コネクタ 410">
          <a:extLst>
            <a:ext uri="{FF2B5EF4-FFF2-40B4-BE49-F238E27FC236}">
              <a16:creationId xmlns="" xmlns:a16="http://schemas.microsoft.com/office/drawing/2014/main" id="{00000000-0008-0000-0400-00009B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2" name="テキスト ボックス 411">
          <a:extLst>
            <a:ext uri="{FF2B5EF4-FFF2-40B4-BE49-F238E27FC236}">
              <a16:creationId xmlns="" xmlns:a16="http://schemas.microsoft.com/office/drawing/2014/main" id="{00000000-0008-0000-0400-00009C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3" name="直線コネクタ 412">
          <a:extLst>
            <a:ext uri="{FF2B5EF4-FFF2-40B4-BE49-F238E27FC236}">
              <a16:creationId xmlns="" xmlns:a16="http://schemas.microsoft.com/office/drawing/2014/main" id="{00000000-0008-0000-0400-00009D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4" name="テキスト ボックス 413">
          <a:extLst>
            <a:ext uri="{FF2B5EF4-FFF2-40B4-BE49-F238E27FC236}">
              <a16:creationId xmlns="" xmlns:a16="http://schemas.microsoft.com/office/drawing/2014/main" id="{00000000-0008-0000-0400-00009E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53848</xdr:rowOff>
    </xdr:from>
    <xdr:to>
      <xdr:col>82</xdr:col>
      <xdr:colOff>107950</xdr:colOff>
      <xdr:row>80</xdr:row>
      <xdr:rowOff>44704</xdr:rowOff>
    </xdr:to>
    <xdr:cxnSp macro="">
      <xdr:nvCxnSpPr>
        <xdr:cNvPr id="418" name="直線コネクタ 417">
          <a:extLst>
            <a:ext uri="{FF2B5EF4-FFF2-40B4-BE49-F238E27FC236}">
              <a16:creationId xmlns="" xmlns:a16="http://schemas.microsoft.com/office/drawing/2014/main" id="{00000000-0008-0000-0400-0000A2010000}"/>
            </a:ext>
          </a:extLst>
        </xdr:cNvPr>
        <xdr:cNvCxnSpPr/>
      </xdr:nvCxnSpPr>
      <xdr:spPr>
        <a:xfrm flipV="1">
          <a:off x="16510000" y="12569698"/>
          <a:ext cx="0" cy="1191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16781</xdr:rowOff>
    </xdr:from>
    <xdr:ext cx="762000" cy="259045"/>
    <xdr:sp macro="" textlink="">
      <xdr:nvSpPr>
        <xdr:cNvPr id="419" name="公債費以外最小値テキスト">
          <a:extLst>
            <a:ext uri="{FF2B5EF4-FFF2-40B4-BE49-F238E27FC236}">
              <a16:creationId xmlns="" xmlns:a16="http://schemas.microsoft.com/office/drawing/2014/main" id="{00000000-0008-0000-0400-0000A3010000}"/>
            </a:ext>
          </a:extLst>
        </xdr:cNvPr>
        <xdr:cNvSpPr txBox="1"/>
      </xdr:nvSpPr>
      <xdr:spPr>
        <a:xfrm>
          <a:off x="16598900" y="13732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44704</xdr:rowOff>
    </xdr:from>
    <xdr:to>
      <xdr:col>82</xdr:col>
      <xdr:colOff>196850</xdr:colOff>
      <xdr:row>80</xdr:row>
      <xdr:rowOff>44704</xdr:rowOff>
    </xdr:to>
    <xdr:cxnSp macro="">
      <xdr:nvCxnSpPr>
        <xdr:cNvPr id="420" name="直線コネクタ 419">
          <a:extLst>
            <a:ext uri="{FF2B5EF4-FFF2-40B4-BE49-F238E27FC236}">
              <a16:creationId xmlns="" xmlns:a16="http://schemas.microsoft.com/office/drawing/2014/main" id="{00000000-0008-0000-0400-0000A4010000}"/>
            </a:ext>
          </a:extLst>
        </xdr:cNvPr>
        <xdr:cNvCxnSpPr/>
      </xdr:nvCxnSpPr>
      <xdr:spPr>
        <a:xfrm>
          <a:off x="16421100" y="13760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140225</xdr:rowOff>
    </xdr:from>
    <xdr:ext cx="762000" cy="259045"/>
    <xdr:sp macro="" textlink="">
      <xdr:nvSpPr>
        <xdr:cNvPr id="421" name="公債費以外最大値テキスト">
          <a:extLst>
            <a:ext uri="{FF2B5EF4-FFF2-40B4-BE49-F238E27FC236}">
              <a16:creationId xmlns="" xmlns:a16="http://schemas.microsoft.com/office/drawing/2014/main" id="{00000000-0008-0000-0400-0000A5010000}"/>
            </a:ext>
          </a:extLst>
        </xdr:cNvPr>
        <xdr:cNvSpPr txBox="1"/>
      </xdr:nvSpPr>
      <xdr:spPr>
        <a:xfrm>
          <a:off x="16598900" y="12313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53848</xdr:rowOff>
    </xdr:from>
    <xdr:to>
      <xdr:col>82</xdr:col>
      <xdr:colOff>196850</xdr:colOff>
      <xdr:row>73</xdr:row>
      <xdr:rowOff>53848</xdr:rowOff>
    </xdr:to>
    <xdr:cxnSp macro="">
      <xdr:nvCxnSpPr>
        <xdr:cNvPr id="422" name="直線コネクタ 421">
          <a:extLst>
            <a:ext uri="{FF2B5EF4-FFF2-40B4-BE49-F238E27FC236}">
              <a16:creationId xmlns="" xmlns:a16="http://schemas.microsoft.com/office/drawing/2014/main" id="{00000000-0008-0000-0400-0000A6010000}"/>
            </a:ext>
          </a:extLst>
        </xdr:cNvPr>
        <xdr:cNvCxnSpPr/>
      </xdr:nvCxnSpPr>
      <xdr:spPr>
        <a:xfrm>
          <a:off x="16421100" y="12569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170435</xdr:rowOff>
    </xdr:from>
    <xdr:to>
      <xdr:col>82</xdr:col>
      <xdr:colOff>107950</xdr:colOff>
      <xdr:row>77</xdr:row>
      <xdr:rowOff>170435</xdr:rowOff>
    </xdr:to>
    <xdr:cxnSp macro="">
      <xdr:nvCxnSpPr>
        <xdr:cNvPr id="423" name="直線コネクタ 422">
          <a:extLst>
            <a:ext uri="{FF2B5EF4-FFF2-40B4-BE49-F238E27FC236}">
              <a16:creationId xmlns="" xmlns:a16="http://schemas.microsoft.com/office/drawing/2014/main" id="{00000000-0008-0000-0400-0000A7010000}"/>
            </a:ext>
          </a:extLst>
        </xdr:cNvPr>
        <xdr:cNvCxnSpPr/>
      </xdr:nvCxnSpPr>
      <xdr:spPr>
        <a:xfrm flipV="1">
          <a:off x="15671800" y="13200635"/>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127016</xdr:rowOff>
    </xdr:from>
    <xdr:ext cx="762000" cy="259045"/>
    <xdr:sp macro="" textlink="">
      <xdr:nvSpPr>
        <xdr:cNvPr id="424" name="公債費以外平均値テキスト">
          <a:extLst>
            <a:ext uri="{FF2B5EF4-FFF2-40B4-BE49-F238E27FC236}">
              <a16:creationId xmlns="" xmlns:a16="http://schemas.microsoft.com/office/drawing/2014/main" id="{00000000-0008-0000-0400-0000A8010000}"/>
            </a:ext>
          </a:extLst>
        </xdr:cNvPr>
        <xdr:cNvSpPr txBox="1"/>
      </xdr:nvSpPr>
      <xdr:spPr>
        <a:xfrm>
          <a:off x="16598900" y="12985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110489</xdr:rowOff>
    </xdr:from>
    <xdr:to>
      <xdr:col>82</xdr:col>
      <xdr:colOff>158750</xdr:colOff>
      <xdr:row>77</xdr:row>
      <xdr:rowOff>40639</xdr:rowOff>
    </xdr:to>
    <xdr:sp macro="" textlink="">
      <xdr:nvSpPr>
        <xdr:cNvPr id="425" name="フローチャート: 判断 424">
          <a:extLst>
            <a:ext uri="{FF2B5EF4-FFF2-40B4-BE49-F238E27FC236}">
              <a16:creationId xmlns="" xmlns:a16="http://schemas.microsoft.com/office/drawing/2014/main" id="{00000000-0008-0000-0400-0000A9010000}"/>
            </a:ext>
          </a:extLst>
        </xdr:cNvPr>
        <xdr:cNvSpPr/>
      </xdr:nvSpPr>
      <xdr:spPr>
        <a:xfrm>
          <a:off x="164592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170435</xdr:rowOff>
    </xdr:from>
    <xdr:to>
      <xdr:col>78</xdr:col>
      <xdr:colOff>69850</xdr:colOff>
      <xdr:row>78</xdr:row>
      <xdr:rowOff>10413</xdr:rowOff>
    </xdr:to>
    <xdr:cxnSp macro="">
      <xdr:nvCxnSpPr>
        <xdr:cNvPr id="426" name="直線コネクタ 425">
          <a:extLst>
            <a:ext uri="{FF2B5EF4-FFF2-40B4-BE49-F238E27FC236}">
              <a16:creationId xmlns="" xmlns:a16="http://schemas.microsoft.com/office/drawing/2014/main" id="{00000000-0008-0000-0400-0000AA010000}"/>
            </a:ext>
          </a:extLst>
        </xdr:cNvPr>
        <xdr:cNvCxnSpPr/>
      </xdr:nvCxnSpPr>
      <xdr:spPr>
        <a:xfrm flipV="1">
          <a:off x="14782800" y="13372085"/>
          <a:ext cx="8890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121920</xdr:rowOff>
    </xdr:from>
    <xdr:to>
      <xdr:col>78</xdr:col>
      <xdr:colOff>120650</xdr:colOff>
      <xdr:row>77</xdr:row>
      <xdr:rowOff>52070</xdr:rowOff>
    </xdr:to>
    <xdr:sp macro="" textlink="">
      <xdr:nvSpPr>
        <xdr:cNvPr id="427" name="フローチャート: 判断 426">
          <a:extLst>
            <a:ext uri="{FF2B5EF4-FFF2-40B4-BE49-F238E27FC236}">
              <a16:creationId xmlns="" xmlns:a16="http://schemas.microsoft.com/office/drawing/2014/main" id="{00000000-0008-0000-0400-0000AB010000}"/>
            </a:ext>
          </a:extLst>
        </xdr:cNvPr>
        <xdr:cNvSpPr/>
      </xdr:nvSpPr>
      <xdr:spPr>
        <a:xfrm>
          <a:off x="15621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62247</xdr:rowOff>
    </xdr:from>
    <xdr:ext cx="736600" cy="259045"/>
    <xdr:sp macro="" textlink="">
      <xdr:nvSpPr>
        <xdr:cNvPr id="428" name="テキスト ボックス 427">
          <a:extLst>
            <a:ext uri="{FF2B5EF4-FFF2-40B4-BE49-F238E27FC236}">
              <a16:creationId xmlns="" xmlns:a16="http://schemas.microsoft.com/office/drawing/2014/main" id="{00000000-0008-0000-0400-0000AC010000}"/>
            </a:ext>
          </a:extLst>
        </xdr:cNvPr>
        <xdr:cNvSpPr txBox="1"/>
      </xdr:nvSpPr>
      <xdr:spPr>
        <a:xfrm>
          <a:off x="15290800" y="1292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140715</xdr:rowOff>
    </xdr:from>
    <xdr:to>
      <xdr:col>73</xdr:col>
      <xdr:colOff>180975</xdr:colOff>
      <xdr:row>78</xdr:row>
      <xdr:rowOff>10413</xdr:rowOff>
    </xdr:to>
    <xdr:cxnSp macro="">
      <xdr:nvCxnSpPr>
        <xdr:cNvPr id="429" name="直線コネクタ 428">
          <a:extLst>
            <a:ext uri="{FF2B5EF4-FFF2-40B4-BE49-F238E27FC236}">
              <a16:creationId xmlns="" xmlns:a16="http://schemas.microsoft.com/office/drawing/2014/main" id="{00000000-0008-0000-0400-0000AD010000}"/>
            </a:ext>
          </a:extLst>
        </xdr:cNvPr>
        <xdr:cNvCxnSpPr/>
      </xdr:nvCxnSpPr>
      <xdr:spPr>
        <a:xfrm>
          <a:off x="13893800" y="13342365"/>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163068</xdr:rowOff>
    </xdr:from>
    <xdr:to>
      <xdr:col>74</xdr:col>
      <xdr:colOff>31750</xdr:colOff>
      <xdr:row>77</xdr:row>
      <xdr:rowOff>93218</xdr:rowOff>
    </xdr:to>
    <xdr:sp macro="" textlink="">
      <xdr:nvSpPr>
        <xdr:cNvPr id="430" name="フローチャート: 判断 429">
          <a:extLst>
            <a:ext uri="{FF2B5EF4-FFF2-40B4-BE49-F238E27FC236}">
              <a16:creationId xmlns="" xmlns:a16="http://schemas.microsoft.com/office/drawing/2014/main" id="{00000000-0008-0000-0400-0000AE010000}"/>
            </a:ext>
          </a:extLst>
        </xdr:cNvPr>
        <xdr:cNvSpPr/>
      </xdr:nvSpPr>
      <xdr:spPr>
        <a:xfrm>
          <a:off x="14732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103395</xdr:rowOff>
    </xdr:from>
    <xdr:ext cx="762000" cy="259045"/>
    <xdr:sp macro="" textlink="">
      <xdr:nvSpPr>
        <xdr:cNvPr id="431" name="テキスト ボックス 430">
          <a:extLst>
            <a:ext uri="{FF2B5EF4-FFF2-40B4-BE49-F238E27FC236}">
              <a16:creationId xmlns="" xmlns:a16="http://schemas.microsoft.com/office/drawing/2014/main" id="{00000000-0008-0000-0400-0000AF010000}"/>
            </a:ext>
          </a:extLst>
        </xdr:cNvPr>
        <xdr:cNvSpPr txBox="1"/>
      </xdr:nvSpPr>
      <xdr:spPr>
        <a:xfrm>
          <a:off x="14401800" y="12962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72137</xdr:rowOff>
    </xdr:from>
    <xdr:to>
      <xdr:col>69</xdr:col>
      <xdr:colOff>92075</xdr:colOff>
      <xdr:row>77</xdr:row>
      <xdr:rowOff>140715</xdr:rowOff>
    </xdr:to>
    <xdr:cxnSp macro="">
      <xdr:nvCxnSpPr>
        <xdr:cNvPr id="432" name="直線コネクタ 431">
          <a:extLst>
            <a:ext uri="{FF2B5EF4-FFF2-40B4-BE49-F238E27FC236}">
              <a16:creationId xmlns="" xmlns:a16="http://schemas.microsoft.com/office/drawing/2014/main" id="{00000000-0008-0000-0400-0000B0010000}"/>
            </a:ext>
          </a:extLst>
        </xdr:cNvPr>
        <xdr:cNvCxnSpPr/>
      </xdr:nvCxnSpPr>
      <xdr:spPr>
        <a:xfrm>
          <a:off x="13004800" y="13273787"/>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153924</xdr:rowOff>
    </xdr:from>
    <xdr:to>
      <xdr:col>69</xdr:col>
      <xdr:colOff>142875</xdr:colOff>
      <xdr:row>77</xdr:row>
      <xdr:rowOff>84074</xdr:rowOff>
    </xdr:to>
    <xdr:sp macro="" textlink="">
      <xdr:nvSpPr>
        <xdr:cNvPr id="433" name="フローチャート: 判断 432">
          <a:extLst>
            <a:ext uri="{FF2B5EF4-FFF2-40B4-BE49-F238E27FC236}">
              <a16:creationId xmlns="" xmlns:a16="http://schemas.microsoft.com/office/drawing/2014/main" id="{00000000-0008-0000-0400-0000B1010000}"/>
            </a:ext>
          </a:extLst>
        </xdr:cNvPr>
        <xdr:cNvSpPr/>
      </xdr:nvSpPr>
      <xdr:spPr>
        <a:xfrm>
          <a:off x="13843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94251</xdr:rowOff>
    </xdr:from>
    <xdr:ext cx="762000" cy="259045"/>
    <xdr:sp macro="" textlink="">
      <xdr:nvSpPr>
        <xdr:cNvPr id="434" name="テキスト ボックス 433">
          <a:extLst>
            <a:ext uri="{FF2B5EF4-FFF2-40B4-BE49-F238E27FC236}">
              <a16:creationId xmlns="" xmlns:a16="http://schemas.microsoft.com/office/drawing/2014/main" id="{00000000-0008-0000-0400-0000B2010000}"/>
            </a:ext>
          </a:extLst>
        </xdr:cNvPr>
        <xdr:cNvSpPr txBox="1"/>
      </xdr:nvSpPr>
      <xdr:spPr>
        <a:xfrm>
          <a:off x="13512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35" name="フローチャート: 判断 434">
          <a:extLst>
            <a:ext uri="{FF2B5EF4-FFF2-40B4-BE49-F238E27FC236}">
              <a16:creationId xmlns="" xmlns:a16="http://schemas.microsoft.com/office/drawing/2014/main" id="{00000000-0008-0000-0400-0000B3010000}"/>
            </a:ext>
          </a:extLst>
        </xdr:cNvPr>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57675</xdr:rowOff>
    </xdr:from>
    <xdr:ext cx="762000" cy="259045"/>
    <xdr:sp macro="" textlink="">
      <xdr:nvSpPr>
        <xdr:cNvPr id="436" name="テキスト ボックス 435">
          <a:extLst>
            <a:ext uri="{FF2B5EF4-FFF2-40B4-BE49-F238E27FC236}">
              <a16:creationId xmlns="" xmlns:a16="http://schemas.microsoft.com/office/drawing/2014/main" id="{00000000-0008-0000-0400-0000B4010000}"/>
            </a:ext>
          </a:extLst>
        </xdr:cNvPr>
        <xdr:cNvSpPr txBox="1"/>
      </xdr:nvSpPr>
      <xdr:spPr>
        <a:xfrm>
          <a:off x="12623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119635</xdr:rowOff>
    </xdr:from>
    <xdr:to>
      <xdr:col>82</xdr:col>
      <xdr:colOff>158750</xdr:colOff>
      <xdr:row>77</xdr:row>
      <xdr:rowOff>49785</xdr:rowOff>
    </xdr:to>
    <xdr:sp macro="" textlink="">
      <xdr:nvSpPr>
        <xdr:cNvPr id="442" name="楕円 441">
          <a:extLst>
            <a:ext uri="{FF2B5EF4-FFF2-40B4-BE49-F238E27FC236}">
              <a16:creationId xmlns="" xmlns:a16="http://schemas.microsoft.com/office/drawing/2014/main" id="{00000000-0008-0000-0400-0000BA010000}"/>
            </a:ext>
          </a:extLst>
        </xdr:cNvPr>
        <xdr:cNvSpPr/>
      </xdr:nvSpPr>
      <xdr:spPr>
        <a:xfrm>
          <a:off x="16459200" y="13149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91712</xdr:rowOff>
    </xdr:from>
    <xdr:ext cx="762000" cy="259045"/>
    <xdr:sp macro="" textlink="">
      <xdr:nvSpPr>
        <xdr:cNvPr id="443" name="公債費以外該当値テキスト">
          <a:extLst>
            <a:ext uri="{FF2B5EF4-FFF2-40B4-BE49-F238E27FC236}">
              <a16:creationId xmlns="" xmlns:a16="http://schemas.microsoft.com/office/drawing/2014/main" id="{00000000-0008-0000-0400-0000BB010000}"/>
            </a:ext>
          </a:extLst>
        </xdr:cNvPr>
        <xdr:cNvSpPr txBox="1"/>
      </xdr:nvSpPr>
      <xdr:spPr>
        <a:xfrm>
          <a:off x="16598900" y="13121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119635</xdr:rowOff>
    </xdr:from>
    <xdr:to>
      <xdr:col>78</xdr:col>
      <xdr:colOff>120650</xdr:colOff>
      <xdr:row>78</xdr:row>
      <xdr:rowOff>49785</xdr:rowOff>
    </xdr:to>
    <xdr:sp macro="" textlink="">
      <xdr:nvSpPr>
        <xdr:cNvPr id="444" name="楕円 443">
          <a:extLst>
            <a:ext uri="{FF2B5EF4-FFF2-40B4-BE49-F238E27FC236}">
              <a16:creationId xmlns="" xmlns:a16="http://schemas.microsoft.com/office/drawing/2014/main" id="{00000000-0008-0000-0400-0000BC010000}"/>
            </a:ext>
          </a:extLst>
        </xdr:cNvPr>
        <xdr:cNvSpPr/>
      </xdr:nvSpPr>
      <xdr:spPr>
        <a:xfrm>
          <a:off x="15621000" y="1332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34562</xdr:rowOff>
    </xdr:from>
    <xdr:ext cx="736600" cy="259045"/>
    <xdr:sp macro="" textlink="">
      <xdr:nvSpPr>
        <xdr:cNvPr id="445" name="テキスト ボックス 444">
          <a:extLst>
            <a:ext uri="{FF2B5EF4-FFF2-40B4-BE49-F238E27FC236}">
              <a16:creationId xmlns="" xmlns:a16="http://schemas.microsoft.com/office/drawing/2014/main" id="{00000000-0008-0000-0400-0000BD010000}"/>
            </a:ext>
          </a:extLst>
        </xdr:cNvPr>
        <xdr:cNvSpPr txBox="1"/>
      </xdr:nvSpPr>
      <xdr:spPr>
        <a:xfrm>
          <a:off x="15290800" y="13407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131063</xdr:rowOff>
    </xdr:from>
    <xdr:to>
      <xdr:col>74</xdr:col>
      <xdr:colOff>31750</xdr:colOff>
      <xdr:row>78</xdr:row>
      <xdr:rowOff>61213</xdr:rowOff>
    </xdr:to>
    <xdr:sp macro="" textlink="">
      <xdr:nvSpPr>
        <xdr:cNvPr id="446" name="楕円 445">
          <a:extLst>
            <a:ext uri="{FF2B5EF4-FFF2-40B4-BE49-F238E27FC236}">
              <a16:creationId xmlns="" xmlns:a16="http://schemas.microsoft.com/office/drawing/2014/main" id="{00000000-0008-0000-0400-0000BE010000}"/>
            </a:ext>
          </a:extLst>
        </xdr:cNvPr>
        <xdr:cNvSpPr/>
      </xdr:nvSpPr>
      <xdr:spPr>
        <a:xfrm>
          <a:off x="14732000" y="13332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45990</xdr:rowOff>
    </xdr:from>
    <xdr:ext cx="762000" cy="259045"/>
    <xdr:sp macro="" textlink="">
      <xdr:nvSpPr>
        <xdr:cNvPr id="447" name="テキスト ボックス 446">
          <a:extLst>
            <a:ext uri="{FF2B5EF4-FFF2-40B4-BE49-F238E27FC236}">
              <a16:creationId xmlns="" xmlns:a16="http://schemas.microsoft.com/office/drawing/2014/main" id="{00000000-0008-0000-0400-0000BF010000}"/>
            </a:ext>
          </a:extLst>
        </xdr:cNvPr>
        <xdr:cNvSpPr txBox="1"/>
      </xdr:nvSpPr>
      <xdr:spPr>
        <a:xfrm>
          <a:off x="14401800" y="13419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89915</xdr:rowOff>
    </xdr:from>
    <xdr:to>
      <xdr:col>69</xdr:col>
      <xdr:colOff>142875</xdr:colOff>
      <xdr:row>78</xdr:row>
      <xdr:rowOff>20065</xdr:rowOff>
    </xdr:to>
    <xdr:sp macro="" textlink="">
      <xdr:nvSpPr>
        <xdr:cNvPr id="448" name="楕円 447">
          <a:extLst>
            <a:ext uri="{FF2B5EF4-FFF2-40B4-BE49-F238E27FC236}">
              <a16:creationId xmlns="" xmlns:a16="http://schemas.microsoft.com/office/drawing/2014/main" id="{00000000-0008-0000-0400-0000C0010000}"/>
            </a:ext>
          </a:extLst>
        </xdr:cNvPr>
        <xdr:cNvSpPr/>
      </xdr:nvSpPr>
      <xdr:spPr>
        <a:xfrm>
          <a:off x="13843000" y="13291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4842</xdr:rowOff>
    </xdr:from>
    <xdr:ext cx="762000" cy="259045"/>
    <xdr:sp macro="" textlink="">
      <xdr:nvSpPr>
        <xdr:cNvPr id="449" name="テキスト ボックス 448">
          <a:extLst>
            <a:ext uri="{FF2B5EF4-FFF2-40B4-BE49-F238E27FC236}">
              <a16:creationId xmlns="" xmlns:a16="http://schemas.microsoft.com/office/drawing/2014/main" id="{00000000-0008-0000-0400-0000C1010000}"/>
            </a:ext>
          </a:extLst>
        </xdr:cNvPr>
        <xdr:cNvSpPr txBox="1"/>
      </xdr:nvSpPr>
      <xdr:spPr>
        <a:xfrm>
          <a:off x="13512800" y="13377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21337</xdr:rowOff>
    </xdr:from>
    <xdr:to>
      <xdr:col>65</xdr:col>
      <xdr:colOff>53975</xdr:colOff>
      <xdr:row>77</xdr:row>
      <xdr:rowOff>122937</xdr:rowOff>
    </xdr:to>
    <xdr:sp macro="" textlink="">
      <xdr:nvSpPr>
        <xdr:cNvPr id="450" name="楕円 449">
          <a:extLst>
            <a:ext uri="{FF2B5EF4-FFF2-40B4-BE49-F238E27FC236}">
              <a16:creationId xmlns="" xmlns:a16="http://schemas.microsoft.com/office/drawing/2014/main" id="{00000000-0008-0000-0400-0000C2010000}"/>
            </a:ext>
          </a:extLst>
        </xdr:cNvPr>
        <xdr:cNvSpPr/>
      </xdr:nvSpPr>
      <xdr:spPr>
        <a:xfrm>
          <a:off x="12954000" y="13222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107714</xdr:rowOff>
    </xdr:from>
    <xdr:ext cx="762000" cy="259045"/>
    <xdr:sp macro="" textlink="">
      <xdr:nvSpPr>
        <xdr:cNvPr id="451" name="テキスト ボックス 450">
          <a:extLst>
            <a:ext uri="{FF2B5EF4-FFF2-40B4-BE49-F238E27FC236}">
              <a16:creationId xmlns="" xmlns:a16="http://schemas.microsoft.com/office/drawing/2014/main" id="{00000000-0008-0000-0400-0000C3010000}"/>
            </a:ext>
          </a:extLst>
        </xdr:cNvPr>
        <xdr:cNvSpPr txBox="1"/>
      </xdr:nvSpPr>
      <xdr:spPr>
        <a:xfrm>
          <a:off x="12623800" y="13309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a:extLst>
            <a:ext uri="{FF2B5EF4-FFF2-40B4-BE49-F238E27FC236}">
              <a16:creationId xmlns="" xmlns:a16="http://schemas.microsoft.com/office/drawing/2014/main" id="{00000000-0008-0000-0500-00001F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a:extLst>
            <a:ext uri="{FF2B5EF4-FFF2-40B4-BE49-F238E27FC236}">
              <a16:creationId xmlns="" xmlns:a16="http://schemas.microsoft.com/office/drawing/2014/main" id="{00000000-0008-0000-0500-000020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a:extLst>
            <a:ext uri="{FF2B5EF4-FFF2-40B4-BE49-F238E27FC236}">
              <a16:creationId xmlns="" xmlns:a16="http://schemas.microsoft.com/office/drawing/2014/main" id="{00000000-0008-0000-0500-000021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a:extLst>
            <a:ext uri="{FF2B5EF4-FFF2-40B4-BE49-F238E27FC236}">
              <a16:creationId xmlns="" xmlns:a16="http://schemas.microsoft.com/office/drawing/2014/main" id="{00000000-0008-0000-0500-000022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a:extLst>
            <a:ext uri="{FF2B5EF4-FFF2-40B4-BE49-F238E27FC236}">
              <a16:creationId xmlns="" xmlns:a16="http://schemas.microsoft.com/office/drawing/2014/main" id="{00000000-0008-0000-0500-000023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a:extLst>
            <a:ext uri="{FF2B5EF4-FFF2-40B4-BE49-F238E27FC236}">
              <a16:creationId xmlns="" xmlns:a16="http://schemas.microsoft.com/office/drawing/2014/main" id="{00000000-0008-0000-0500-000024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a:extLst>
            <a:ext uri="{FF2B5EF4-FFF2-40B4-BE49-F238E27FC236}">
              <a16:creationId xmlns="" xmlns:a16="http://schemas.microsoft.com/office/drawing/2014/main" id="{00000000-0008-0000-0500-000025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a:extLst>
            <a:ext uri="{FF2B5EF4-FFF2-40B4-BE49-F238E27FC236}">
              <a16:creationId xmlns="" xmlns:a16="http://schemas.microsoft.com/office/drawing/2014/main" id="{00000000-0008-0000-0500-000026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a:extLst>
            <a:ext uri="{FF2B5EF4-FFF2-40B4-BE49-F238E27FC236}">
              <a16:creationId xmlns="" xmlns:a16="http://schemas.microsoft.com/office/drawing/2014/main" id="{00000000-0008-0000-0500-000027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a:extLst>
            <a:ext uri="{FF2B5EF4-FFF2-40B4-BE49-F238E27FC236}">
              <a16:creationId xmlns="" xmlns:a16="http://schemas.microsoft.com/office/drawing/2014/main" id="{00000000-0008-0000-0500-000028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a:extLst>
            <a:ext uri="{FF2B5EF4-FFF2-40B4-BE49-F238E27FC236}">
              <a16:creationId xmlns="" xmlns:a16="http://schemas.microsoft.com/office/drawing/2014/main" id="{00000000-0008-0000-0500-000029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a:extLst>
            <a:ext uri="{FF2B5EF4-FFF2-40B4-BE49-F238E27FC236}">
              <a16:creationId xmlns="" xmlns:a16="http://schemas.microsoft.com/office/drawing/2014/main" id="{00000000-0008-0000-0500-00002A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a:extLst>
            <a:ext uri="{FF2B5EF4-FFF2-40B4-BE49-F238E27FC236}">
              <a16:creationId xmlns="" xmlns:a16="http://schemas.microsoft.com/office/drawing/2014/main" id="{00000000-0008-0000-0500-00002B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a:extLst>
            <a:ext uri="{FF2B5EF4-FFF2-40B4-BE49-F238E27FC236}">
              <a16:creationId xmlns="" xmlns:a16="http://schemas.microsoft.com/office/drawing/2014/main" id="{00000000-0008-0000-0500-00002C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a:extLst>
            <a:ext uri="{FF2B5EF4-FFF2-40B4-BE49-F238E27FC236}">
              <a16:creationId xmlns="" xmlns:a16="http://schemas.microsoft.com/office/drawing/2014/main" id="{00000000-0008-0000-0500-00002D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2612</xdr:rowOff>
    </xdr:from>
    <xdr:to>
      <xdr:col>29</xdr:col>
      <xdr:colOff>127000</xdr:colOff>
      <xdr:row>19</xdr:row>
      <xdr:rowOff>127331</xdr:rowOff>
    </xdr:to>
    <xdr:cxnSp macro="">
      <xdr:nvCxnSpPr>
        <xdr:cNvPr id="46" name="直線コネクタ 45">
          <a:extLst>
            <a:ext uri="{FF2B5EF4-FFF2-40B4-BE49-F238E27FC236}">
              <a16:creationId xmlns="" xmlns:a16="http://schemas.microsoft.com/office/drawing/2014/main" id="{00000000-0008-0000-0500-00002E000000}"/>
            </a:ext>
          </a:extLst>
        </xdr:cNvPr>
        <xdr:cNvCxnSpPr/>
      </xdr:nvCxnSpPr>
      <xdr:spPr bwMode="auto">
        <a:xfrm flipV="1">
          <a:off x="5651500" y="1936187"/>
          <a:ext cx="0" cy="149631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99408</xdr:rowOff>
    </xdr:from>
    <xdr:ext cx="762000" cy="259045"/>
    <xdr:sp macro="" textlink="">
      <xdr:nvSpPr>
        <xdr:cNvPr id="47" name="人口1人当たり決算額の推移最小値テキスト130">
          <a:extLst>
            <a:ext uri="{FF2B5EF4-FFF2-40B4-BE49-F238E27FC236}">
              <a16:creationId xmlns="" xmlns:a16="http://schemas.microsoft.com/office/drawing/2014/main" id="{00000000-0008-0000-0500-00002F000000}"/>
            </a:ext>
          </a:extLst>
        </xdr:cNvPr>
        <xdr:cNvSpPr txBox="1"/>
      </xdr:nvSpPr>
      <xdr:spPr>
        <a:xfrm>
          <a:off x="5740400" y="3404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127331</xdr:rowOff>
    </xdr:from>
    <xdr:to>
      <xdr:col>30</xdr:col>
      <xdr:colOff>25400</xdr:colOff>
      <xdr:row>19</xdr:row>
      <xdr:rowOff>127331</xdr:rowOff>
    </xdr:to>
    <xdr:cxnSp macro="">
      <xdr:nvCxnSpPr>
        <xdr:cNvPr id="48" name="直線コネクタ 47">
          <a:extLst>
            <a:ext uri="{FF2B5EF4-FFF2-40B4-BE49-F238E27FC236}">
              <a16:creationId xmlns="" xmlns:a16="http://schemas.microsoft.com/office/drawing/2014/main" id="{00000000-0008-0000-0500-000030000000}"/>
            </a:ext>
          </a:extLst>
        </xdr:cNvPr>
        <xdr:cNvCxnSpPr/>
      </xdr:nvCxnSpPr>
      <xdr:spPr bwMode="auto">
        <a:xfrm>
          <a:off x="5562600" y="3432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88989</xdr:rowOff>
    </xdr:from>
    <xdr:ext cx="762000" cy="259045"/>
    <xdr:sp macro="" textlink="">
      <xdr:nvSpPr>
        <xdr:cNvPr id="49" name="人口1人当たり決算額の推移最大値テキスト130">
          <a:extLst>
            <a:ext uri="{FF2B5EF4-FFF2-40B4-BE49-F238E27FC236}">
              <a16:creationId xmlns="" xmlns:a16="http://schemas.microsoft.com/office/drawing/2014/main" id="{00000000-0008-0000-0500-000031000000}"/>
            </a:ext>
          </a:extLst>
        </xdr:cNvPr>
        <xdr:cNvSpPr txBox="1"/>
      </xdr:nvSpPr>
      <xdr:spPr>
        <a:xfrm>
          <a:off x="5740400" y="167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2612</xdr:rowOff>
    </xdr:from>
    <xdr:to>
      <xdr:col>30</xdr:col>
      <xdr:colOff>25400</xdr:colOff>
      <xdr:row>11</xdr:row>
      <xdr:rowOff>2612</xdr:rowOff>
    </xdr:to>
    <xdr:cxnSp macro="">
      <xdr:nvCxnSpPr>
        <xdr:cNvPr id="50" name="直線コネクタ 49">
          <a:extLst>
            <a:ext uri="{FF2B5EF4-FFF2-40B4-BE49-F238E27FC236}">
              <a16:creationId xmlns="" xmlns:a16="http://schemas.microsoft.com/office/drawing/2014/main" id="{00000000-0008-0000-0500-000032000000}"/>
            </a:ext>
          </a:extLst>
        </xdr:cNvPr>
        <xdr:cNvCxnSpPr/>
      </xdr:nvCxnSpPr>
      <xdr:spPr bwMode="auto">
        <a:xfrm>
          <a:off x="5562600" y="19361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35172</xdr:rowOff>
    </xdr:from>
    <xdr:to>
      <xdr:col>29</xdr:col>
      <xdr:colOff>127000</xdr:colOff>
      <xdr:row>18</xdr:row>
      <xdr:rowOff>41000</xdr:rowOff>
    </xdr:to>
    <xdr:cxnSp macro="">
      <xdr:nvCxnSpPr>
        <xdr:cNvPr id="51" name="直線コネクタ 50">
          <a:extLst>
            <a:ext uri="{FF2B5EF4-FFF2-40B4-BE49-F238E27FC236}">
              <a16:creationId xmlns="" xmlns:a16="http://schemas.microsoft.com/office/drawing/2014/main" id="{00000000-0008-0000-0500-000033000000}"/>
            </a:ext>
          </a:extLst>
        </xdr:cNvPr>
        <xdr:cNvCxnSpPr/>
      </xdr:nvCxnSpPr>
      <xdr:spPr bwMode="auto">
        <a:xfrm flipV="1">
          <a:off x="5003800" y="3168897"/>
          <a:ext cx="647700" cy="58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19949</xdr:rowOff>
    </xdr:from>
    <xdr:ext cx="762000" cy="259045"/>
    <xdr:sp macro="" textlink="">
      <xdr:nvSpPr>
        <xdr:cNvPr id="52" name="人口1人当たり決算額の推移平均値テキスト130">
          <a:extLst>
            <a:ext uri="{FF2B5EF4-FFF2-40B4-BE49-F238E27FC236}">
              <a16:creationId xmlns="" xmlns:a16="http://schemas.microsoft.com/office/drawing/2014/main" id="{00000000-0008-0000-0500-000034000000}"/>
            </a:ext>
          </a:extLst>
        </xdr:cNvPr>
        <xdr:cNvSpPr txBox="1"/>
      </xdr:nvSpPr>
      <xdr:spPr>
        <a:xfrm>
          <a:off x="5740400" y="31536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167461</xdr:rowOff>
    </xdr:from>
    <xdr:to>
      <xdr:col>29</xdr:col>
      <xdr:colOff>177800</xdr:colOff>
      <xdr:row>18</xdr:row>
      <xdr:rowOff>97611</xdr:rowOff>
    </xdr:to>
    <xdr:sp macro="" textlink="">
      <xdr:nvSpPr>
        <xdr:cNvPr id="53" name="フローチャート: 判断 52">
          <a:extLst>
            <a:ext uri="{FF2B5EF4-FFF2-40B4-BE49-F238E27FC236}">
              <a16:creationId xmlns="" xmlns:a16="http://schemas.microsoft.com/office/drawing/2014/main" id="{00000000-0008-0000-0500-000035000000}"/>
            </a:ext>
          </a:extLst>
        </xdr:cNvPr>
        <xdr:cNvSpPr/>
      </xdr:nvSpPr>
      <xdr:spPr bwMode="auto">
        <a:xfrm>
          <a:off x="56007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41000</xdr:rowOff>
    </xdr:from>
    <xdr:to>
      <xdr:col>26</xdr:col>
      <xdr:colOff>50800</xdr:colOff>
      <xdr:row>18</xdr:row>
      <xdr:rowOff>69182</xdr:rowOff>
    </xdr:to>
    <xdr:cxnSp macro="">
      <xdr:nvCxnSpPr>
        <xdr:cNvPr id="54" name="直線コネクタ 53">
          <a:extLst>
            <a:ext uri="{FF2B5EF4-FFF2-40B4-BE49-F238E27FC236}">
              <a16:creationId xmlns="" xmlns:a16="http://schemas.microsoft.com/office/drawing/2014/main" id="{00000000-0008-0000-0500-000036000000}"/>
            </a:ext>
          </a:extLst>
        </xdr:cNvPr>
        <xdr:cNvCxnSpPr/>
      </xdr:nvCxnSpPr>
      <xdr:spPr bwMode="auto">
        <a:xfrm flipV="1">
          <a:off x="4305300" y="3174725"/>
          <a:ext cx="698500" cy="281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154531</xdr:rowOff>
    </xdr:from>
    <xdr:to>
      <xdr:col>26</xdr:col>
      <xdr:colOff>101600</xdr:colOff>
      <xdr:row>18</xdr:row>
      <xdr:rowOff>84681</xdr:rowOff>
    </xdr:to>
    <xdr:sp macro="" textlink="">
      <xdr:nvSpPr>
        <xdr:cNvPr id="55" name="フローチャート: 判断 54">
          <a:extLst>
            <a:ext uri="{FF2B5EF4-FFF2-40B4-BE49-F238E27FC236}">
              <a16:creationId xmlns="" xmlns:a16="http://schemas.microsoft.com/office/drawing/2014/main" id="{00000000-0008-0000-0500-000037000000}"/>
            </a:ext>
          </a:extLst>
        </xdr:cNvPr>
        <xdr:cNvSpPr/>
      </xdr:nvSpPr>
      <xdr:spPr bwMode="auto">
        <a:xfrm>
          <a:off x="49530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94858</xdr:rowOff>
    </xdr:from>
    <xdr:ext cx="736600" cy="259045"/>
    <xdr:sp macro="" textlink="">
      <xdr:nvSpPr>
        <xdr:cNvPr id="56" name="テキスト ボックス 55">
          <a:extLst>
            <a:ext uri="{FF2B5EF4-FFF2-40B4-BE49-F238E27FC236}">
              <a16:creationId xmlns="" xmlns:a16="http://schemas.microsoft.com/office/drawing/2014/main" id="{00000000-0008-0000-0500-000038000000}"/>
            </a:ext>
          </a:extLst>
        </xdr:cNvPr>
        <xdr:cNvSpPr txBox="1"/>
      </xdr:nvSpPr>
      <xdr:spPr>
        <a:xfrm>
          <a:off x="4622800" y="28856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69182</xdr:rowOff>
    </xdr:from>
    <xdr:to>
      <xdr:col>22</xdr:col>
      <xdr:colOff>114300</xdr:colOff>
      <xdr:row>18</xdr:row>
      <xdr:rowOff>83459</xdr:rowOff>
    </xdr:to>
    <xdr:cxnSp macro="">
      <xdr:nvCxnSpPr>
        <xdr:cNvPr id="57" name="直線コネクタ 56">
          <a:extLst>
            <a:ext uri="{FF2B5EF4-FFF2-40B4-BE49-F238E27FC236}">
              <a16:creationId xmlns="" xmlns:a16="http://schemas.microsoft.com/office/drawing/2014/main" id="{00000000-0008-0000-0500-000039000000}"/>
            </a:ext>
          </a:extLst>
        </xdr:cNvPr>
        <xdr:cNvCxnSpPr/>
      </xdr:nvCxnSpPr>
      <xdr:spPr bwMode="auto">
        <a:xfrm flipV="1">
          <a:off x="3606800" y="3202907"/>
          <a:ext cx="698500" cy="142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160884</xdr:rowOff>
    </xdr:from>
    <xdr:to>
      <xdr:col>22</xdr:col>
      <xdr:colOff>165100</xdr:colOff>
      <xdr:row>18</xdr:row>
      <xdr:rowOff>91034</xdr:rowOff>
    </xdr:to>
    <xdr:sp macro="" textlink="">
      <xdr:nvSpPr>
        <xdr:cNvPr id="58" name="フローチャート: 判断 57">
          <a:extLst>
            <a:ext uri="{FF2B5EF4-FFF2-40B4-BE49-F238E27FC236}">
              <a16:creationId xmlns="" xmlns:a16="http://schemas.microsoft.com/office/drawing/2014/main" id="{00000000-0008-0000-0500-00003A000000}"/>
            </a:ext>
          </a:extLst>
        </xdr:cNvPr>
        <xdr:cNvSpPr/>
      </xdr:nvSpPr>
      <xdr:spPr bwMode="auto">
        <a:xfrm>
          <a:off x="42545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101211</xdr:rowOff>
    </xdr:from>
    <xdr:ext cx="762000" cy="259045"/>
    <xdr:sp macro="" textlink="">
      <xdr:nvSpPr>
        <xdr:cNvPr id="59" name="テキスト ボックス 58">
          <a:extLst>
            <a:ext uri="{FF2B5EF4-FFF2-40B4-BE49-F238E27FC236}">
              <a16:creationId xmlns="" xmlns:a16="http://schemas.microsoft.com/office/drawing/2014/main" id="{00000000-0008-0000-0500-00003B000000}"/>
            </a:ext>
          </a:extLst>
        </xdr:cNvPr>
        <xdr:cNvSpPr txBox="1"/>
      </xdr:nvSpPr>
      <xdr:spPr>
        <a:xfrm>
          <a:off x="3924300" y="2892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83459</xdr:rowOff>
    </xdr:from>
    <xdr:to>
      <xdr:col>18</xdr:col>
      <xdr:colOff>177800</xdr:colOff>
      <xdr:row>18</xdr:row>
      <xdr:rowOff>87754</xdr:rowOff>
    </xdr:to>
    <xdr:cxnSp macro="">
      <xdr:nvCxnSpPr>
        <xdr:cNvPr id="60" name="直線コネクタ 59">
          <a:extLst>
            <a:ext uri="{FF2B5EF4-FFF2-40B4-BE49-F238E27FC236}">
              <a16:creationId xmlns="" xmlns:a16="http://schemas.microsoft.com/office/drawing/2014/main" id="{00000000-0008-0000-0500-00003C000000}"/>
            </a:ext>
          </a:extLst>
        </xdr:cNvPr>
        <xdr:cNvCxnSpPr/>
      </xdr:nvCxnSpPr>
      <xdr:spPr bwMode="auto">
        <a:xfrm flipV="1">
          <a:off x="2908300" y="3217184"/>
          <a:ext cx="698500" cy="42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159284</xdr:rowOff>
    </xdr:from>
    <xdr:to>
      <xdr:col>19</xdr:col>
      <xdr:colOff>38100</xdr:colOff>
      <xdr:row>18</xdr:row>
      <xdr:rowOff>89434</xdr:rowOff>
    </xdr:to>
    <xdr:sp macro="" textlink="">
      <xdr:nvSpPr>
        <xdr:cNvPr id="61" name="フローチャート: 判断 60">
          <a:extLst>
            <a:ext uri="{FF2B5EF4-FFF2-40B4-BE49-F238E27FC236}">
              <a16:creationId xmlns="" xmlns:a16="http://schemas.microsoft.com/office/drawing/2014/main" id="{00000000-0008-0000-0500-00003D000000}"/>
            </a:ext>
          </a:extLst>
        </xdr:cNvPr>
        <xdr:cNvSpPr/>
      </xdr:nvSpPr>
      <xdr:spPr bwMode="auto">
        <a:xfrm>
          <a:off x="3556000" y="3121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99611</xdr:rowOff>
    </xdr:from>
    <xdr:ext cx="762000" cy="259045"/>
    <xdr:sp macro="" textlink="">
      <xdr:nvSpPr>
        <xdr:cNvPr id="62" name="テキスト ボックス 61">
          <a:extLst>
            <a:ext uri="{FF2B5EF4-FFF2-40B4-BE49-F238E27FC236}">
              <a16:creationId xmlns="" xmlns:a16="http://schemas.microsoft.com/office/drawing/2014/main" id="{00000000-0008-0000-0500-00003E000000}"/>
            </a:ext>
          </a:extLst>
        </xdr:cNvPr>
        <xdr:cNvSpPr txBox="1"/>
      </xdr:nvSpPr>
      <xdr:spPr>
        <a:xfrm>
          <a:off x="3225800" y="2890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167324</xdr:rowOff>
    </xdr:from>
    <xdr:to>
      <xdr:col>15</xdr:col>
      <xdr:colOff>101600</xdr:colOff>
      <xdr:row>18</xdr:row>
      <xdr:rowOff>97474</xdr:rowOff>
    </xdr:to>
    <xdr:sp macro="" textlink="">
      <xdr:nvSpPr>
        <xdr:cNvPr id="63" name="フローチャート: 判断 62">
          <a:extLst>
            <a:ext uri="{FF2B5EF4-FFF2-40B4-BE49-F238E27FC236}">
              <a16:creationId xmlns="" xmlns:a16="http://schemas.microsoft.com/office/drawing/2014/main" id="{00000000-0008-0000-0500-00003F000000}"/>
            </a:ext>
          </a:extLst>
        </xdr:cNvPr>
        <xdr:cNvSpPr/>
      </xdr:nvSpPr>
      <xdr:spPr bwMode="auto">
        <a:xfrm>
          <a:off x="2857500" y="31295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107651</xdr:rowOff>
    </xdr:from>
    <xdr:ext cx="762000" cy="259045"/>
    <xdr:sp macro="" textlink="">
      <xdr:nvSpPr>
        <xdr:cNvPr id="64" name="テキスト ボックス 63">
          <a:extLst>
            <a:ext uri="{FF2B5EF4-FFF2-40B4-BE49-F238E27FC236}">
              <a16:creationId xmlns="" xmlns:a16="http://schemas.microsoft.com/office/drawing/2014/main" id="{00000000-0008-0000-0500-000040000000}"/>
            </a:ext>
          </a:extLst>
        </xdr:cNvPr>
        <xdr:cNvSpPr txBox="1"/>
      </xdr:nvSpPr>
      <xdr:spPr>
        <a:xfrm>
          <a:off x="2527300" y="2898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a:extLst>
            <a:ext uri="{FF2B5EF4-FFF2-40B4-BE49-F238E27FC236}">
              <a16:creationId xmlns="" xmlns:a16="http://schemas.microsoft.com/office/drawing/2014/main" id="{00000000-0008-0000-0500-000041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a:extLst>
            <a:ext uri="{FF2B5EF4-FFF2-40B4-BE49-F238E27FC236}">
              <a16:creationId xmlns="" xmlns:a16="http://schemas.microsoft.com/office/drawing/2014/main" id="{00000000-0008-0000-0500-000042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a:extLst>
            <a:ext uri="{FF2B5EF4-FFF2-40B4-BE49-F238E27FC236}">
              <a16:creationId xmlns="" xmlns:a16="http://schemas.microsoft.com/office/drawing/2014/main" id="{00000000-0008-0000-0500-000043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a:extLst>
            <a:ext uri="{FF2B5EF4-FFF2-40B4-BE49-F238E27FC236}">
              <a16:creationId xmlns="" xmlns:a16="http://schemas.microsoft.com/office/drawing/2014/main" id="{00000000-0008-0000-0500-000044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a:extLst>
            <a:ext uri="{FF2B5EF4-FFF2-40B4-BE49-F238E27FC236}">
              <a16:creationId xmlns="" xmlns:a16="http://schemas.microsoft.com/office/drawing/2014/main" id="{00000000-0008-0000-0500-000045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155822</xdr:rowOff>
    </xdr:from>
    <xdr:to>
      <xdr:col>29</xdr:col>
      <xdr:colOff>177800</xdr:colOff>
      <xdr:row>18</xdr:row>
      <xdr:rowOff>85972</xdr:rowOff>
    </xdr:to>
    <xdr:sp macro="" textlink="">
      <xdr:nvSpPr>
        <xdr:cNvPr id="70" name="楕円 69">
          <a:extLst>
            <a:ext uri="{FF2B5EF4-FFF2-40B4-BE49-F238E27FC236}">
              <a16:creationId xmlns="" xmlns:a16="http://schemas.microsoft.com/office/drawing/2014/main" id="{00000000-0008-0000-0500-000046000000}"/>
            </a:ext>
          </a:extLst>
        </xdr:cNvPr>
        <xdr:cNvSpPr/>
      </xdr:nvSpPr>
      <xdr:spPr bwMode="auto">
        <a:xfrm>
          <a:off x="5600700" y="31180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899</xdr:rowOff>
    </xdr:from>
    <xdr:ext cx="762000" cy="259045"/>
    <xdr:sp macro="" textlink="">
      <xdr:nvSpPr>
        <xdr:cNvPr id="71" name="人口1人当たり決算額の推移該当値テキスト130">
          <a:extLst>
            <a:ext uri="{FF2B5EF4-FFF2-40B4-BE49-F238E27FC236}">
              <a16:creationId xmlns="" xmlns:a16="http://schemas.microsoft.com/office/drawing/2014/main" id="{00000000-0008-0000-0500-000047000000}"/>
            </a:ext>
          </a:extLst>
        </xdr:cNvPr>
        <xdr:cNvSpPr txBox="1"/>
      </xdr:nvSpPr>
      <xdr:spPr>
        <a:xfrm>
          <a:off x="5740400" y="2963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161650</xdr:rowOff>
    </xdr:from>
    <xdr:to>
      <xdr:col>26</xdr:col>
      <xdr:colOff>101600</xdr:colOff>
      <xdr:row>18</xdr:row>
      <xdr:rowOff>91800</xdr:rowOff>
    </xdr:to>
    <xdr:sp macro="" textlink="">
      <xdr:nvSpPr>
        <xdr:cNvPr id="72" name="楕円 71">
          <a:extLst>
            <a:ext uri="{FF2B5EF4-FFF2-40B4-BE49-F238E27FC236}">
              <a16:creationId xmlns="" xmlns:a16="http://schemas.microsoft.com/office/drawing/2014/main" id="{00000000-0008-0000-0500-000048000000}"/>
            </a:ext>
          </a:extLst>
        </xdr:cNvPr>
        <xdr:cNvSpPr/>
      </xdr:nvSpPr>
      <xdr:spPr bwMode="auto">
        <a:xfrm>
          <a:off x="4953000" y="31239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76577</xdr:rowOff>
    </xdr:from>
    <xdr:ext cx="736600" cy="259045"/>
    <xdr:sp macro="" textlink="">
      <xdr:nvSpPr>
        <xdr:cNvPr id="73" name="テキスト ボックス 72">
          <a:extLst>
            <a:ext uri="{FF2B5EF4-FFF2-40B4-BE49-F238E27FC236}">
              <a16:creationId xmlns="" xmlns:a16="http://schemas.microsoft.com/office/drawing/2014/main" id="{00000000-0008-0000-0500-000049000000}"/>
            </a:ext>
          </a:extLst>
        </xdr:cNvPr>
        <xdr:cNvSpPr txBox="1"/>
      </xdr:nvSpPr>
      <xdr:spPr>
        <a:xfrm>
          <a:off x="4622800" y="3210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18382</xdr:rowOff>
    </xdr:from>
    <xdr:to>
      <xdr:col>22</xdr:col>
      <xdr:colOff>165100</xdr:colOff>
      <xdr:row>18</xdr:row>
      <xdr:rowOff>119982</xdr:rowOff>
    </xdr:to>
    <xdr:sp macro="" textlink="">
      <xdr:nvSpPr>
        <xdr:cNvPr id="74" name="楕円 73">
          <a:extLst>
            <a:ext uri="{FF2B5EF4-FFF2-40B4-BE49-F238E27FC236}">
              <a16:creationId xmlns="" xmlns:a16="http://schemas.microsoft.com/office/drawing/2014/main" id="{00000000-0008-0000-0500-00004A000000}"/>
            </a:ext>
          </a:extLst>
        </xdr:cNvPr>
        <xdr:cNvSpPr/>
      </xdr:nvSpPr>
      <xdr:spPr bwMode="auto">
        <a:xfrm>
          <a:off x="4254500" y="31521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104758</xdr:rowOff>
    </xdr:from>
    <xdr:ext cx="762000" cy="259045"/>
    <xdr:sp macro="" textlink="">
      <xdr:nvSpPr>
        <xdr:cNvPr id="75" name="テキスト ボックス 74">
          <a:extLst>
            <a:ext uri="{FF2B5EF4-FFF2-40B4-BE49-F238E27FC236}">
              <a16:creationId xmlns="" xmlns:a16="http://schemas.microsoft.com/office/drawing/2014/main" id="{00000000-0008-0000-0500-00004B000000}"/>
            </a:ext>
          </a:extLst>
        </xdr:cNvPr>
        <xdr:cNvSpPr txBox="1"/>
      </xdr:nvSpPr>
      <xdr:spPr>
        <a:xfrm>
          <a:off x="3924300" y="3238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32659</xdr:rowOff>
    </xdr:from>
    <xdr:to>
      <xdr:col>19</xdr:col>
      <xdr:colOff>38100</xdr:colOff>
      <xdr:row>18</xdr:row>
      <xdr:rowOff>134259</xdr:rowOff>
    </xdr:to>
    <xdr:sp macro="" textlink="">
      <xdr:nvSpPr>
        <xdr:cNvPr id="76" name="楕円 75">
          <a:extLst>
            <a:ext uri="{FF2B5EF4-FFF2-40B4-BE49-F238E27FC236}">
              <a16:creationId xmlns="" xmlns:a16="http://schemas.microsoft.com/office/drawing/2014/main" id="{00000000-0008-0000-0500-00004C000000}"/>
            </a:ext>
          </a:extLst>
        </xdr:cNvPr>
        <xdr:cNvSpPr/>
      </xdr:nvSpPr>
      <xdr:spPr bwMode="auto">
        <a:xfrm>
          <a:off x="3556000" y="31663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119036</xdr:rowOff>
    </xdr:from>
    <xdr:ext cx="762000" cy="259045"/>
    <xdr:sp macro="" textlink="">
      <xdr:nvSpPr>
        <xdr:cNvPr id="77" name="テキスト ボックス 76">
          <a:extLst>
            <a:ext uri="{FF2B5EF4-FFF2-40B4-BE49-F238E27FC236}">
              <a16:creationId xmlns="" xmlns:a16="http://schemas.microsoft.com/office/drawing/2014/main" id="{00000000-0008-0000-0500-00004D000000}"/>
            </a:ext>
          </a:extLst>
        </xdr:cNvPr>
        <xdr:cNvSpPr txBox="1"/>
      </xdr:nvSpPr>
      <xdr:spPr>
        <a:xfrm>
          <a:off x="3225800" y="3252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36954</xdr:rowOff>
    </xdr:from>
    <xdr:to>
      <xdr:col>15</xdr:col>
      <xdr:colOff>101600</xdr:colOff>
      <xdr:row>18</xdr:row>
      <xdr:rowOff>138554</xdr:rowOff>
    </xdr:to>
    <xdr:sp macro="" textlink="">
      <xdr:nvSpPr>
        <xdr:cNvPr id="78" name="楕円 77">
          <a:extLst>
            <a:ext uri="{FF2B5EF4-FFF2-40B4-BE49-F238E27FC236}">
              <a16:creationId xmlns="" xmlns:a16="http://schemas.microsoft.com/office/drawing/2014/main" id="{00000000-0008-0000-0500-00004E000000}"/>
            </a:ext>
          </a:extLst>
        </xdr:cNvPr>
        <xdr:cNvSpPr/>
      </xdr:nvSpPr>
      <xdr:spPr bwMode="auto">
        <a:xfrm>
          <a:off x="2857500" y="31706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123331</xdr:rowOff>
    </xdr:from>
    <xdr:ext cx="762000" cy="259045"/>
    <xdr:sp macro="" textlink="">
      <xdr:nvSpPr>
        <xdr:cNvPr id="79" name="テキスト ボックス 78">
          <a:extLst>
            <a:ext uri="{FF2B5EF4-FFF2-40B4-BE49-F238E27FC236}">
              <a16:creationId xmlns="" xmlns:a16="http://schemas.microsoft.com/office/drawing/2014/main" id="{00000000-0008-0000-0500-00004F000000}"/>
            </a:ext>
          </a:extLst>
        </xdr:cNvPr>
        <xdr:cNvSpPr txBox="1"/>
      </xdr:nvSpPr>
      <xdr:spPr>
        <a:xfrm>
          <a:off x="2527300" y="3257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a:extLst>
            <a:ext uri="{FF2B5EF4-FFF2-40B4-BE49-F238E27FC236}">
              <a16:creationId xmlns="" xmlns:a16="http://schemas.microsoft.com/office/drawing/2014/main" id="{00000000-0008-0000-0500-000050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a:extLst>
            <a:ext uri="{FF2B5EF4-FFF2-40B4-BE49-F238E27FC236}">
              <a16:creationId xmlns="" xmlns:a16="http://schemas.microsoft.com/office/drawing/2014/main" id="{00000000-0008-0000-0500-000051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a:extLst>
            <a:ext uri="{FF2B5EF4-FFF2-40B4-BE49-F238E27FC236}">
              <a16:creationId xmlns="" xmlns:a16="http://schemas.microsoft.com/office/drawing/2014/main" id="{00000000-0008-0000-0500-000052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a:extLst>
            <a:ext uri="{FF2B5EF4-FFF2-40B4-BE49-F238E27FC236}">
              <a16:creationId xmlns="" xmlns:a16="http://schemas.microsoft.com/office/drawing/2014/main" id="{00000000-0008-0000-0500-000053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a:extLst>
            <a:ext uri="{FF2B5EF4-FFF2-40B4-BE49-F238E27FC236}">
              <a16:creationId xmlns="" xmlns:a16="http://schemas.microsoft.com/office/drawing/2014/main" id="{00000000-0008-0000-0500-000054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a:extLst>
            <a:ext uri="{FF2B5EF4-FFF2-40B4-BE49-F238E27FC236}">
              <a16:creationId xmlns="" xmlns:a16="http://schemas.microsoft.com/office/drawing/2014/main" id="{00000000-0008-0000-0500-000055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a:extLst>
            <a:ext uri="{FF2B5EF4-FFF2-40B4-BE49-F238E27FC236}">
              <a16:creationId xmlns="" xmlns:a16="http://schemas.microsoft.com/office/drawing/2014/main" id="{00000000-0008-0000-0500-000056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a:extLst>
            <a:ext uri="{FF2B5EF4-FFF2-40B4-BE49-F238E27FC236}">
              <a16:creationId xmlns="" xmlns:a16="http://schemas.microsoft.com/office/drawing/2014/main" id="{00000000-0008-0000-0500-000057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a:extLst>
            <a:ext uri="{FF2B5EF4-FFF2-40B4-BE49-F238E27FC236}">
              <a16:creationId xmlns="" xmlns:a16="http://schemas.microsoft.com/office/drawing/2014/main" id="{00000000-0008-0000-0500-000058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a:extLst>
            <a:ext uri="{FF2B5EF4-FFF2-40B4-BE49-F238E27FC236}">
              <a16:creationId xmlns="" xmlns:a16="http://schemas.microsoft.com/office/drawing/2014/main" id="{00000000-0008-0000-0500-000059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a:extLst>
            <a:ext uri="{FF2B5EF4-FFF2-40B4-BE49-F238E27FC236}">
              <a16:creationId xmlns="" xmlns:a16="http://schemas.microsoft.com/office/drawing/2014/main" id="{00000000-0008-0000-0500-00005A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a:extLst>
            <a:ext uri="{FF2B5EF4-FFF2-40B4-BE49-F238E27FC236}">
              <a16:creationId xmlns="" xmlns:a16="http://schemas.microsoft.com/office/drawing/2014/main" id="{00000000-0008-0000-0500-00005B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a:extLst>
            <a:ext uri="{FF2B5EF4-FFF2-40B4-BE49-F238E27FC236}">
              <a16:creationId xmlns="" xmlns:a16="http://schemas.microsoft.com/office/drawing/2014/main" id="{00000000-0008-0000-0500-00005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a:extLst>
            <a:ext uri="{FF2B5EF4-FFF2-40B4-BE49-F238E27FC236}">
              <a16:creationId xmlns="" xmlns:a16="http://schemas.microsoft.com/office/drawing/2014/main" id="{00000000-0008-0000-0500-00005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a:extLst>
            <a:ext uri="{FF2B5EF4-FFF2-40B4-BE49-F238E27FC236}">
              <a16:creationId xmlns="" xmlns:a16="http://schemas.microsoft.com/office/drawing/2014/main" id="{00000000-0008-0000-0500-00005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5" name="直線コネクタ 94">
          <a:extLst>
            <a:ext uri="{FF2B5EF4-FFF2-40B4-BE49-F238E27FC236}">
              <a16:creationId xmlns="" xmlns:a16="http://schemas.microsoft.com/office/drawing/2014/main" id="{00000000-0008-0000-0500-00005F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6" name="テキスト ボックス 95">
          <a:extLst>
            <a:ext uri="{FF2B5EF4-FFF2-40B4-BE49-F238E27FC236}">
              <a16:creationId xmlns="" xmlns:a16="http://schemas.microsoft.com/office/drawing/2014/main" id="{00000000-0008-0000-0500-000060000000}"/>
            </a:ext>
          </a:extLst>
        </xdr:cNvPr>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258302</xdr:rowOff>
    </xdr:from>
    <xdr:to>
      <xdr:col>29</xdr:col>
      <xdr:colOff>127000</xdr:colOff>
      <xdr:row>37</xdr:row>
      <xdr:rowOff>329174</xdr:rowOff>
    </xdr:to>
    <xdr:cxnSp macro="">
      <xdr:nvCxnSpPr>
        <xdr:cNvPr id="104" name="直線コネクタ 103">
          <a:extLst>
            <a:ext uri="{FF2B5EF4-FFF2-40B4-BE49-F238E27FC236}">
              <a16:creationId xmlns="" xmlns:a16="http://schemas.microsoft.com/office/drawing/2014/main" id="{00000000-0008-0000-0500-000068000000}"/>
            </a:ext>
          </a:extLst>
        </xdr:cNvPr>
        <xdr:cNvCxnSpPr/>
      </xdr:nvCxnSpPr>
      <xdr:spPr bwMode="auto">
        <a:xfrm flipV="1">
          <a:off x="5651500" y="6182852"/>
          <a:ext cx="0" cy="127102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301251</xdr:rowOff>
    </xdr:from>
    <xdr:ext cx="762000" cy="259045"/>
    <xdr:sp macro="" textlink="">
      <xdr:nvSpPr>
        <xdr:cNvPr id="105" name="人口1人当たり決算額の推移最小値テキスト445">
          <a:extLst>
            <a:ext uri="{FF2B5EF4-FFF2-40B4-BE49-F238E27FC236}">
              <a16:creationId xmlns="" xmlns:a16="http://schemas.microsoft.com/office/drawing/2014/main" id="{00000000-0008-0000-0500-000069000000}"/>
            </a:ext>
          </a:extLst>
        </xdr:cNvPr>
        <xdr:cNvSpPr txBox="1"/>
      </xdr:nvSpPr>
      <xdr:spPr>
        <a:xfrm>
          <a:off x="5740400" y="7425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329174</xdr:rowOff>
    </xdr:from>
    <xdr:to>
      <xdr:col>30</xdr:col>
      <xdr:colOff>25400</xdr:colOff>
      <xdr:row>37</xdr:row>
      <xdr:rowOff>329174</xdr:rowOff>
    </xdr:to>
    <xdr:cxnSp macro="">
      <xdr:nvCxnSpPr>
        <xdr:cNvPr id="106" name="直線コネクタ 105">
          <a:extLst>
            <a:ext uri="{FF2B5EF4-FFF2-40B4-BE49-F238E27FC236}">
              <a16:creationId xmlns="" xmlns:a16="http://schemas.microsoft.com/office/drawing/2014/main" id="{00000000-0008-0000-0500-00006A000000}"/>
            </a:ext>
          </a:extLst>
        </xdr:cNvPr>
        <xdr:cNvCxnSpPr/>
      </xdr:nvCxnSpPr>
      <xdr:spPr bwMode="auto">
        <a:xfrm>
          <a:off x="5562600" y="745387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1779</xdr:rowOff>
    </xdr:from>
    <xdr:ext cx="762000" cy="259045"/>
    <xdr:sp macro="" textlink="">
      <xdr:nvSpPr>
        <xdr:cNvPr id="107" name="人口1人当たり決算額の推移最大値テキスト445">
          <a:extLst>
            <a:ext uri="{FF2B5EF4-FFF2-40B4-BE49-F238E27FC236}">
              <a16:creationId xmlns="" xmlns:a16="http://schemas.microsoft.com/office/drawing/2014/main" id="{00000000-0008-0000-0500-00006B000000}"/>
            </a:ext>
          </a:extLst>
        </xdr:cNvPr>
        <xdr:cNvSpPr txBox="1"/>
      </xdr:nvSpPr>
      <xdr:spPr>
        <a:xfrm>
          <a:off x="5740400" y="5926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258302</xdr:rowOff>
    </xdr:from>
    <xdr:to>
      <xdr:col>30</xdr:col>
      <xdr:colOff>25400</xdr:colOff>
      <xdr:row>33</xdr:row>
      <xdr:rowOff>258302</xdr:rowOff>
    </xdr:to>
    <xdr:cxnSp macro="">
      <xdr:nvCxnSpPr>
        <xdr:cNvPr id="108" name="直線コネクタ 107">
          <a:extLst>
            <a:ext uri="{FF2B5EF4-FFF2-40B4-BE49-F238E27FC236}">
              <a16:creationId xmlns="" xmlns:a16="http://schemas.microsoft.com/office/drawing/2014/main" id="{00000000-0008-0000-0500-00006C000000}"/>
            </a:ext>
          </a:extLst>
        </xdr:cNvPr>
        <xdr:cNvCxnSpPr/>
      </xdr:nvCxnSpPr>
      <xdr:spPr bwMode="auto">
        <a:xfrm>
          <a:off x="5562600" y="61828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104288</xdr:rowOff>
    </xdr:from>
    <xdr:to>
      <xdr:col>29</xdr:col>
      <xdr:colOff>127000</xdr:colOff>
      <xdr:row>37</xdr:row>
      <xdr:rowOff>143402</xdr:rowOff>
    </xdr:to>
    <xdr:cxnSp macro="">
      <xdr:nvCxnSpPr>
        <xdr:cNvPr id="109" name="直線コネクタ 108">
          <a:extLst>
            <a:ext uri="{FF2B5EF4-FFF2-40B4-BE49-F238E27FC236}">
              <a16:creationId xmlns="" xmlns:a16="http://schemas.microsoft.com/office/drawing/2014/main" id="{00000000-0008-0000-0500-00006D000000}"/>
            </a:ext>
          </a:extLst>
        </xdr:cNvPr>
        <xdr:cNvCxnSpPr/>
      </xdr:nvCxnSpPr>
      <xdr:spPr bwMode="auto">
        <a:xfrm>
          <a:off x="5003800" y="7228988"/>
          <a:ext cx="647700" cy="391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272235</xdr:rowOff>
    </xdr:from>
    <xdr:ext cx="762000" cy="259045"/>
    <xdr:sp macro="" textlink="">
      <xdr:nvSpPr>
        <xdr:cNvPr id="110" name="人口1人当たり決算額の推移平均値テキスト445">
          <a:extLst>
            <a:ext uri="{FF2B5EF4-FFF2-40B4-BE49-F238E27FC236}">
              <a16:creationId xmlns="" xmlns:a16="http://schemas.microsoft.com/office/drawing/2014/main" id="{00000000-0008-0000-0500-00006E000000}"/>
            </a:ext>
          </a:extLst>
        </xdr:cNvPr>
        <xdr:cNvSpPr txBox="1"/>
      </xdr:nvSpPr>
      <xdr:spPr>
        <a:xfrm>
          <a:off x="5740400" y="68825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84258</xdr:rowOff>
    </xdr:from>
    <xdr:to>
      <xdr:col>29</xdr:col>
      <xdr:colOff>177800</xdr:colOff>
      <xdr:row>37</xdr:row>
      <xdr:rowOff>14408</xdr:rowOff>
    </xdr:to>
    <xdr:sp macro="" textlink="">
      <xdr:nvSpPr>
        <xdr:cNvPr id="111" name="フローチャート: 判断 110">
          <a:extLst>
            <a:ext uri="{FF2B5EF4-FFF2-40B4-BE49-F238E27FC236}">
              <a16:creationId xmlns="" xmlns:a16="http://schemas.microsoft.com/office/drawing/2014/main" id="{00000000-0008-0000-0500-00006F000000}"/>
            </a:ext>
          </a:extLst>
        </xdr:cNvPr>
        <xdr:cNvSpPr/>
      </xdr:nvSpPr>
      <xdr:spPr bwMode="auto">
        <a:xfrm>
          <a:off x="5600700" y="7037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70462</xdr:rowOff>
    </xdr:from>
    <xdr:to>
      <xdr:col>26</xdr:col>
      <xdr:colOff>50800</xdr:colOff>
      <xdr:row>37</xdr:row>
      <xdr:rowOff>104288</xdr:rowOff>
    </xdr:to>
    <xdr:cxnSp macro="">
      <xdr:nvCxnSpPr>
        <xdr:cNvPr id="112" name="直線コネクタ 111">
          <a:extLst>
            <a:ext uri="{FF2B5EF4-FFF2-40B4-BE49-F238E27FC236}">
              <a16:creationId xmlns="" xmlns:a16="http://schemas.microsoft.com/office/drawing/2014/main" id="{00000000-0008-0000-0500-000070000000}"/>
            </a:ext>
          </a:extLst>
        </xdr:cNvPr>
        <xdr:cNvCxnSpPr/>
      </xdr:nvCxnSpPr>
      <xdr:spPr bwMode="auto">
        <a:xfrm>
          <a:off x="4305300" y="7195162"/>
          <a:ext cx="698500" cy="338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97609</xdr:rowOff>
    </xdr:from>
    <xdr:to>
      <xdr:col>26</xdr:col>
      <xdr:colOff>101600</xdr:colOff>
      <xdr:row>37</xdr:row>
      <xdr:rowOff>27759</xdr:rowOff>
    </xdr:to>
    <xdr:sp macro="" textlink="">
      <xdr:nvSpPr>
        <xdr:cNvPr id="113" name="フローチャート: 判断 112">
          <a:extLst>
            <a:ext uri="{FF2B5EF4-FFF2-40B4-BE49-F238E27FC236}">
              <a16:creationId xmlns="" xmlns:a16="http://schemas.microsoft.com/office/drawing/2014/main" id="{00000000-0008-0000-0500-000071000000}"/>
            </a:ext>
          </a:extLst>
        </xdr:cNvPr>
        <xdr:cNvSpPr/>
      </xdr:nvSpPr>
      <xdr:spPr bwMode="auto">
        <a:xfrm>
          <a:off x="4953000" y="7050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209386</xdr:rowOff>
    </xdr:from>
    <xdr:ext cx="736600" cy="259045"/>
    <xdr:sp macro="" textlink="">
      <xdr:nvSpPr>
        <xdr:cNvPr id="114" name="テキスト ボックス 113">
          <a:extLst>
            <a:ext uri="{FF2B5EF4-FFF2-40B4-BE49-F238E27FC236}">
              <a16:creationId xmlns="" xmlns:a16="http://schemas.microsoft.com/office/drawing/2014/main" id="{00000000-0008-0000-0500-000072000000}"/>
            </a:ext>
          </a:extLst>
        </xdr:cNvPr>
        <xdr:cNvSpPr txBox="1"/>
      </xdr:nvSpPr>
      <xdr:spPr>
        <a:xfrm>
          <a:off x="4622800" y="68197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70462</xdr:rowOff>
    </xdr:from>
    <xdr:to>
      <xdr:col>22</xdr:col>
      <xdr:colOff>114300</xdr:colOff>
      <xdr:row>37</xdr:row>
      <xdr:rowOff>86098</xdr:rowOff>
    </xdr:to>
    <xdr:cxnSp macro="">
      <xdr:nvCxnSpPr>
        <xdr:cNvPr id="115" name="直線コネクタ 114">
          <a:extLst>
            <a:ext uri="{FF2B5EF4-FFF2-40B4-BE49-F238E27FC236}">
              <a16:creationId xmlns="" xmlns:a16="http://schemas.microsoft.com/office/drawing/2014/main" id="{00000000-0008-0000-0500-000073000000}"/>
            </a:ext>
          </a:extLst>
        </xdr:cNvPr>
        <xdr:cNvCxnSpPr/>
      </xdr:nvCxnSpPr>
      <xdr:spPr bwMode="auto">
        <a:xfrm flipV="1">
          <a:off x="3606800" y="7195162"/>
          <a:ext cx="698500" cy="156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102312</xdr:rowOff>
    </xdr:from>
    <xdr:to>
      <xdr:col>22</xdr:col>
      <xdr:colOff>165100</xdr:colOff>
      <xdr:row>37</xdr:row>
      <xdr:rowOff>32462</xdr:rowOff>
    </xdr:to>
    <xdr:sp macro="" textlink="">
      <xdr:nvSpPr>
        <xdr:cNvPr id="116" name="フローチャート: 判断 115">
          <a:extLst>
            <a:ext uri="{FF2B5EF4-FFF2-40B4-BE49-F238E27FC236}">
              <a16:creationId xmlns="" xmlns:a16="http://schemas.microsoft.com/office/drawing/2014/main" id="{00000000-0008-0000-0500-000074000000}"/>
            </a:ext>
          </a:extLst>
        </xdr:cNvPr>
        <xdr:cNvSpPr/>
      </xdr:nvSpPr>
      <xdr:spPr bwMode="auto">
        <a:xfrm>
          <a:off x="4254500" y="7055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214089</xdr:rowOff>
    </xdr:from>
    <xdr:ext cx="762000" cy="259045"/>
    <xdr:sp macro="" textlink="">
      <xdr:nvSpPr>
        <xdr:cNvPr id="117" name="テキスト ボックス 116">
          <a:extLst>
            <a:ext uri="{FF2B5EF4-FFF2-40B4-BE49-F238E27FC236}">
              <a16:creationId xmlns="" xmlns:a16="http://schemas.microsoft.com/office/drawing/2014/main" id="{00000000-0008-0000-0500-000075000000}"/>
            </a:ext>
          </a:extLst>
        </xdr:cNvPr>
        <xdr:cNvSpPr txBox="1"/>
      </xdr:nvSpPr>
      <xdr:spPr>
        <a:xfrm>
          <a:off x="3924300" y="6824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86098</xdr:rowOff>
    </xdr:from>
    <xdr:to>
      <xdr:col>18</xdr:col>
      <xdr:colOff>177800</xdr:colOff>
      <xdr:row>37</xdr:row>
      <xdr:rowOff>86818</xdr:rowOff>
    </xdr:to>
    <xdr:cxnSp macro="">
      <xdr:nvCxnSpPr>
        <xdr:cNvPr id="118" name="直線コネクタ 117">
          <a:extLst>
            <a:ext uri="{FF2B5EF4-FFF2-40B4-BE49-F238E27FC236}">
              <a16:creationId xmlns="" xmlns:a16="http://schemas.microsoft.com/office/drawing/2014/main" id="{00000000-0008-0000-0500-000076000000}"/>
            </a:ext>
          </a:extLst>
        </xdr:cNvPr>
        <xdr:cNvCxnSpPr/>
      </xdr:nvCxnSpPr>
      <xdr:spPr bwMode="auto">
        <a:xfrm flipV="1">
          <a:off x="2908300" y="7210798"/>
          <a:ext cx="698500" cy="7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99460</xdr:rowOff>
    </xdr:from>
    <xdr:to>
      <xdr:col>19</xdr:col>
      <xdr:colOff>38100</xdr:colOff>
      <xdr:row>37</xdr:row>
      <xdr:rowOff>29610</xdr:rowOff>
    </xdr:to>
    <xdr:sp macro="" textlink="">
      <xdr:nvSpPr>
        <xdr:cNvPr id="119" name="フローチャート: 判断 118">
          <a:extLst>
            <a:ext uri="{FF2B5EF4-FFF2-40B4-BE49-F238E27FC236}">
              <a16:creationId xmlns="" xmlns:a16="http://schemas.microsoft.com/office/drawing/2014/main" id="{00000000-0008-0000-0500-000077000000}"/>
            </a:ext>
          </a:extLst>
        </xdr:cNvPr>
        <xdr:cNvSpPr/>
      </xdr:nvSpPr>
      <xdr:spPr bwMode="auto">
        <a:xfrm>
          <a:off x="3556000" y="70527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211237</xdr:rowOff>
    </xdr:from>
    <xdr:ext cx="762000" cy="259045"/>
    <xdr:sp macro="" textlink="">
      <xdr:nvSpPr>
        <xdr:cNvPr id="120" name="テキスト ボックス 119">
          <a:extLst>
            <a:ext uri="{FF2B5EF4-FFF2-40B4-BE49-F238E27FC236}">
              <a16:creationId xmlns="" xmlns:a16="http://schemas.microsoft.com/office/drawing/2014/main" id="{00000000-0008-0000-0500-000078000000}"/>
            </a:ext>
          </a:extLst>
        </xdr:cNvPr>
        <xdr:cNvSpPr txBox="1"/>
      </xdr:nvSpPr>
      <xdr:spPr>
        <a:xfrm>
          <a:off x="3225800" y="6821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122548</xdr:rowOff>
    </xdr:from>
    <xdr:to>
      <xdr:col>15</xdr:col>
      <xdr:colOff>101600</xdr:colOff>
      <xdr:row>37</xdr:row>
      <xdr:rowOff>52698</xdr:rowOff>
    </xdr:to>
    <xdr:sp macro="" textlink="">
      <xdr:nvSpPr>
        <xdr:cNvPr id="121" name="フローチャート: 判断 120">
          <a:extLst>
            <a:ext uri="{FF2B5EF4-FFF2-40B4-BE49-F238E27FC236}">
              <a16:creationId xmlns="" xmlns:a16="http://schemas.microsoft.com/office/drawing/2014/main" id="{00000000-0008-0000-0500-000079000000}"/>
            </a:ext>
          </a:extLst>
        </xdr:cNvPr>
        <xdr:cNvSpPr/>
      </xdr:nvSpPr>
      <xdr:spPr bwMode="auto">
        <a:xfrm>
          <a:off x="2857500" y="7075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234325</xdr:rowOff>
    </xdr:from>
    <xdr:ext cx="762000" cy="259045"/>
    <xdr:sp macro="" textlink="">
      <xdr:nvSpPr>
        <xdr:cNvPr id="122" name="テキスト ボックス 121">
          <a:extLst>
            <a:ext uri="{FF2B5EF4-FFF2-40B4-BE49-F238E27FC236}">
              <a16:creationId xmlns="" xmlns:a16="http://schemas.microsoft.com/office/drawing/2014/main" id="{00000000-0008-0000-0500-00007A000000}"/>
            </a:ext>
          </a:extLst>
        </xdr:cNvPr>
        <xdr:cNvSpPr txBox="1"/>
      </xdr:nvSpPr>
      <xdr:spPr>
        <a:xfrm>
          <a:off x="2527300" y="6844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92602</xdr:rowOff>
    </xdr:from>
    <xdr:to>
      <xdr:col>29</xdr:col>
      <xdr:colOff>177800</xdr:colOff>
      <xdr:row>37</xdr:row>
      <xdr:rowOff>194202</xdr:rowOff>
    </xdr:to>
    <xdr:sp macro="" textlink="">
      <xdr:nvSpPr>
        <xdr:cNvPr id="128" name="楕円 127">
          <a:extLst>
            <a:ext uri="{FF2B5EF4-FFF2-40B4-BE49-F238E27FC236}">
              <a16:creationId xmlns="" xmlns:a16="http://schemas.microsoft.com/office/drawing/2014/main" id="{00000000-0008-0000-0500-000080000000}"/>
            </a:ext>
          </a:extLst>
        </xdr:cNvPr>
        <xdr:cNvSpPr/>
      </xdr:nvSpPr>
      <xdr:spPr bwMode="auto">
        <a:xfrm>
          <a:off x="5600700" y="72173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64679</xdr:rowOff>
    </xdr:from>
    <xdr:ext cx="762000" cy="259045"/>
    <xdr:sp macro="" textlink="">
      <xdr:nvSpPr>
        <xdr:cNvPr id="129" name="人口1人当たり決算額の推移該当値テキスト445">
          <a:extLst>
            <a:ext uri="{FF2B5EF4-FFF2-40B4-BE49-F238E27FC236}">
              <a16:creationId xmlns="" xmlns:a16="http://schemas.microsoft.com/office/drawing/2014/main" id="{00000000-0008-0000-0500-000081000000}"/>
            </a:ext>
          </a:extLst>
        </xdr:cNvPr>
        <xdr:cNvSpPr txBox="1"/>
      </xdr:nvSpPr>
      <xdr:spPr>
        <a:xfrm>
          <a:off x="5740400" y="7189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53488</xdr:rowOff>
    </xdr:from>
    <xdr:to>
      <xdr:col>26</xdr:col>
      <xdr:colOff>101600</xdr:colOff>
      <xdr:row>37</xdr:row>
      <xdr:rowOff>155088</xdr:rowOff>
    </xdr:to>
    <xdr:sp macro="" textlink="">
      <xdr:nvSpPr>
        <xdr:cNvPr id="130" name="楕円 129">
          <a:extLst>
            <a:ext uri="{FF2B5EF4-FFF2-40B4-BE49-F238E27FC236}">
              <a16:creationId xmlns="" xmlns:a16="http://schemas.microsoft.com/office/drawing/2014/main" id="{00000000-0008-0000-0500-000082000000}"/>
            </a:ext>
          </a:extLst>
        </xdr:cNvPr>
        <xdr:cNvSpPr/>
      </xdr:nvSpPr>
      <xdr:spPr bwMode="auto">
        <a:xfrm>
          <a:off x="4953000" y="71781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139865</xdr:rowOff>
    </xdr:from>
    <xdr:ext cx="736600" cy="259045"/>
    <xdr:sp macro="" textlink="">
      <xdr:nvSpPr>
        <xdr:cNvPr id="131" name="テキスト ボックス 130">
          <a:extLst>
            <a:ext uri="{FF2B5EF4-FFF2-40B4-BE49-F238E27FC236}">
              <a16:creationId xmlns="" xmlns:a16="http://schemas.microsoft.com/office/drawing/2014/main" id="{00000000-0008-0000-0500-000083000000}"/>
            </a:ext>
          </a:extLst>
        </xdr:cNvPr>
        <xdr:cNvSpPr txBox="1"/>
      </xdr:nvSpPr>
      <xdr:spPr>
        <a:xfrm>
          <a:off x="4622800" y="72645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19662</xdr:rowOff>
    </xdr:from>
    <xdr:to>
      <xdr:col>22</xdr:col>
      <xdr:colOff>165100</xdr:colOff>
      <xdr:row>37</xdr:row>
      <xdr:rowOff>121262</xdr:rowOff>
    </xdr:to>
    <xdr:sp macro="" textlink="">
      <xdr:nvSpPr>
        <xdr:cNvPr id="132" name="楕円 131">
          <a:extLst>
            <a:ext uri="{FF2B5EF4-FFF2-40B4-BE49-F238E27FC236}">
              <a16:creationId xmlns="" xmlns:a16="http://schemas.microsoft.com/office/drawing/2014/main" id="{00000000-0008-0000-0500-000084000000}"/>
            </a:ext>
          </a:extLst>
        </xdr:cNvPr>
        <xdr:cNvSpPr/>
      </xdr:nvSpPr>
      <xdr:spPr bwMode="auto">
        <a:xfrm>
          <a:off x="4254500" y="71443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106039</xdr:rowOff>
    </xdr:from>
    <xdr:ext cx="762000" cy="259045"/>
    <xdr:sp macro="" textlink="">
      <xdr:nvSpPr>
        <xdr:cNvPr id="133" name="テキスト ボックス 132">
          <a:extLst>
            <a:ext uri="{FF2B5EF4-FFF2-40B4-BE49-F238E27FC236}">
              <a16:creationId xmlns="" xmlns:a16="http://schemas.microsoft.com/office/drawing/2014/main" id="{00000000-0008-0000-0500-000085000000}"/>
            </a:ext>
          </a:extLst>
        </xdr:cNvPr>
        <xdr:cNvSpPr txBox="1"/>
      </xdr:nvSpPr>
      <xdr:spPr>
        <a:xfrm>
          <a:off x="3924300" y="7230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35298</xdr:rowOff>
    </xdr:from>
    <xdr:to>
      <xdr:col>19</xdr:col>
      <xdr:colOff>38100</xdr:colOff>
      <xdr:row>37</xdr:row>
      <xdr:rowOff>136898</xdr:rowOff>
    </xdr:to>
    <xdr:sp macro="" textlink="">
      <xdr:nvSpPr>
        <xdr:cNvPr id="134" name="楕円 133">
          <a:extLst>
            <a:ext uri="{FF2B5EF4-FFF2-40B4-BE49-F238E27FC236}">
              <a16:creationId xmlns="" xmlns:a16="http://schemas.microsoft.com/office/drawing/2014/main" id="{00000000-0008-0000-0500-000086000000}"/>
            </a:ext>
          </a:extLst>
        </xdr:cNvPr>
        <xdr:cNvSpPr/>
      </xdr:nvSpPr>
      <xdr:spPr bwMode="auto">
        <a:xfrm>
          <a:off x="3556000" y="71599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121675</xdr:rowOff>
    </xdr:from>
    <xdr:ext cx="762000" cy="259045"/>
    <xdr:sp macro="" textlink="">
      <xdr:nvSpPr>
        <xdr:cNvPr id="135" name="テキスト ボックス 134">
          <a:extLst>
            <a:ext uri="{FF2B5EF4-FFF2-40B4-BE49-F238E27FC236}">
              <a16:creationId xmlns="" xmlns:a16="http://schemas.microsoft.com/office/drawing/2014/main" id="{00000000-0008-0000-0500-000087000000}"/>
            </a:ext>
          </a:extLst>
        </xdr:cNvPr>
        <xdr:cNvSpPr txBox="1"/>
      </xdr:nvSpPr>
      <xdr:spPr>
        <a:xfrm>
          <a:off x="3225800" y="7246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36018</xdr:rowOff>
    </xdr:from>
    <xdr:to>
      <xdr:col>15</xdr:col>
      <xdr:colOff>101600</xdr:colOff>
      <xdr:row>37</xdr:row>
      <xdr:rowOff>137618</xdr:rowOff>
    </xdr:to>
    <xdr:sp macro="" textlink="">
      <xdr:nvSpPr>
        <xdr:cNvPr id="136" name="楕円 135">
          <a:extLst>
            <a:ext uri="{FF2B5EF4-FFF2-40B4-BE49-F238E27FC236}">
              <a16:creationId xmlns="" xmlns:a16="http://schemas.microsoft.com/office/drawing/2014/main" id="{00000000-0008-0000-0500-000088000000}"/>
            </a:ext>
          </a:extLst>
        </xdr:cNvPr>
        <xdr:cNvSpPr/>
      </xdr:nvSpPr>
      <xdr:spPr bwMode="auto">
        <a:xfrm>
          <a:off x="2857500" y="71607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122395</xdr:rowOff>
    </xdr:from>
    <xdr:ext cx="762000" cy="259045"/>
    <xdr:sp macro="" textlink="">
      <xdr:nvSpPr>
        <xdr:cNvPr id="137" name="テキスト ボックス 136">
          <a:extLst>
            <a:ext uri="{FF2B5EF4-FFF2-40B4-BE49-F238E27FC236}">
              <a16:creationId xmlns="" xmlns:a16="http://schemas.microsoft.com/office/drawing/2014/main" id="{00000000-0008-0000-0500-000089000000}"/>
            </a:ext>
          </a:extLst>
        </xdr:cNvPr>
        <xdr:cNvSpPr txBox="1"/>
      </xdr:nvSpPr>
      <xdr:spPr>
        <a:xfrm>
          <a:off x="2527300" y="7247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2,112
2,106
105.41
4,250,470
4,110,739
134,981
1,490,694
928,502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 xmlns:a16="http://schemas.microsoft.com/office/drawing/2014/main" id="{00000000-0008-0000-06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 xmlns:a16="http://schemas.microsoft.com/office/drawing/2014/main" id="{00000000-0008-0000-06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 xmlns:a16="http://schemas.microsoft.com/office/drawing/2014/main" id="{00000000-0008-0000-06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54627</xdr:rowOff>
    </xdr:from>
    <xdr:ext cx="595419" cy="259045"/>
    <xdr:sp macro="" textlink="">
      <xdr:nvSpPr>
        <xdr:cNvPr id="45" name="テキスト ボックス 44">
          <a:extLst>
            <a:ext uri="{FF2B5EF4-FFF2-40B4-BE49-F238E27FC236}">
              <a16:creationId xmlns="" xmlns:a16="http://schemas.microsoft.com/office/drawing/2014/main" id="{00000000-0008-0000-0600-00002D000000}"/>
            </a:ext>
          </a:extLst>
        </xdr:cNvPr>
        <xdr:cNvSpPr txBox="1"/>
      </xdr:nvSpPr>
      <xdr:spPr>
        <a:xfrm>
          <a:off x="166581" y="6398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 xmlns:a16="http://schemas.microsoft.com/office/drawing/2014/main" id="{00000000-0008-0000-06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111777</xdr:rowOff>
    </xdr:from>
    <xdr:ext cx="595419" cy="259045"/>
    <xdr:sp macro="" textlink="">
      <xdr:nvSpPr>
        <xdr:cNvPr id="47" name="テキスト ボックス 46">
          <a:extLst>
            <a:ext uri="{FF2B5EF4-FFF2-40B4-BE49-F238E27FC236}">
              <a16:creationId xmlns="" xmlns:a16="http://schemas.microsoft.com/office/drawing/2014/main" id="{00000000-0008-0000-0600-00002F000000}"/>
            </a:ext>
          </a:extLst>
        </xdr:cNvPr>
        <xdr:cNvSpPr txBox="1"/>
      </xdr:nvSpPr>
      <xdr:spPr>
        <a:xfrm>
          <a:off x="16658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 xmlns:a16="http://schemas.microsoft.com/office/drawing/2014/main" id="{00000000-0008-0000-06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9" name="テキスト ボックス 48">
          <a:extLst>
            <a:ext uri="{FF2B5EF4-FFF2-40B4-BE49-F238E27FC236}">
              <a16:creationId xmlns="" xmlns:a16="http://schemas.microsoft.com/office/drawing/2014/main" id="{00000000-0008-0000-0600-000031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 xmlns:a16="http://schemas.microsoft.com/office/drawing/2014/main" id="{00000000-0008-0000-06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1" name="テキスト ボックス 50">
          <a:extLst>
            <a:ext uri="{FF2B5EF4-FFF2-40B4-BE49-F238E27FC236}">
              <a16:creationId xmlns="" xmlns:a16="http://schemas.microsoft.com/office/drawing/2014/main" id="{00000000-0008-0000-0600-000033000000}"/>
            </a:ext>
          </a:extLst>
        </xdr:cNvPr>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 xmlns:a16="http://schemas.microsoft.com/office/drawing/2014/main" id="{00000000-0008-0000-06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30</xdr:row>
      <xdr:rowOff>111777</xdr:rowOff>
    </xdr:from>
    <xdr:ext cx="685572" cy="259045"/>
    <xdr:sp macro="" textlink="">
      <xdr:nvSpPr>
        <xdr:cNvPr id="53" name="テキスト ボックス 52">
          <a:extLst>
            <a:ext uri="{FF2B5EF4-FFF2-40B4-BE49-F238E27FC236}">
              <a16:creationId xmlns="" xmlns:a16="http://schemas.microsoft.com/office/drawing/2014/main" id="{00000000-0008-0000-0600-000035000000}"/>
            </a:ext>
          </a:extLst>
        </xdr:cNvPr>
        <xdr:cNvSpPr txBox="1"/>
      </xdr:nvSpPr>
      <xdr:spPr>
        <a:xfrm>
          <a:off x="76428" y="5255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 xmlns:a16="http://schemas.microsoft.com/office/drawing/2014/main" id="{00000000-0008-0000-06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28</xdr:row>
      <xdr:rowOff>168927</xdr:rowOff>
    </xdr:from>
    <xdr:ext cx="685572" cy="259045"/>
    <xdr:sp macro="" textlink="">
      <xdr:nvSpPr>
        <xdr:cNvPr id="55" name="テキスト ボックス 54">
          <a:extLst>
            <a:ext uri="{FF2B5EF4-FFF2-40B4-BE49-F238E27FC236}">
              <a16:creationId xmlns="" xmlns:a16="http://schemas.microsoft.com/office/drawing/2014/main" id="{00000000-0008-0000-0600-000037000000}"/>
            </a:ext>
          </a:extLst>
        </xdr:cNvPr>
        <xdr:cNvSpPr txBox="1"/>
      </xdr:nvSpPr>
      <xdr:spPr>
        <a:xfrm>
          <a:off x="76428" y="49695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 xmlns:a16="http://schemas.microsoft.com/office/drawing/2014/main" id="{00000000-0008-0000-06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7" name="テキスト ボックス 56">
          <a:extLst>
            <a:ext uri="{FF2B5EF4-FFF2-40B4-BE49-F238E27FC236}">
              <a16:creationId xmlns="" xmlns:a16="http://schemas.microsoft.com/office/drawing/2014/main" id="{00000000-0008-0000-0600-000039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人件費グラフ枠">
          <a:extLst>
            <a:ext uri="{FF2B5EF4-FFF2-40B4-BE49-F238E27FC236}">
              <a16:creationId xmlns="" xmlns:a16="http://schemas.microsoft.com/office/drawing/2014/main" id="{00000000-0008-0000-06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142385</xdr:rowOff>
    </xdr:from>
    <xdr:to>
      <xdr:col>24</xdr:col>
      <xdr:colOff>62865</xdr:colOff>
      <xdr:row>39</xdr:row>
      <xdr:rowOff>1068</xdr:rowOff>
    </xdr:to>
    <xdr:cxnSp macro="">
      <xdr:nvCxnSpPr>
        <xdr:cNvPr id="59" name="直線コネクタ 58">
          <a:extLst>
            <a:ext uri="{FF2B5EF4-FFF2-40B4-BE49-F238E27FC236}">
              <a16:creationId xmlns="" xmlns:a16="http://schemas.microsoft.com/office/drawing/2014/main" id="{00000000-0008-0000-0600-00003B000000}"/>
            </a:ext>
          </a:extLst>
        </xdr:cNvPr>
        <xdr:cNvCxnSpPr/>
      </xdr:nvCxnSpPr>
      <xdr:spPr>
        <a:xfrm flipV="1">
          <a:off x="4633595" y="5285885"/>
          <a:ext cx="1270" cy="1401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4895</xdr:rowOff>
    </xdr:from>
    <xdr:ext cx="534377" cy="259045"/>
    <xdr:sp macro="" textlink="">
      <xdr:nvSpPr>
        <xdr:cNvPr id="60" name="人件費最小値テキスト">
          <a:extLst>
            <a:ext uri="{FF2B5EF4-FFF2-40B4-BE49-F238E27FC236}">
              <a16:creationId xmlns="" xmlns:a16="http://schemas.microsoft.com/office/drawing/2014/main" id="{00000000-0008-0000-0600-00003C000000}"/>
            </a:ext>
          </a:extLst>
        </xdr:cNvPr>
        <xdr:cNvSpPr txBox="1"/>
      </xdr:nvSpPr>
      <xdr:spPr>
        <a:xfrm>
          <a:off x="4686300" y="669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1068</xdr:rowOff>
    </xdr:from>
    <xdr:to>
      <xdr:col>24</xdr:col>
      <xdr:colOff>152400</xdr:colOff>
      <xdr:row>39</xdr:row>
      <xdr:rowOff>1068</xdr:rowOff>
    </xdr:to>
    <xdr:cxnSp macro="">
      <xdr:nvCxnSpPr>
        <xdr:cNvPr id="61" name="直線コネクタ 60">
          <a:extLst>
            <a:ext uri="{FF2B5EF4-FFF2-40B4-BE49-F238E27FC236}">
              <a16:creationId xmlns="" xmlns:a16="http://schemas.microsoft.com/office/drawing/2014/main" id="{00000000-0008-0000-0600-00003D000000}"/>
            </a:ext>
          </a:extLst>
        </xdr:cNvPr>
        <xdr:cNvCxnSpPr/>
      </xdr:nvCxnSpPr>
      <xdr:spPr>
        <a:xfrm>
          <a:off x="4546600" y="6687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89062</xdr:rowOff>
    </xdr:from>
    <xdr:ext cx="690189" cy="259045"/>
    <xdr:sp macro="" textlink="">
      <xdr:nvSpPr>
        <xdr:cNvPr id="62" name="人件費最大値テキスト">
          <a:extLst>
            <a:ext uri="{FF2B5EF4-FFF2-40B4-BE49-F238E27FC236}">
              <a16:creationId xmlns="" xmlns:a16="http://schemas.microsoft.com/office/drawing/2014/main" id="{00000000-0008-0000-0600-00003E000000}"/>
            </a:ext>
          </a:extLst>
        </xdr:cNvPr>
        <xdr:cNvSpPr txBox="1"/>
      </xdr:nvSpPr>
      <xdr:spPr>
        <a:xfrm>
          <a:off x="4686300" y="50611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1,078,121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142385</xdr:rowOff>
    </xdr:from>
    <xdr:to>
      <xdr:col>24</xdr:col>
      <xdr:colOff>152400</xdr:colOff>
      <xdr:row>30</xdr:row>
      <xdr:rowOff>142385</xdr:rowOff>
    </xdr:to>
    <xdr:cxnSp macro="">
      <xdr:nvCxnSpPr>
        <xdr:cNvPr id="63" name="直線コネクタ 62">
          <a:extLst>
            <a:ext uri="{FF2B5EF4-FFF2-40B4-BE49-F238E27FC236}">
              <a16:creationId xmlns="" xmlns:a16="http://schemas.microsoft.com/office/drawing/2014/main" id="{00000000-0008-0000-0600-00003F000000}"/>
            </a:ext>
          </a:extLst>
        </xdr:cNvPr>
        <xdr:cNvCxnSpPr/>
      </xdr:nvCxnSpPr>
      <xdr:spPr>
        <a:xfrm>
          <a:off x="4546600" y="5285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133132</xdr:rowOff>
    </xdr:from>
    <xdr:to>
      <xdr:col>24</xdr:col>
      <xdr:colOff>63500</xdr:colOff>
      <xdr:row>37</xdr:row>
      <xdr:rowOff>164632</xdr:rowOff>
    </xdr:to>
    <xdr:cxnSp macro="">
      <xdr:nvCxnSpPr>
        <xdr:cNvPr id="64" name="直線コネクタ 63">
          <a:extLst>
            <a:ext uri="{FF2B5EF4-FFF2-40B4-BE49-F238E27FC236}">
              <a16:creationId xmlns="" xmlns:a16="http://schemas.microsoft.com/office/drawing/2014/main" id="{00000000-0008-0000-0600-000040000000}"/>
            </a:ext>
          </a:extLst>
        </xdr:cNvPr>
        <xdr:cNvCxnSpPr/>
      </xdr:nvCxnSpPr>
      <xdr:spPr>
        <a:xfrm flipV="1">
          <a:off x="3797300" y="6476782"/>
          <a:ext cx="838200" cy="31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67348</xdr:rowOff>
    </xdr:from>
    <xdr:ext cx="599010" cy="259045"/>
    <xdr:sp macro="" textlink="">
      <xdr:nvSpPr>
        <xdr:cNvPr id="65" name="人件費平均値テキスト">
          <a:extLst>
            <a:ext uri="{FF2B5EF4-FFF2-40B4-BE49-F238E27FC236}">
              <a16:creationId xmlns="" xmlns:a16="http://schemas.microsoft.com/office/drawing/2014/main" id="{00000000-0008-0000-0600-000041000000}"/>
            </a:ext>
          </a:extLst>
        </xdr:cNvPr>
        <xdr:cNvSpPr txBox="1"/>
      </xdr:nvSpPr>
      <xdr:spPr>
        <a:xfrm>
          <a:off x="4686300" y="64109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88921</xdr:rowOff>
    </xdr:from>
    <xdr:to>
      <xdr:col>24</xdr:col>
      <xdr:colOff>114300</xdr:colOff>
      <xdr:row>38</xdr:row>
      <xdr:rowOff>19072</xdr:rowOff>
    </xdr:to>
    <xdr:sp macro="" textlink="">
      <xdr:nvSpPr>
        <xdr:cNvPr id="66" name="フローチャート: 判断 65">
          <a:extLst>
            <a:ext uri="{FF2B5EF4-FFF2-40B4-BE49-F238E27FC236}">
              <a16:creationId xmlns="" xmlns:a16="http://schemas.microsoft.com/office/drawing/2014/main" id="{00000000-0008-0000-0600-000042000000}"/>
            </a:ext>
          </a:extLst>
        </xdr:cNvPr>
        <xdr:cNvSpPr/>
      </xdr:nvSpPr>
      <xdr:spPr>
        <a:xfrm>
          <a:off x="4584700" y="643257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164632</xdr:rowOff>
    </xdr:from>
    <xdr:to>
      <xdr:col>19</xdr:col>
      <xdr:colOff>177800</xdr:colOff>
      <xdr:row>38</xdr:row>
      <xdr:rowOff>4660</xdr:rowOff>
    </xdr:to>
    <xdr:cxnSp macro="">
      <xdr:nvCxnSpPr>
        <xdr:cNvPr id="67" name="直線コネクタ 66">
          <a:extLst>
            <a:ext uri="{FF2B5EF4-FFF2-40B4-BE49-F238E27FC236}">
              <a16:creationId xmlns="" xmlns:a16="http://schemas.microsoft.com/office/drawing/2014/main" id="{00000000-0008-0000-0600-000043000000}"/>
            </a:ext>
          </a:extLst>
        </xdr:cNvPr>
        <xdr:cNvCxnSpPr/>
      </xdr:nvCxnSpPr>
      <xdr:spPr>
        <a:xfrm flipV="1">
          <a:off x="2908300" y="6508282"/>
          <a:ext cx="889000" cy="11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120068</xdr:rowOff>
    </xdr:from>
    <xdr:to>
      <xdr:col>20</xdr:col>
      <xdr:colOff>38100</xdr:colOff>
      <xdr:row>38</xdr:row>
      <xdr:rowOff>50219</xdr:rowOff>
    </xdr:to>
    <xdr:sp macro="" textlink="">
      <xdr:nvSpPr>
        <xdr:cNvPr id="68" name="フローチャート: 判断 67">
          <a:extLst>
            <a:ext uri="{FF2B5EF4-FFF2-40B4-BE49-F238E27FC236}">
              <a16:creationId xmlns="" xmlns:a16="http://schemas.microsoft.com/office/drawing/2014/main" id="{00000000-0008-0000-0600-000044000000}"/>
            </a:ext>
          </a:extLst>
        </xdr:cNvPr>
        <xdr:cNvSpPr/>
      </xdr:nvSpPr>
      <xdr:spPr>
        <a:xfrm>
          <a:off x="3746500" y="64637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41345</xdr:rowOff>
    </xdr:from>
    <xdr:ext cx="599010" cy="259045"/>
    <xdr:sp macro="" textlink="">
      <xdr:nvSpPr>
        <xdr:cNvPr id="69" name="テキスト ボックス 68">
          <a:extLst>
            <a:ext uri="{FF2B5EF4-FFF2-40B4-BE49-F238E27FC236}">
              <a16:creationId xmlns="" xmlns:a16="http://schemas.microsoft.com/office/drawing/2014/main" id="{00000000-0008-0000-0600-000045000000}"/>
            </a:ext>
          </a:extLst>
        </xdr:cNvPr>
        <xdr:cNvSpPr txBox="1"/>
      </xdr:nvSpPr>
      <xdr:spPr>
        <a:xfrm>
          <a:off x="3497795" y="6556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4660</xdr:rowOff>
    </xdr:from>
    <xdr:to>
      <xdr:col>15</xdr:col>
      <xdr:colOff>50800</xdr:colOff>
      <xdr:row>38</xdr:row>
      <xdr:rowOff>15591</xdr:rowOff>
    </xdr:to>
    <xdr:cxnSp macro="">
      <xdr:nvCxnSpPr>
        <xdr:cNvPr id="70" name="直線コネクタ 69">
          <a:extLst>
            <a:ext uri="{FF2B5EF4-FFF2-40B4-BE49-F238E27FC236}">
              <a16:creationId xmlns="" xmlns:a16="http://schemas.microsoft.com/office/drawing/2014/main" id="{00000000-0008-0000-0600-000046000000}"/>
            </a:ext>
          </a:extLst>
        </xdr:cNvPr>
        <xdr:cNvCxnSpPr/>
      </xdr:nvCxnSpPr>
      <xdr:spPr>
        <a:xfrm flipV="1">
          <a:off x="2019300" y="6519760"/>
          <a:ext cx="889000" cy="10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126656</xdr:rowOff>
    </xdr:from>
    <xdr:to>
      <xdr:col>15</xdr:col>
      <xdr:colOff>101600</xdr:colOff>
      <xdr:row>38</xdr:row>
      <xdr:rowOff>56806</xdr:rowOff>
    </xdr:to>
    <xdr:sp macro="" textlink="">
      <xdr:nvSpPr>
        <xdr:cNvPr id="71" name="フローチャート: 判断 70">
          <a:extLst>
            <a:ext uri="{FF2B5EF4-FFF2-40B4-BE49-F238E27FC236}">
              <a16:creationId xmlns="" xmlns:a16="http://schemas.microsoft.com/office/drawing/2014/main" id="{00000000-0008-0000-0600-000047000000}"/>
            </a:ext>
          </a:extLst>
        </xdr:cNvPr>
        <xdr:cNvSpPr/>
      </xdr:nvSpPr>
      <xdr:spPr>
        <a:xfrm>
          <a:off x="2857500" y="6470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47933</xdr:rowOff>
    </xdr:from>
    <xdr:ext cx="599010" cy="259045"/>
    <xdr:sp macro="" textlink="">
      <xdr:nvSpPr>
        <xdr:cNvPr id="72" name="テキスト ボックス 71">
          <a:extLst>
            <a:ext uri="{FF2B5EF4-FFF2-40B4-BE49-F238E27FC236}">
              <a16:creationId xmlns="" xmlns:a16="http://schemas.microsoft.com/office/drawing/2014/main" id="{00000000-0008-0000-0600-000048000000}"/>
            </a:ext>
          </a:extLst>
        </xdr:cNvPr>
        <xdr:cNvSpPr txBox="1"/>
      </xdr:nvSpPr>
      <xdr:spPr>
        <a:xfrm>
          <a:off x="2608795" y="6563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15591</xdr:rowOff>
    </xdr:from>
    <xdr:to>
      <xdr:col>10</xdr:col>
      <xdr:colOff>114300</xdr:colOff>
      <xdr:row>38</xdr:row>
      <xdr:rowOff>29824</xdr:rowOff>
    </xdr:to>
    <xdr:cxnSp macro="">
      <xdr:nvCxnSpPr>
        <xdr:cNvPr id="73" name="直線コネクタ 72">
          <a:extLst>
            <a:ext uri="{FF2B5EF4-FFF2-40B4-BE49-F238E27FC236}">
              <a16:creationId xmlns="" xmlns:a16="http://schemas.microsoft.com/office/drawing/2014/main" id="{00000000-0008-0000-0600-000049000000}"/>
            </a:ext>
          </a:extLst>
        </xdr:cNvPr>
        <xdr:cNvCxnSpPr/>
      </xdr:nvCxnSpPr>
      <xdr:spPr>
        <a:xfrm flipV="1">
          <a:off x="1130300" y="6530691"/>
          <a:ext cx="889000" cy="14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121900</xdr:rowOff>
    </xdr:from>
    <xdr:to>
      <xdr:col>10</xdr:col>
      <xdr:colOff>165100</xdr:colOff>
      <xdr:row>38</xdr:row>
      <xdr:rowOff>52050</xdr:rowOff>
    </xdr:to>
    <xdr:sp macro="" textlink="">
      <xdr:nvSpPr>
        <xdr:cNvPr id="74" name="フローチャート: 判断 73">
          <a:extLst>
            <a:ext uri="{FF2B5EF4-FFF2-40B4-BE49-F238E27FC236}">
              <a16:creationId xmlns="" xmlns:a16="http://schemas.microsoft.com/office/drawing/2014/main" id="{00000000-0008-0000-0600-00004A000000}"/>
            </a:ext>
          </a:extLst>
        </xdr:cNvPr>
        <xdr:cNvSpPr/>
      </xdr:nvSpPr>
      <xdr:spPr>
        <a:xfrm>
          <a:off x="1968500" y="646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68577</xdr:rowOff>
    </xdr:from>
    <xdr:ext cx="599010" cy="259045"/>
    <xdr:sp macro="" textlink="">
      <xdr:nvSpPr>
        <xdr:cNvPr id="75" name="テキスト ボックス 74">
          <a:extLst>
            <a:ext uri="{FF2B5EF4-FFF2-40B4-BE49-F238E27FC236}">
              <a16:creationId xmlns="" xmlns:a16="http://schemas.microsoft.com/office/drawing/2014/main" id="{00000000-0008-0000-0600-00004B000000}"/>
            </a:ext>
          </a:extLst>
        </xdr:cNvPr>
        <xdr:cNvSpPr txBox="1"/>
      </xdr:nvSpPr>
      <xdr:spPr>
        <a:xfrm>
          <a:off x="1719795" y="6240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124864</xdr:rowOff>
    </xdr:from>
    <xdr:to>
      <xdr:col>6</xdr:col>
      <xdr:colOff>38100</xdr:colOff>
      <xdr:row>38</xdr:row>
      <xdr:rowOff>55014</xdr:rowOff>
    </xdr:to>
    <xdr:sp macro="" textlink="">
      <xdr:nvSpPr>
        <xdr:cNvPr id="76" name="フローチャート: 判断 75">
          <a:extLst>
            <a:ext uri="{FF2B5EF4-FFF2-40B4-BE49-F238E27FC236}">
              <a16:creationId xmlns="" xmlns:a16="http://schemas.microsoft.com/office/drawing/2014/main" id="{00000000-0008-0000-0600-00004C000000}"/>
            </a:ext>
          </a:extLst>
        </xdr:cNvPr>
        <xdr:cNvSpPr/>
      </xdr:nvSpPr>
      <xdr:spPr>
        <a:xfrm>
          <a:off x="1079500" y="64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71541</xdr:rowOff>
    </xdr:from>
    <xdr:ext cx="599010" cy="259045"/>
    <xdr:sp macro="" textlink="">
      <xdr:nvSpPr>
        <xdr:cNvPr id="77" name="テキスト ボックス 76">
          <a:extLst>
            <a:ext uri="{FF2B5EF4-FFF2-40B4-BE49-F238E27FC236}">
              <a16:creationId xmlns="" xmlns:a16="http://schemas.microsoft.com/office/drawing/2014/main" id="{00000000-0008-0000-0600-00004D000000}"/>
            </a:ext>
          </a:extLst>
        </xdr:cNvPr>
        <xdr:cNvSpPr txBox="1"/>
      </xdr:nvSpPr>
      <xdr:spPr>
        <a:xfrm>
          <a:off x="830795" y="6243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 xmlns:a16="http://schemas.microsoft.com/office/drawing/2014/main" id="{00000000-0008-0000-06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 xmlns:a16="http://schemas.microsoft.com/office/drawing/2014/main" id="{00000000-0008-0000-06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 xmlns:a16="http://schemas.microsoft.com/office/drawing/2014/main" id="{00000000-0008-0000-06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 xmlns:a16="http://schemas.microsoft.com/office/drawing/2014/main" id="{00000000-0008-0000-06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 xmlns:a16="http://schemas.microsoft.com/office/drawing/2014/main" id="{00000000-0008-0000-06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82332</xdr:rowOff>
    </xdr:from>
    <xdr:to>
      <xdr:col>24</xdr:col>
      <xdr:colOff>114300</xdr:colOff>
      <xdr:row>38</xdr:row>
      <xdr:rowOff>12482</xdr:rowOff>
    </xdr:to>
    <xdr:sp macro="" textlink="">
      <xdr:nvSpPr>
        <xdr:cNvPr id="83" name="楕円 82">
          <a:extLst>
            <a:ext uri="{FF2B5EF4-FFF2-40B4-BE49-F238E27FC236}">
              <a16:creationId xmlns="" xmlns:a16="http://schemas.microsoft.com/office/drawing/2014/main" id="{00000000-0008-0000-0600-000053000000}"/>
            </a:ext>
          </a:extLst>
        </xdr:cNvPr>
        <xdr:cNvSpPr/>
      </xdr:nvSpPr>
      <xdr:spPr>
        <a:xfrm>
          <a:off x="4584700" y="6425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105209</xdr:rowOff>
    </xdr:from>
    <xdr:ext cx="599010" cy="259045"/>
    <xdr:sp macro="" textlink="">
      <xdr:nvSpPr>
        <xdr:cNvPr id="84" name="人件費該当値テキスト">
          <a:extLst>
            <a:ext uri="{FF2B5EF4-FFF2-40B4-BE49-F238E27FC236}">
              <a16:creationId xmlns="" xmlns:a16="http://schemas.microsoft.com/office/drawing/2014/main" id="{00000000-0008-0000-0600-000054000000}"/>
            </a:ext>
          </a:extLst>
        </xdr:cNvPr>
        <xdr:cNvSpPr txBox="1"/>
      </xdr:nvSpPr>
      <xdr:spPr>
        <a:xfrm>
          <a:off x="4686300" y="6277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113832</xdr:rowOff>
    </xdr:from>
    <xdr:to>
      <xdr:col>20</xdr:col>
      <xdr:colOff>38100</xdr:colOff>
      <xdr:row>38</xdr:row>
      <xdr:rowOff>43982</xdr:rowOff>
    </xdr:to>
    <xdr:sp macro="" textlink="">
      <xdr:nvSpPr>
        <xdr:cNvPr id="85" name="楕円 84">
          <a:extLst>
            <a:ext uri="{FF2B5EF4-FFF2-40B4-BE49-F238E27FC236}">
              <a16:creationId xmlns="" xmlns:a16="http://schemas.microsoft.com/office/drawing/2014/main" id="{00000000-0008-0000-0600-000055000000}"/>
            </a:ext>
          </a:extLst>
        </xdr:cNvPr>
        <xdr:cNvSpPr/>
      </xdr:nvSpPr>
      <xdr:spPr>
        <a:xfrm>
          <a:off x="3746500" y="6457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60509</xdr:rowOff>
    </xdr:from>
    <xdr:ext cx="599010" cy="259045"/>
    <xdr:sp macro="" textlink="">
      <xdr:nvSpPr>
        <xdr:cNvPr id="86" name="テキスト ボックス 85">
          <a:extLst>
            <a:ext uri="{FF2B5EF4-FFF2-40B4-BE49-F238E27FC236}">
              <a16:creationId xmlns="" xmlns:a16="http://schemas.microsoft.com/office/drawing/2014/main" id="{00000000-0008-0000-0600-000056000000}"/>
            </a:ext>
          </a:extLst>
        </xdr:cNvPr>
        <xdr:cNvSpPr txBox="1"/>
      </xdr:nvSpPr>
      <xdr:spPr>
        <a:xfrm>
          <a:off x="3497795" y="6232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125310</xdr:rowOff>
    </xdr:from>
    <xdr:to>
      <xdr:col>15</xdr:col>
      <xdr:colOff>101600</xdr:colOff>
      <xdr:row>38</xdr:row>
      <xdr:rowOff>55460</xdr:rowOff>
    </xdr:to>
    <xdr:sp macro="" textlink="">
      <xdr:nvSpPr>
        <xdr:cNvPr id="87" name="楕円 86">
          <a:extLst>
            <a:ext uri="{FF2B5EF4-FFF2-40B4-BE49-F238E27FC236}">
              <a16:creationId xmlns="" xmlns:a16="http://schemas.microsoft.com/office/drawing/2014/main" id="{00000000-0008-0000-0600-000057000000}"/>
            </a:ext>
          </a:extLst>
        </xdr:cNvPr>
        <xdr:cNvSpPr/>
      </xdr:nvSpPr>
      <xdr:spPr>
        <a:xfrm>
          <a:off x="2857500" y="646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71987</xdr:rowOff>
    </xdr:from>
    <xdr:ext cx="599010" cy="259045"/>
    <xdr:sp macro="" textlink="">
      <xdr:nvSpPr>
        <xdr:cNvPr id="88" name="テキスト ボックス 87">
          <a:extLst>
            <a:ext uri="{FF2B5EF4-FFF2-40B4-BE49-F238E27FC236}">
              <a16:creationId xmlns="" xmlns:a16="http://schemas.microsoft.com/office/drawing/2014/main" id="{00000000-0008-0000-0600-000058000000}"/>
            </a:ext>
          </a:extLst>
        </xdr:cNvPr>
        <xdr:cNvSpPr txBox="1"/>
      </xdr:nvSpPr>
      <xdr:spPr>
        <a:xfrm>
          <a:off x="2608795" y="6244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136242</xdr:rowOff>
    </xdr:from>
    <xdr:to>
      <xdr:col>10</xdr:col>
      <xdr:colOff>165100</xdr:colOff>
      <xdr:row>38</xdr:row>
      <xdr:rowOff>66391</xdr:rowOff>
    </xdr:to>
    <xdr:sp macro="" textlink="">
      <xdr:nvSpPr>
        <xdr:cNvPr id="89" name="楕円 88">
          <a:extLst>
            <a:ext uri="{FF2B5EF4-FFF2-40B4-BE49-F238E27FC236}">
              <a16:creationId xmlns="" xmlns:a16="http://schemas.microsoft.com/office/drawing/2014/main" id="{00000000-0008-0000-0600-000059000000}"/>
            </a:ext>
          </a:extLst>
        </xdr:cNvPr>
        <xdr:cNvSpPr/>
      </xdr:nvSpPr>
      <xdr:spPr>
        <a:xfrm>
          <a:off x="1968500" y="647989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57518</xdr:rowOff>
    </xdr:from>
    <xdr:ext cx="599010" cy="259045"/>
    <xdr:sp macro="" textlink="">
      <xdr:nvSpPr>
        <xdr:cNvPr id="90" name="テキスト ボックス 89">
          <a:extLst>
            <a:ext uri="{FF2B5EF4-FFF2-40B4-BE49-F238E27FC236}">
              <a16:creationId xmlns="" xmlns:a16="http://schemas.microsoft.com/office/drawing/2014/main" id="{00000000-0008-0000-0600-00005A000000}"/>
            </a:ext>
          </a:extLst>
        </xdr:cNvPr>
        <xdr:cNvSpPr txBox="1"/>
      </xdr:nvSpPr>
      <xdr:spPr>
        <a:xfrm>
          <a:off x="1719795" y="65726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150473</xdr:rowOff>
    </xdr:from>
    <xdr:to>
      <xdr:col>6</xdr:col>
      <xdr:colOff>38100</xdr:colOff>
      <xdr:row>38</xdr:row>
      <xdr:rowOff>80623</xdr:rowOff>
    </xdr:to>
    <xdr:sp macro="" textlink="">
      <xdr:nvSpPr>
        <xdr:cNvPr id="91" name="楕円 90">
          <a:extLst>
            <a:ext uri="{FF2B5EF4-FFF2-40B4-BE49-F238E27FC236}">
              <a16:creationId xmlns="" xmlns:a16="http://schemas.microsoft.com/office/drawing/2014/main" id="{00000000-0008-0000-0600-00005B000000}"/>
            </a:ext>
          </a:extLst>
        </xdr:cNvPr>
        <xdr:cNvSpPr/>
      </xdr:nvSpPr>
      <xdr:spPr>
        <a:xfrm>
          <a:off x="1079500" y="6494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71751</xdr:rowOff>
    </xdr:from>
    <xdr:ext cx="599010" cy="259045"/>
    <xdr:sp macro="" textlink="">
      <xdr:nvSpPr>
        <xdr:cNvPr id="92" name="テキスト ボックス 91">
          <a:extLst>
            <a:ext uri="{FF2B5EF4-FFF2-40B4-BE49-F238E27FC236}">
              <a16:creationId xmlns="" xmlns:a16="http://schemas.microsoft.com/office/drawing/2014/main" id="{00000000-0008-0000-0600-00005C000000}"/>
            </a:ext>
          </a:extLst>
        </xdr:cNvPr>
        <xdr:cNvSpPr txBox="1"/>
      </xdr:nvSpPr>
      <xdr:spPr>
        <a:xfrm>
          <a:off x="830795" y="6586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 xmlns:a16="http://schemas.microsoft.com/office/drawing/2014/main" id="{00000000-0008-0000-06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 xmlns:a16="http://schemas.microsoft.com/office/drawing/2014/main" id="{00000000-0008-0000-06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 xmlns:a16="http://schemas.microsoft.com/office/drawing/2014/main" id="{00000000-0008-0000-06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 xmlns:a16="http://schemas.microsoft.com/office/drawing/2014/main" id="{00000000-0008-0000-06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 xmlns:a16="http://schemas.microsoft.com/office/drawing/2014/main" id="{00000000-0008-0000-06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 xmlns:a16="http://schemas.microsoft.com/office/drawing/2014/main" id="{00000000-0008-0000-06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 xmlns:a16="http://schemas.microsoft.com/office/drawing/2014/main" id="{00000000-0008-0000-06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 xmlns:a16="http://schemas.microsoft.com/office/drawing/2014/main" id="{00000000-0008-0000-06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 xmlns:a16="http://schemas.microsoft.com/office/drawing/2014/main" id="{00000000-0008-0000-06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 xmlns:a16="http://schemas.microsoft.com/office/drawing/2014/main" id="{00000000-0008-0000-06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4" name="テキスト ボックス 103">
          <a:extLst>
            <a:ext uri="{FF2B5EF4-FFF2-40B4-BE49-F238E27FC236}">
              <a16:creationId xmlns="" xmlns:a16="http://schemas.microsoft.com/office/drawing/2014/main" id="{00000000-0008-0000-0600-000068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6" name="テキスト ボックス 105">
          <a:extLst>
            <a:ext uri="{FF2B5EF4-FFF2-40B4-BE49-F238E27FC236}">
              <a16:creationId xmlns="" xmlns:a16="http://schemas.microsoft.com/office/drawing/2014/main" id="{00000000-0008-0000-0600-00006A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8" name="テキスト ボックス 107">
          <a:extLst>
            <a:ext uri="{FF2B5EF4-FFF2-40B4-BE49-F238E27FC236}">
              <a16:creationId xmlns="" xmlns:a16="http://schemas.microsoft.com/office/drawing/2014/main" id="{00000000-0008-0000-0600-00006C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 xmlns:a16="http://schemas.microsoft.com/office/drawing/2014/main" id="{00000000-0008-0000-06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2" name="テキスト ボックス 111">
          <a:extLst>
            <a:ext uri="{FF2B5EF4-FFF2-40B4-BE49-F238E27FC236}">
              <a16:creationId xmlns="" xmlns:a16="http://schemas.microsoft.com/office/drawing/2014/main" id="{00000000-0008-0000-0600-000070000000}"/>
            </a:ext>
          </a:extLst>
        </xdr:cNvPr>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4" name="テキスト ボックス 113">
          <a:extLst>
            <a:ext uri="{FF2B5EF4-FFF2-40B4-BE49-F238E27FC236}">
              <a16:creationId xmlns="" xmlns:a16="http://schemas.microsoft.com/office/drawing/2014/main" id="{00000000-0008-0000-0600-000072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6" name="テキスト ボックス 115">
          <a:extLst>
            <a:ext uri="{FF2B5EF4-FFF2-40B4-BE49-F238E27FC236}">
              <a16:creationId xmlns="" xmlns:a16="http://schemas.microsoft.com/office/drawing/2014/main" id="{00000000-0008-0000-0600-000074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84279</xdr:rowOff>
    </xdr:from>
    <xdr:to>
      <xdr:col>24</xdr:col>
      <xdr:colOff>62865</xdr:colOff>
      <xdr:row>58</xdr:row>
      <xdr:rowOff>147893</xdr:rowOff>
    </xdr:to>
    <xdr:cxnSp macro="">
      <xdr:nvCxnSpPr>
        <xdr:cNvPr id="118" name="直線コネクタ 117">
          <a:extLst>
            <a:ext uri="{FF2B5EF4-FFF2-40B4-BE49-F238E27FC236}">
              <a16:creationId xmlns="" xmlns:a16="http://schemas.microsoft.com/office/drawing/2014/main" id="{00000000-0008-0000-0600-000076000000}"/>
            </a:ext>
          </a:extLst>
        </xdr:cNvPr>
        <xdr:cNvCxnSpPr/>
      </xdr:nvCxnSpPr>
      <xdr:spPr>
        <a:xfrm flipV="1">
          <a:off x="4633595" y="8485329"/>
          <a:ext cx="1270" cy="1606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151720</xdr:rowOff>
    </xdr:from>
    <xdr:ext cx="599010" cy="259045"/>
    <xdr:sp macro="" textlink="">
      <xdr:nvSpPr>
        <xdr:cNvPr id="119" name="物件費最小値テキスト">
          <a:extLst>
            <a:ext uri="{FF2B5EF4-FFF2-40B4-BE49-F238E27FC236}">
              <a16:creationId xmlns="" xmlns:a16="http://schemas.microsoft.com/office/drawing/2014/main" id="{00000000-0008-0000-0600-000077000000}"/>
            </a:ext>
          </a:extLst>
        </xdr:cNvPr>
        <xdr:cNvSpPr txBox="1"/>
      </xdr:nvSpPr>
      <xdr:spPr>
        <a:xfrm>
          <a:off x="4686300" y="10095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147893</xdr:rowOff>
    </xdr:from>
    <xdr:to>
      <xdr:col>24</xdr:col>
      <xdr:colOff>152400</xdr:colOff>
      <xdr:row>58</xdr:row>
      <xdr:rowOff>147893</xdr:rowOff>
    </xdr:to>
    <xdr:cxnSp macro="">
      <xdr:nvCxnSpPr>
        <xdr:cNvPr id="120" name="直線コネクタ 119">
          <a:extLst>
            <a:ext uri="{FF2B5EF4-FFF2-40B4-BE49-F238E27FC236}">
              <a16:creationId xmlns="" xmlns:a16="http://schemas.microsoft.com/office/drawing/2014/main" id="{00000000-0008-0000-0600-000078000000}"/>
            </a:ext>
          </a:extLst>
        </xdr:cNvPr>
        <xdr:cNvCxnSpPr/>
      </xdr:nvCxnSpPr>
      <xdr:spPr>
        <a:xfrm>
          <a:off x="4546600" y="10091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30956</xdr:rowOff>
    </xdr:from>
    <xdr:ext cx="690189" cy="259045"/>
    <xdr:sp macro="" textlink="">
      <xdr:nvSpPr>
        <xdr:cNvPr id="121" name="物件費最大値テキスト">
          <a:extLst>
            <a:ext uri="{FF2B5EF4-FFF2-40B4-BE49-F238E27FC236}">
              <a16:creationId xmlns="" xmlns:a16="http://schemas.microsoft.com/office/drawing/2014/main" id="{00000000-0008-0000-0600-000079000000}"/>
            </a:ext>
          </a:extLst>
        </xdr:cNvPr>
        <xdr:cNvSpPr txBox="1"/>
      </xdr:nvSpPr>
      <xdr:spPr>
        <a:xfrm>
          <a:off x="4686300" y="82605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84279</xdr:rowOff>
    </xdr:from>
    <xdr:to>
      <xdr:col>24</xdr:col>
      <xdr:colOff>152400</xdr:colOff>
      <xdr:row>49</xdr:row>
      <xdr:rowOff>84279</xdr:rowOff>
    </xdr:to>
    <xdr:cxnSp macro="">
      <xdr:nvCxnSpPr>
        <xdr:cNvPr id="122" name="直線コネクタ 121">
          <a:extLst>
            <a:ext uri="{FF2B5EF4-FFF2-40B4-BE49-F238E27FC236}">
              <a16:creationId xmlns="" xmlns:a16="http://schemas.microsoft.com/office/drawing/2014/main" id="{00000000-0008-0000-0600-00007A000000}"/>
            </a:ext>
          </a:extLst>
        </xdr:cNvPr>
        <xdr:cNvCxnSpPr/>
      </xdr:nvCxnSpPr>
      <xdr:spPr>
        <a:xfrm>
          <a:off x="4546600" y="8485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162444</xdr:rowOff>
    </xdr:from>
    <xdr:to>
      <xdr:col>24</xdr:col>
      <xdr:colOff>63500</xdr:colOff>
      <xdr:row>57</xdr:row>
      <xdr:rowOff>3189</xdr:rowOff>
    </xdr:to>
    <xdr:cxnSp macro="">
      <xdr:nvCxnSpPr>
        <xdr:cNvPr id="123" name="直線コネクタ 122">
          <a:extLst>
            <a:ext uri="{FF2B5EF4-FFF2-40B4-BE49-F238E27FC236}">
              <a16:creationId xmlns="" xmlns:a16="http://schemas.microsoft.com/office/drawing/2014/main" id="{00000000-0008-0000-0600-00007B000000}"/>
            </a:ext>
          </a:extLst>
        </xdr:cNvPr>
        <xdr:cNvCxnSpPr/>
      </xdr:nvCxnSpPr>
      <xdr:spPr>
        <a:xfrm flipV="1">
          <a:off x="3797300" y="9763644"/>
          <a:ext cx="838200" cy="12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80897</xdr:rowOff>
    </xdr:from>
    <xdr:ext cx="599010" cy="259045"/>
    <xdr:sp macro="" textlink="">
      <xdr:nvSpPr>
        <xdr:cNvPr id="124" name="物件費平均値テキスト">
          <a:extLst>
            <a:ext uri="{FF2B5EF4-FFF2-40B4-BE49-F238E27FC236}">
              <a16:creationId xmlns="" xmlns:a16="http://schemas.microsoft.com/office/drawing/2014/main" id="{00000000-0008-0000-0600-00007C000000}"/>
            </a:ext>
          </a:extLst>
        </xdr:cNvPr>
        <xdr:cNvSpPr txBox="1"/>
      </xdr:nvSpPr>
      <xdr:spPr>
        <a:xfrm>
          <a:off x="4686300" y="98535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102470</xdr:rowOff>
    </xdr:from>
    <xdr:to>
      <xdr:col>24</xdr:col>
      <xdr:colOff>114300</xdr:colOff>
      <xdr:row>58</xdr:row>
      <xdr:rowOff>32620</xdr:rowOff>
    </xdr:to>
    <xdr:sp macro="" textlink="">
      <xdr:nvSpPr>
        <xdr:cNvPr id="125" name="フローチャート: 判断 124">
          <a:extLst>
            <a:ext uri="{FF2B5EF4-FFF2-40B4-BE49-F238E27FC236}">
              <a16:creationId xmlns="" xmlns:a16="http://schemas.microsoft.com/office/drawing/2014/main" id="{00000000-0008-0000-0600-00007D000000}"/>
            </a:ext>
          </a:extLst>
        </xdr:cNvPr>
        <xdr:cNvSpPr/>
      </xdr:nvSpPr>
      <xdr:spPr>
        <a:xfrm>
          <a:off x="4584700" y="987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170256</xdr:rowOff>
    </xdr:from>
    <xdr:to>
      <xdr:col>19</xdr:col>
      <xdr:colOff>177800</xdr:colOff>
      <xdr:row>57</xdr:row>
      <xdr:rowOff>3189</xdr:rowOff>
    </xdr:to>
    <xdr:cxnSp macro="">
      <xdr:nvCxnSpPr>
        <xdr:cNvPr id="126" name="直線コネクタ 125">
          <a:extLst>
            <a:ext uri="{FF2B5EF4-FFF2-40B4-BE49-F238E27FC236}">
              <a16:creationId xmlns="" xmlns:a16="http://schemas.microsoft.com/office/drawing/2014/main" id="{00000000-0008-0000-0600-00007E000000}"/>
            </a:ext>
          </a:extLst>
        </xdr:cNvPr>
        <xdr:cNvCxnSpPr/>
      </xdr:nvCxnSpPr>
      <xdr:spPr>
        <a:xfrm>
          <a:off x="2908300" y="9771456"/>
          <a:ext cx="889000" cy="4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92070</xdr:rowOff>
    </xdr:from>
    <xdr:to>
      <xdr:col>20</xdr:col>
      <xdr:colOff>38100</xdr:colOff>
      <xdr:row>58</xdr:row>
      <xdr:rowOff>22220</xdr:rowOff>
    </xdr:to>
    <xdr:sp macro="" textlink="">
      <xdr:nvSpPr>
        <xdr:cNvPr id="127" name="フローチャート: 判断 126">
          <a:extLst>
            <a:ext uri="{FF2B5EF4-FFF2-40B4-BE49-F238E27FC236}">
              <a16:creationId xmlns="" xmlns:a16="http://schemas.microsoft.com/office/drawing/2014/main" id="{00000000-0008-0000-0600-00007F000000}"/>
            </a:ext>
          </a:extLst>
        </xdr:cNvPr>
        <xdr:cNvSpPr/>
      </xdr:nvSpPr>
      <xdr:spPr>
        <a:xfrm>
          <a:off x="3746500" y="986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13347</xdr:rowOff>
    </xdr:from>
    <xdr:ext cx="599010" cy="259045"/>
    <xdr:sp macro="" textlink="">
      <xdr:nvSpPr>
        <xdr:cNvPr id="128" name="テキスト ボックス 127">
          <a:extLst>
            <a:ext uri="{FF2B5EF4-FFF2-40B4-BE49-F238E27FC236}">
              <a16:creationId xmlns="" xmlns:a16="http://schemas.microsoft.com/office/drawing/2014/main" id="{00000000-0008-0000-0600-000080000000}"/>
            </a:ext>
          </a:extLst>
        </xdr:cNvPr>
        <xdr:cNvSpPr txBox="1"/>
      </xdr:nvSpPr>
      <xdr:spPr>
        <a:xfrm>
          <a:off x="3497795" y="9957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170256</xdr:rowOff>
    </xdr:from>
    <xdr:to>
      <xdr:col>15</xdr:col>
      <xdr:colOff>50800</xdr:colOff>
      <xdr:row>57</xdr:row>
      <xdr:rowOff>15783</xdr:rowOff>
    </xdr:to>
    <xdr:cxnSp macro="">
      <xdr:nvCxnSpPr>
        <xdr:cNvPr id="129" name="直線コネクタ 128">
          <a:extLst>
            <a:ext uri="{FF2B5EF4-FFF2-40B4-BE49-F238E27FC236}">
              <a16:creationId xmlns="" xmlns:a16="http://schemas.microsoft.com/office/drawing/2014/main" id="{00000000-0008-0000-0600-000081000000}"/>
            </a:ext>
          </a:extLst>
        </xdr:cNvPr>
        <xdr:cNvCxnSpPr/>
      </xdr:nvCxnSpPr>
      <xdr:spPr>
        <a:xfrm flipV="1">
          <a:off x="2019300" y="9771456"/>
          <a:ext cx="889000" cy="16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90532</xdr:rowOff>
    </xdr:from>
    <xdr:to>
      <xdr:col>15</xdr:col>
      <xdr:colOff>101600</xdr:colOff>
      <xdr:row>58</xdr:row>
      <xdr:rowOff>20682</xdr:rowOff>
    </xdr:to>
    <xdr:sp macro="" textlink="">
      <xdr:nvSpPr>
        <xdr:cNvPr id="130" name="フローチャート: 判断 129">
          <a:extLst>
            <a:ext uri="{FF2B5EF4-FFF2-40B4-BE49-F238E27FC236}">
              <a16:creationId xmlns="" xmlns:a16="http://schemas.microsoft.com/office/drawing/2014/main" id="{00000000-0008-0000-0600-000082000000}"/>
            </a:ext>
          </a:extLst>
        </xdr:cNvPr>
        <xdr:cNvSpPr/>
      </xdr:nvSpPr>
      <xdr:spPr>
        <a:xfrm>
          <a:off x="2857500" y="9863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11809</xdr:rowOff>
    </xdr:from>
    <xdr:ext cx="599010" cy="259045"/>
    <xdr:sp macro="" textlink="">
      <xdr:nvSpPr>
        <xdr:cNvPr id="131" name="テキスト ボックス 130">
          <a:extLst>
            <a:ext uri="{FF2B5EF4-FFF2-40B4-BE49-F238E27FC236}">
              <a16:creationId xmlns="" xmlns:a16="http://schemas.microsoft.com/office/drawing/2014/main" id="{00000000-0008-0000-0600-000083000000}"/>
            </a:ext>
          </a:extLst>
        </xdr:cNvPr>
        <xdr:cNvSpPr txBox="1"/>
      </xdr:nvSpPr>
      <xdr:spPr>
        <a:xfrm>
          <a:off x="2608795" y="9955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15783</xdr:rowOff>
    </xdr:from>
    <xdr:to>
      <xdr:col>10</xdr:col>
      <xdr:colOff>114300</xdr:colOff>
      <xdr:row>57</xdr:row>
      <xdr:rowOff>30072</xdr:rowOff>
    </xdr:to>
    <xdr:cxnSp macro="">
      <xdr:nvCxnSpPr>
        <xdr:cNvPr id="132" name="直線コネクタ 131">
          <a:extLst>
            <a:ext uri="{FF2B5EF4-FFF2-40B4-BE49-F238E27FC236}">
              <a16:creationId xmlns="" xmlns:a16="http://schemas.microsoft.com/office/drawing/2014/main" id="{00000000-0008-0000-0600-000084000000}"/>
            </a:ext>
          </a:extLst>
        </xdr:cNvPr>
        <xdr:cNvCxnSpPr/>
      </xdr:nvCxnSpPr>
      <xdr:spPr>
        <a:xfrm flipV="1">
          <a:off x="1130300" y="9788433"/>
          <a:ext cx="889000" cy="1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86760</xdr:rowOff>
    </xdr:from>
    <xdr:to>
      <xdr:col>10</xdr:col>
      <xdr:colOff>165100</xdr:colOff>
      <xdr:row>58</xdr:row>
      <xdr:rowOff>16910</xdr:rowOff>
    </xdr:to>
    <xdr:sp macro="" textlink="">
      <xdr:nvSpPr>
        <xdr:cNvPr id="133" name="フローチャート: 判断 132">
          <a:extLst>
            <a:ext uri="{FF2B5EF4-FFF2-40B4-BE49-F238E27FC236}">
              <a16:creationId xmlns="" xmlns:a16="http://schemas.microsoft.com/office/drawing/2014/main" id="{00000000-0008-0000-0600-000085000000}"/>
            </a:ext>
          </a:extLst>
        </xdr:cNvPr>
        <xdr:cNvSpPr/>
      </xdr:nvSpPr>
      <xdr:spPr>
        <a:xfrm>
          <a:off x="1968500" y="9859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8037</xdr:rowOff>
    </xdr:from>
    <xdr:ext cx="599010" cy="259045"/>
    <xdr:sp macro="" textlink="">
      <xdr:nvSpPr>
        <xdr:cNvPr id="134" name="テキスト ボックス 133">
          <a:extLst>
            <a:ext uri="{FF2B5EF4-FFF2-40B4-BE49-F238E27FC236}">
              <a16:creationId xmlns="" xmlns:a16="http://schemas.microsoft.com/office/drawing/2014/main" id="{00000000-0008-0000-0600-000086000000}"/>
            </a:ext>
          </a:extLst>
        </xdr:cNvPr>
        <xdr:cNvSpPr txBox="1"/>
      </xdr:nvSpPr>
      <xdr:spPr>
        <a:xfrm>
          <a:off x="1719795" y="9952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93965</xdr:rowOff>
    </xdr:from>
    <xdr:to>
      <xdr:col>6</xdr:col>
      <xdr:colOff>38100</xdr:colOff>
      <xdr:row>58</xdr:row>
      <xdr:rowOff>24115</xdr:rowOff>
    </xdr:to>
    <xdr:sp macro="" textlink="">
      <xdr:nvSpPr>
        <xdr:cNvPr id="135" name="フローチャート: 判断 134">
          <a:extLst>
            <a:ext uri="{FF2B5EF4-FFF2-40B4-BE49-F238E27FC236}">
              <a16:creationId xmlns="" xmlns:a16="http://schemas.microsoft.com/office/drawing/2014/main" id="{00000000-0008-0000-0600-000087000000}"/>
            </a:ext>
          </a:extLst>
        </xdr:cNvPr>
        <xdr:cNvSpPr/>
      </xdr:nvSpPr>
      <xdr:spPr>
        <a:xfrm>
          <a:off x="1079500" y="986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15242</xdr:rowOff>
    </xdr:from>
    <xdr:ext cx="599010" cy="259045"/>
    <xdr:sp macro="" textlink="">
      <xdr:nvSpPr>
        <xdr:cNvPr id="136" name="テキスト ボックス 135">
          <a:extLst>
            <a:ext uri="{FF2B5EF4-FFF2-40B4-BE49-F238E27FC236}">
              <a16:creationId xmlns="" xmlns:a16="http://schemas.microsoft.com/office/drawing/2014/main" id="{00000000-0008-0000-0600-000088000000}"/>
            </a:ext>
          </a:extLst>
        </xdr:cNvPr>
        <xdr:cNvSpPr txBox="1"/>
      </xdr:nvSpPr>
      <xdr:spPr>
        <a:xfrm>
          <a:off x="830795" y="9959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111644</xdr:rowOff>
    </xdr:from>
    <xdr:to>
      <xdr:col>24</xdr:col>
      <xdr:colOff>114300</xdr:colOff>
      <xdr:row>57</xdr:row>
      <xdr:rowOff>41794</xdr:rowOff>
    </xdr:to>
    <xdr:sp macro="" textlink="">
      <xdr:nvSpPr>
        <xdr:cNvPr id="142" name="楕円 141">
          <a:extLst>
            <a:ext uri="{FF2B5EF4-FFF2-40B4-BE49-F238E27FC236}">
              <a16:creationId xmlns="" xmlns:a16="http://schemas.microsoft.com/office/drawing/2014/main" id="{00000000-0008-0000-0600-00008E000000}"/>
            </a:ext>
          </a:extLst>
        </xdr:cNvPr>
        <xdr:cNvSpPr/>
      </xdr:nvSpPr>
      <xdr:spPr>
        <a:xfrm>
          <a:off x="4584700" y="9712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134521</xdr:rowOff>
    </xdr:from>
    <xdr:ext cx="599010" cy="259045"/>
    <xdr:sp macro="" textlink="">
      <xdr:nvSpPr>
        <xdr:cNvPr id="143" name="物件費該当値テキスト">
          <a:extLst>
            <a:ext uri="{FF2B5EF4-FFF2-40B4-BE49-F238E27FC236}">
              <a16:creationId xmlns="" xmlns:a16="http://schemas.microsoft.com/office/drawing/2014/main" id="{00000000-0008-0000-0600-00008F000000}"/>
            </a:ext>
          </a:extLst>
        </xdr:cNvPr>
        <xdr:cNvSpPr txBox="1"/>
      </xdr:nvSpPr>
      <xdr:spPr>
        <a:xfrm>
          <a:off x="4686300" y="9564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123839</xdr:rowOff>
    </xdr:from>
    <xdr:to>
      <xdr:col>20</xdr:col>
      <xdr:colOff>38100</xdr:colOff>
      <xdr:row>57</xdr:row>
      <xdr:rowOff>53989</xdr:rowOff>
    </xdr:to>
    <xdr:sp macro="" textlink="">
      <xdr:nvSpPr>
        <xdr:cNvPr id="144" name="楕円 143">
          <a:extLst>
            <a:ext uri="{FF2B5EF4-FFF2-40B4-BE49-F238E27FC236}">
              <a16:creationId xmlns="" xmlns:a16="http://schemas.microsoft.com/office/drawing/2014/main" id="{00000000-0008-0000-0600-000090000000}"/>
            </a:ext>
          </a:extLst>
        </xdr:cNvPr>
        <xdr:cNvSpPr/>
      </xdr:nvSpPr>
      <xdr:spPr>
        <a:xfrm>
          <a:off x="3746500" y="9725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70516</xdr:rowOff>
    </xdr:from>
    <xdr:ext cx="599010" cy="259045"/>
    <xdr:sp macro="" textlink="">
      <xdr:nvSpPr>
        <xdr:cNvPr id="145" name="テキスト ボックス 144">
          <a:extLst>
            <a:ext uri="{FF2B5EF4-FFF2-40B4-BE49-F238E27FC236}">
              <a16:creationId xmlns="" xmlns:a16="http://schemas.microsoft.com/office/drawing/2014/main" id="{00000000-0008-0000-0600-000091000000}"/>
            </a:ext>
          </a:extLst>
        </xdr:cNvPr>
        <xdr:cNvSpPr txBox="1"/>
      </xdr:nvSpPr>
      <xdr:spPr>
        <a:xfrm>
          <a:off x="3497795" y="9500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119456</xdr:rowOff>
    </xdr:from>
    <xdr:to>
      <xdr:col>15</xdr:col>
      <xdr:colOff>101600</xdr:colOff>
      <xdr:row>57</xdr:row>
      <xdr:rowOff>49606</xdr:rowOff>
    </xdr:to>
    <xdr:sp macro="" textlink="">
      <xdr:nvSpPr>
        <xdr:cNvPr id="146" name="楕円 145">
          <a:extLst>
            <a:ext uri="{FF2B5EF4-FFF2-40B4-BE49-F238E27FC236}">
              <a16:creationId xmlns="" xmlns:a16="http://schemas.microsoft.com/office/drawing/2014/main" id="{00000000-0008-0000-0600-000092000000}"/>
            </a:ext>
          </a:extLst>
        </xdr:cNvPr>
        <xdr:cNvSpPr/>
      </xdr:nvSpPr>
      <xdr:spPr>
        <a:xfrm>
          <a:off x="2857500" y="972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66133</xdr:rowOff>
    </xdr:from>
    <xdr:ext cx="599010" cy="259045"/>
    <xdr:sp macro="" textlink="">
      <xdr:nvSpPr>
        <xdr:cNvPr id="147" name="テキスト ボックス 146">
          <a:extLst>
            <a:ext uri="{FF2B5EF4-FFF2-40B4-BE49-F238E27FC236}">
              <a16:creationId xmlns="" xmlns:a16="http://schemas.microsoft.com/office/drawing/2014/main" id="{00000000-0008-0000-0600-000093000000}"/>
            </a:ext>
          </a:extLst>
        </xdr:cNvPr>
        <xdr:cNvSpPr txBox="1"/>
      </xdr:nvSpPr>
      <xdr:spPr>
        <a:xfrm>
          <a:off x="2608795" y="9495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136433</xdr:rowOff>
    </xdr:from>
    <xdr:to>
      <xdr:col>10</xdr:col>
      <xdr:colOff>165100</xdr:colOff>
      <xdr:row>57</xdr:row>
      <xdr:rowOff>66583</xdr:rowOff>
    </xdr:to>
    <xdr:sp macro="" textlink="">
      <xdr:nvSpPr>
        <xdr:cNvPr id="148" name="楕円 147">
          <a:extLst>
            <a:ext uri="{FF2B5EF4-FFF2-40B4-BE49-F238E27FC236}">
              <a16:creationId xmlns="" xmlns:a16="http://schemas.microsoft.com/office/drawing/2014/main" id="{00000000-0008-0000-0600-000094000000}"/>
            </a:ext>
          </a:extLst>
        </xdr:cNvPr>
        <xdr:cNvSpPr/>
      </xdr:nvSpPr>
      <xdr:spPr>
        <a:xfrm>
          <a:off x="1968500" y="9737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83110</xdr:rowOff>
    </xdr:from>
    <xdr:ext cx="599010" cy="259045"/>
    <xdr:sp macro="" textlink="">
      <xdr:nvSpPr>
        <xdr:cNvPr id="149" name="テキスト ボックス 148">
          <a:extLst>
            <a:ext uri="{FF2B5EF4-FFF2-40B4-BE49-F238E27FC236}">
              <a16:creationId xmlns="" xmlns:a16="http://schemas.microsoft.com/office/drawing/2014/main" id="{00000000-0008-0000-0600-000095000000}"/>
            </a:ext>
          </a:extLst>
        </xdr:cNvPr>
        <xdr:cNvSpPr txBox="1"/>
      </xdr:nvSpPr>
      <xdr:spPr>
        <a:xfrm>
          <a:off x="1719795" y="9512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150722</xdr:rowOff>
    </xdr:from>
    <xdr:to>
      <xdr:col>6</xdr:col>
      <xdr:colOff>38100</xdr:colOff>
      <xdr:row>57</xdr:row>
      <xdr:rowOff>80872</xdr:rowOff>
    </xdr:to>
    <xdr:sp macro="" textlink="">
      <xdr:nvSpPr>
        <xdr:cNvPr id="150" name="楕円 149">
          <a:extLst>
            <a:ext uri="{FF2B5EF4-FFF2-40B4-BE49-F238E27FC236}">
              <a16:creationId xmlns="" xmlns:a16="http://schemas.microsoft.com/office/drawing/2014/main" id="{00000000-0008-0000-0600-000096000000}"/>
            </a:ext>
          </a:extLst>
        </xdr:cNvPr>
        <xdr:cNvSpPr/>
      </xdr:nvSpPr>
      <xdr:spPr>
        <a:xfrm>
          <a:off x="1079500" y="975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97399</xdr:rowOff>
    </xdr:from>
    <xdr:ext cx="599010" cy="259045"/>
    <xdr:sp macro="" textlink="">
      <xdr:nvSpPr>
        <xdr:cNvPr id="151" name="テキスト ボックス 150">
          <a:extLst>
            <a:ext uri="{FF2B5EF4-FFF2-40B4-BE49-F238E27FC236}">
              <a16:creationId xmlns="" xmlns:a16="http://schemas.microsoft.com/office/drawing/2014/main" id="{00000000-0008-0000-0600-000097000000}"/>
            </a:ext>
          </a:extLst>
        </xdr:cNvPr>
        <xdr:cNvSpPr txBox="1"/>
      </xdr:nvSpPr>
      <xdr:spPr>
        <a:xfrm>
          <a:off x="830795" y="9527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 xmlns:a16="http://schemas.microsoft.com/office/drawing/2014/main" id="{00000000-0008-0000-0600-0000A2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a:extLst>
            <a:ext uri="{FF2B5EF4-FFF2-40B4-BE49-F238E27FC236}">
              <a16:creationId xmlns="" xmlns:a16="http://schemas.microsoft.com/office/drawing/2014/main" id="{00000000-0008-0000-0600-0000A3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 xmlns:a16="http://schemas.microsoft.com/office/drawing/2014/main" id="{00000000-0008-0000-0600-0000A4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5" name="テキスト ボックス 164">
          <a:extLst>
            <a:ext uri="{FF2B5EF4-FFF2-40B4-BE49-F238E27FC236}">
              <a16:creationId xmlns="" xmlns:a16="http://schemas.microsoft.com/office/drawing/2014/main" id="{00000000-0008-0000-0600-0000A5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 xmlns:a16="http://schemas.microsoft.com/office/drawing/2014/main" id="{00000000-0008-0000-0600-0000A6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7" name="テキスト ボックス 166">
          <a:extLst>
            <a:ext uri="{FF2B5EF4-FFF2-40B4-BE49-F238E27FC236}">
              <a16:creationId xmlns="" xmlns:a16="http://schemas.microsoft.com/office/drawing/2014/main" id="{00000000-0008-0000-0600-0000A7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 xmlns:a16="http://schemas.microsoft.com/office/drawing/2014/main" id="{00000000-0008-0000-0600-0000A8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9" name="テキスト ボックス 168">
          <a:extLst>
            <a:ext uri="{FF2B5EF4-FFF2-40B4-BE49-F238E27FC236}">
              <a16:creationId xmlns="" xmlns:a16="http://schemas.microsoft.com/office/drawing/2014/main" id="{00000000-0008-0000-0600-0000A9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 xmlns:a16="http://schemas.microsoft.com/office/drawing/2014/main" id="{00000000-0008-0000-0600-0000AA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1" name="テキスト ボックス 170">
          <a:extLst>
            <a:ext uri="{FF2B5EF4-FFF2-40B4-BE49-F238E27FC236}">
              <a16:creationId xmlns="" xmlns:a16="http://schemas.microsoft.com/office/drawing/2014/main" id="{00000000-0008-0000-0600-0000AB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 xmlns:a16="http://schemas.microsoft.com/office/drawing/2014/main" id="{00000000-0008-0000-06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50386</xdr:rowOff>
    </xdr:from>
    <xdr:to>
      <xdr:col>24</xdr:col>
      <xdr:colOff>62865</xdr:colOff>
      <xdr:row>79</xdr:row>
      <xdr:rowOff>43676</xdr:rowOff>
    </xdr:to>
    <xdr:cxnSp macro="">
      <xdr:nvCxnSpPr>
        <xdr:cNvPr id="175" name="直線コネクタ 174">
          <a:extLst>
            <a:ext uri="{FF2B5EF4-FFF2-40B4-BE49-F238E27FC236}">
              <a16:creationId xmlns="" xmlns:a16="http://schemas.microsoft.com/office/drawing/2014/main" id="{00000000-0008-0000-0600-0000AF000000}"/>
            </a:ext>
          </a:extLst>
        </xdr:cNvPr>
        <xdr:cNvCxnSpPr/>
      </xdr:nvCxnSpPr>
      <xdr:spPr>
        <a:xfrm flipV="1">
          <a:off x="4633595" y="12051886"/>
          <a:ext cx="1270" cy="153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47503</xdr:rowOff>
    </xdr:from>
    <xdr:ext cx="378565" cy="259045"/>
    <xdr:sp macro="" textlink="">
      <xdr:nvSpPr>
        <xdr:cNvPr id="176" name="維持補修費最小値テキスト">
          <a:extLst>
            <a:ext uri="{FF2B5EF4-FFF2-40B4-BE49-F238E27FC236}">
              <a16:creationId xmlns="" xmlns:a16="http://schemas.microsoft.com/office/drawing/2014/main" id="{00000000-0008-0000-0600-0000B0000000}"/>
            </a:ext>
          </a:extLst>
        </xdr:cNvPr>
        <xdr:cNvSpPr txBox="1"/>
      </xdr:nvSpPr>
      <xdr:spPr>
        <a:xfrm>
          <a:off x="4686300" y="135920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43676</xdr:rowOff>
    </xdr:from>
    <xdr:to>
      <xdr:col>24</xdr:col>
      <xdr:colOff>152400</xdr:colOff>
      <xdr:row>79</xdr:row>
      <xdr:rowOff>43676</xdr:rowOff>
    </xdr:to>
    <xdr:cxnSp macro="">
      <xdr:nvCxnSpPr>
        <xdr:cNvPr id="177" name="直線コネクタ 176">
          <a:extLst>
            <a:ext uri="{FF2B5EF4-FFF2-40B4-BE49-F238E27FC236}">
              <a16:creationId xmlns="" xmlns:a16="http://schemas.microsoft.com/office/drawing/2014/main" id="{00000000-0008-0000-0600-0000B1000000}"/>
            </a:ext>
          </a:extLst>
        </xdr:cNvPr>
        <xdr:cNvCxnSpPr/>
      </xdr:nvCxnSpPr>
      <xdr:spPr>
        <a:xfrm>
          <a:off x="4546600" y="13588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168513</xdr:rowOff>
    </xdr:from>
    <xdr:ext cx="599010" cy="259045"/>
    <xdr:sp macro="" textlink="">
      <xdr:nvSpPr>
        <xdr:cNvPr id="178" name="維持補修費最大値テキスト">
          <a:extLst>
            <a:ext uri="{FF2B5EF4-FFF2-40B4-BE49-F238E27FC236}">
              <a16:creationId xmlns="" xmlns:a16="http://schemas.microsoft.com/office/drawing/2014/main" id="{00000000-0008-0000-0600-0000B2000000}"/>
            </a:ext>
          </a:extLst>
        </xdr:cNvPr>
        <xdr:cNvSpPr txBox="1"/>
      </xdr:nvSpPr>
      <xdr:spPr>
        <a:xfrm>
          <a:off x="4686300" y="11827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50386</xdr:rowOff>
    </xdr:from>
    <xdr:to>
      <xdr:col>24</xdr:col>
      <xdr:colOff>152400</xdr:colOff>
      <xdr:row>70</xdr:row>
      <xdr:rowOff>50386</xdr:rowOff>
    </xdr:to>
    <xdr:cxnSp macro="">
      <xdr:nvCxnSpPr>
        <xdr:cNvPr id="179" name="直線コネクタ 178">
          <a:extLst>
            <a:ext uri="{FF2B5EF4-FFF2-40B4-BE49-F238E27FC236}">
              <a16:creationId xmlns="" xmlns:a16="http://schemas.microsoft.com/office/drawing/2014/main" id="{00000000-0008-0000-0600-0000B3000000}"/>
            </a:ext>
          </a:extLst>
        </xdr:cNvPr>
        <xdr:cNvCxnSpPr/>
      </xdr:nvCxnSpPr>
      <xdr:spPr>
        <a:xfrm>
          <a:off x="4546600" y="12051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137917</xdr:rowOff>
    </xdr:from>
    <xdr:to>
      <xdr:col>24</xdr:col>
      <xdr:colOff>63500</xdr:colOff>
      <xdr:row>78</xdr:row>
      <xdr:rowOff>150014</xdr:rowOff>
    </xdr:to>
    <xdr:cxnSp macro="">
      <xdr:nvCxnSpPr>
        <xdr:cNvPr id="180" name="直線コネクタ 179">
          <a:extLst>
            <a:ext uri="{FF2B5EF4-FFF2-40B4-BE49-F238E27FC236}">
              <a16:creationId xmlns="" xmlns:a16="http://schemas.microsoft.com/office/drawing/2014/main" id="{00000000-0008-0000-0600-0000B4000000}"/>
            </a:ext>
          </a:extLst>
        </xdr:cNvPr>
        <xdr:cNvCxnSpPr/>
      </xdr:nvCxnSpPr>
      <xdr:spPr>
        <a:xfrm>
          <a:off x="3797300" y="13511017"/>
          <a:ext cx="838200" cy="12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100610</xdr:rowOff>
    </xdr:from>
    <xdr:ext cx="534377" cy="259045"/>
    <xdr:sp macro="" textlink="">
      <xdr:nvSpPr>
        <xdr:cNvPr id="181" name="維持補修費平均値テキスト">
          <a:extLst>
            <a:ext uri="{FF2B5EF4-FFF2-40B4-BE49-F238E27FC236}">
              <a16:creationId xmlns="" xmlns:a16="http://schemas.microsoft.com/office/drawing/2014/main" id="{00000000-0008-0000-0600-0000B5000000}"/>
            </a:ext>
          </a:extLst>
        </xdr:cNvPr>
        <xdr:cNvSpPr txBox="1"/>
      </xdr:nvSpPr>
      <xdr:spPr>
        <a:xfrm>
          <a:off x="4686300" y="133022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77733</xdr:rowOff>
    </xdr:from>
    <xdr:to>
      <xdr:col>24</xdr:col>
      <xdr:colOff>114300</xdr:colOff>
      <xdr:row>79</xdr:row>
      <xdr:rowOff>7883</xdr:rowOff>
    </xdr:to>
    <xdr:sp macro="" textlink="">
      <xdr:nvSpPr>
        <xdr:cNvPr id="182" name="フローチャート: 判断 181">
          <a:extLst>
            <a:ext uri="{FF2B5EF4-FFF2-40B4-BE49-F238E27FC236}">
              <a16:creationId xmlns="" xmlns:a16="http://schemas.microsoft.com/office/drawing/2014/main" id="{00000000-0008-0000-0600-0000B6000000}"/>
            </a:ext>
          </a:extLst>
        </xdr:cNvPr>
        <xdr:cNvSpPr/>
      </xdr:nvSpPr>
      <xdr:spPr>
        <a:xfrm>
          <a:off x="45847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137917</xdr:rowOff>
    </xdr:from>
    <xdr:to>
      <xdr:col>19</xdr:col>
      <xdr:colOff>177800</xdr:colOff>
      <xdr:row>78</xdr:row>
      <xdr:rowOff>144235</xdr:rowOff>
    </xdr:to>
    <xdr:cxnSp macro="">
      <xdr:nvCxnSpPr>
        <xdr:cNvPr id="183" name="直線コネクタ 182">
          <a:extLst>
            <a:ext uri="{FF2B5EF4-FFF2-40B4-BE49-F238E27FC236}">
              <a16:creationId xmlns="" xmlns:a16="http://schemas.microsoft.com/office/drawing/2014/main" id="{00000000-0008-0000-0600-0000B7000000}"/>
            </a:ext>
          </a:extLst>
        </xdr:cNvPr>
        <xdr:cNvCxnSpPr/>
      </xdr:nvCxnSpPr>
      <xdr:spPr>
        <a:xfrm flipV="1">
          <a:off x="2908300" y="13511017"/>
          <a:ext cx="889000" cy="6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86655</xdr:rowOff>
    </xdr:from>
    <xdr:to>
      <xdr:col>20</xdr:col>
      <xdr:colOff>38100</xdr:colOff>
      <xdr:row>79</xdr:row>
      <xdr:rowOff>16805</xdr:rowOff>
    </xdr:to>
    <xdr:sp macro="" textlink="">
      <xdr:nvSpPr>
        <xdr:cNvPr id="184" name="フローチャート: 判断 183">
          <a:extLst>
            <a:ext uri="{FF2B5EF4-FFF2-40B4-BE49-F238E27FC236}">
              <a16:creationId xmlns="" xmlns:a16="http://schemas.microsoft.com/office/drawing/2014/main" id="{00000000-0008-0000-0600-0000B8000000}"/>
            </a:ext>
          </a:extLst>
        </xdr:cNvPr>
        <xdr:cNvSpPr/>
      </xdr:nvSpPr>
      <xdr:spPr>
        <a:xfrm>
          <a:off x="3746500" y="1345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33332</xdr:rowOff>
    </xdr:from>
    <xdr:ext cx="534377" cy="259045"/>
    <xdr:sp macro="" textlink="">
      <xdr:nvSpPr>
        <xdr:cNvPr id="185" name="テキスト ボックス 184">
          <a:extLst>
            <a:ext uri="{FF2B5EF4-FFF2-40B4-BE49-F238E27FC236}">
              <a16:creationId xmlns="" xmlns:a16="http://schemas.microsoft.com/office/drawing/2014/main" id="{00000000-0008-0000-0600-0000B9000000}"/>
            </a:ext>
          </a:extLst>
        </xdr:cNvPr>
        <xdr:cNvSpPr txBox="1"/>
      </xdr:nvSpPr>
      <xdr:spPr>
        <a:xfrm>
          <a:off x="3530111" y="13234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144235</xdr:rowOff>
    </xdr:from>
    <xdr:to>
      <xdr:col>15</xdr:col>
      <xdr:colOff>50800</xdr:colOff>
      <xdr:row>78</xdr:row>
      <xdr:rowOff>153070</xdr:rowOff>
    </xdr:to>
    <xdr:cxnSp macro="">
      <xdr:nvCxnSpPr>
        <xdr:cNvPr id="186" name="直線コネクタ 185">
          <a:extLst>
            <a:ext uri="{FF2B5EF4-FFF2-40B4-BE49-F238E27FC236}">
              <a16:creationId xmlns="" xmlns:a16="http://schemas.microsoft.com/office/drawing/2014/main" id="{00000000-0008-0000-0600-0000BA000000}"/>
            </a:ext>
          </a:extLst>
        </xdr:cNvPr>
        <xdr:cNvCxnSpPr/>
      </xdr:nvCxnSpPr>
      <xdr:spPr>
        <a:xfrm flipV="1">
          <a:off x="2019300" y="13517335"/>
          <a:ext cx="889000" cy="8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72989</xdr:rowOff>
    </xdr:from>
    <xdr:to>
      <xdr:col>15</xdr:col>
      <xdr:colOff>101600</xdr:colOff>
      <xdr:row>79</xdr:row>
      <xdr:rowOff>3139</xdr:rowOff>
    </xdr:to>
    <xdr:sp macro="" textlink="">
      <xdr:nvSpPr>
        <xdr:cNvPr id="187" name="フローチャート: 判断 186">
          <a:extLst>
            <a:ext uri="{FF2B5EF4-FFF2-40B4-BE49-F238E27FC236}">
              <a16:creationId xmlns="" xmlns:a16="http://schemas.microsoft.com/office/drawing/2014/main" id="{00000000-0008-0000-0600-0000BB000000}"/>
            </a:ext>
          </a:extLst>
        </xdr:cNvPr>
        <xdr:cNvSpPr/>
      </xdr:nvSpPr>
      <xdr:spPr>
        <a:xfrm>
          <a:off x="2857500" y="1344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19666</xdr:rowOff>
    </xdr:from>
    <xdr:ext cx="534377" cy="259045"/>
    <xdr:sp macro="" textlink="">
      <xdr:nvSpPr>
        <xdr:cNvPr id="188" name="テキスト ボックス 187">
          <a:extLst>
            <a:ext uri="{FF2B5EF4-FFF2-40B4-BE49-F238E27FC236}">
              <a16:creationId xmlns="" xmlns:a16="http://schemas.microsoft.com/office/drawing/2014/main" id="{00000000-0008-0000-0600-0000BC000000}"/>
            </a:ext>
          </a:extLst>
        </xdr:cNvPr>
        <xdr:cNvSpPr txBox="1"/>
      </xdr:nvSpPr>
      <xdr:spPr>
        <a:xfrm>
          <a:off x="2641111" y="13221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142139</xdr:rowOff>
    </xdr:from>
    <xdr:to>
      <xdr:col>10</xdr:col>
      <xdr:colOff>114300</xdr:colOff>
      <xdr:row>78</xdr:row>
      <xdr:rowOff>153070</xdr:rowOff>
    </xdr:to>
    <xdr:cxnSp macro="">
      <xdr:nvCxnSpPr>
        <xdr:cNvPr id="189" name="直線コネクタ 188">
          <a:extLst>
            <a:ext uri="{FF2B5EF4-FFF2-40B4-BE49-F238E27FC236}">
              <a16:creationId xmlns="" xmlns:a16="http://schemas.microsoft.com/office/drawing/2014/main" id="{00000000-0008-0000-0600-0000BD000000}"/>
            </a:ext>
          </a:extLst>
        </xdr:cNvPr>
        <xdr:cNvCxnSpPr/>
      </xdr:nvCxnSpPr>
      <xdr:spPr>
        <a:xfrm>
          <a:off x="1130300" y="13515239"/>
          <a:ext cx="889000" cy="10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76144</xdr:rowOff>
    </xdr:from>
    <xdr:to>
      <xdr:col>10</xdr:col>
      <xdr:colOff>165100</xdr:colOff>
      <xdr:row>79</xdr:row>
      <xdr:rowOff>6294</xdr:rowOff>
    </xdr:to>
    <xdr:sp macro="" textlink="">
      <xdr:nvSpPr>
        <xdr:cNvPr id="190" name="フローチャート: 判断 189">
          <a:extLst>
            <a:ext uri="{FF2B5EF4-FFF2-40B4-BE49-F238E27FC236}">
              <a16:creationId xmlns="" xmlns:a16="http://schemas.microsoft.com/office/drawing/2014/main" id="{00000000-0008-0000-0600-0000BE000000}"/>
            </a:ext>
          </a:extLst>
        </xdr:cNvPr>
        <xdr:cNvSpPr/>
      </xdr:nvSpPr>
      <xdr:spPr>
        <a:xfrm>
          <a:off x="1968500" y="13449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22821</xdr:rowOff>
    </xdr:from>
    <xdr:ext cx="534377" cy="259045"/>
    <xdr:sp macro="" textlink="">
      <xdr:nvSpPr>
        <xdr:cNvPr id="191" name="テキスト ボックス 190">
          <a:extLst>
            <a:ext uri="{FF2B5EF4-FFF2-40B4-BE49-F238E27FC236}">
              <a16:creationId xmlns="" xmlns:a16="http://schemas.microsoft.com/office/drawing/2014/main" id="{00000000-0008-0000-0600-0000BF000000}"/>
            </a:ext>
          </a:extLst>
        </xdr:cNvPr>
        <xdr:cNvSpPr txBox="1"/>
      </xdr:nvSpPr>
      <xdr:spPr>
        <a:xfrm>
          <a:off x="1752111" y="13224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80530</xdr:rowOff>
    </xdr:from>
    <xdr:to>
      <xdr:col>6</xdr:col>
      <xdr:colOff>38100</xdr:colOff>
      <xdr:row>79</xdr:row>
      <xdr:rowOff>10680</xdr:rowOff>
    </xdr:to>
    <xdr:sp macro="" textlink="">
      <xdr:nvSpPr>
        <xdr:cNvPr id="192" name="フローチャート: 判断 191">
          <a:extLst>
            <a:ext uri="{FF2B5EF4-FFF2-40B4-BE49-F238E27FC236}">
              <a16:creationId xmlns="" xmlns:a16="http://schemas.microsoft.com/office/drawing/2014/main" id="{00000000-0008-0000-0600-0000C0000000}"/>
            </a:ext>
          </a:extLst>
        </xdr:cNvPr>
        <xdr:cNvSpPr/>
      </xdr:nvSpPr>
      <xdr:spPr>
        <a:xfrm>
          <a:off x="1079500" y="1345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27207</xdr:rowOff>
    </xdr:from>
    <xdr:ext cx="534377" cy="259045"/>
    <xdr:sp macro="" textlink="">
      <xdr:nvSpPr>
        <xdr:cNvPr id="193" name="テキスト ボックス 192">
          <a:extLst>
            <a:ext uri="{FF2B5EF4-FFF2-40B4-BE49-F238E27FC236}">
              <a16:creationId xmlns="" xmlns:a16="http://schemas.microsoft.com/office/drawing/2014/main" id="{00000000-0008-0000-0600-0000C1000000}"/>
            </a:ext>
          </a:extLst>
        </xdr:cNvPr>
        <xdr:cNvSpPr txBox="1"/>
      </xdr:nvSpPr>
      <xdr:spPr>
        <a:xfrm>
          <a:off x="863111" y="13228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99214</xdr:rowOff>
    </xdr:from>
    <xdr:to>
      <xdr:col>24</xdr:col>
      <xdr:colOff>114300</xdr:colOff>
      <xdr:row>79</xdr:row>
      <xdr:rowOff>29364</xdr:rowOff>
    </xdr:to>
    <xdr:sp macro="" textlink="">
      <xdr:nvSpPr>
        <xdr:cNvPr id="199" name="楕円 198">
          <a:extLst>
            <a:ext uri="{FF2B5EF4-FFF2-40B4-BE49-F238E27FC236}">
              <a16:creationId xmlns="" xmlns:a16="http://schemas.microsoft.com/office/drawing/2014/main" id="{00000000-0008-0000-0600-0000C7000000}"/>
            </a:ext>
          </a:extLst>
        </xdr:cNvPr>
        <xdr:cNvSpPr/>
      </xdr:nvSpPr>
      <xdr:spPr>
        <a:xfrm>
          <a:off x="4584700" y="13472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56160</xdr:rowOff>
    </xdr:from>
    <xdr:ext cx="534377" cy="259045"/>
    <xdr:sp macro="" textlink="">
      <xdr:nvSpPr>
        <xdr:cNvPr id="200" name="維持補修費該当値テキスト">
          <a:extLst>
            <a:ext uri="{FF2B5EF4-FFF2-40B4-BE49-F238E27FC236}">
              <a16:creationId xmlns="" xmlns:a16="http://schemas.microsoft.com/office/drawing/2014/main" id="{00000000-0008-0000-0600-0000C8000000}"/>
            </a:ext>
          </a:extLst>
        </xdr:cNvPr>
        <xdr:cNvSpPr txBox="1"/>
      </xdr:nvSpPr>
      <xdr:spPr>
        <a:xfrm>
          <a:off x="4686300" y="13429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87117</xdr:rowOff>
    </xdr:from>
    <xdr:to>
      <xdr:col>20</xdr:col>
      <xdr:colOff>38100</xdr:colOff>
      <xdr:row>79</xdr:row>
      <xdr:rowOff>17267</xdr:rowOff>
    </xdr:to>
    <xdr:sp macro="" textlink="">
      <xdr:nvSpPr>
        <xdr:cNvPr id="201" name="楕円 200">
          <a:extLst>
            <a:ext uri="{FF2B5EF4-FFF2-40B4-BE49-F238E27FC236}">
              <a16:creationId xmlns="" xmlns:a16="http://schemas.microsoft.com/office/drawing/2014/main" id="{00000000-0008-0000-0600-0000C9000000}"/>
            </a:ext>
          </a:extLst>
        </xdr:cNvPr>
        <xdr:cNvSpPr/>
      </xdr:nvSpPr>
      <xdr:spPr>
        <a:xfrm>
          <a:off x="3746500" y="13460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79</xdr:row>
      <xdr:rowOff>8394</xdr:rowOff>
    </xdr:from>
    <xdr:ext cx="534377" cy="259045"/>
    <xdr:sp macro="" textlink="">
      <xdr:nvSpPr>
        <xdr:cNvPr id="202" name="テキスト ボックス 201">
          <a:extLst>
            <a:ext uri="{FF2B5EF4-FFF2-40B4-BE49-F238E27FC236}">
              <a16:creationId xmlns="" xmlns:a16="http://schemas.microsoft.com/office/drawing/2014/main" id="{00000000-0008-0000-0600-0000CA000000}"/>
            </a:ext>
          </a:extLst>
        </xdr:cNvPr>
        <xdr:cNvSpPr txBox="1"/>
      </xdr:nvSpPr>
      <xdr:spPr>
        <a:xfrm>
          <a:off x="3530111" y="13552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93435</xdr:rowOff>
    </xdr:from>
    <xdr:to>
      <xdr:col>15</xdr:col>
      <xdr:colOff>101600</xdr:colOff>
      <xdr:row>79</xdr:row>
      <xdr:rowOff>23585</xdr:rowOff>
    </xdr:to>
    <xdr:sp macro="" textlink="">
      <xdr:nvSpPr>
        <xdr:cNvPr id="203" name="楕円 202">
          <a:extLst>
            <a:ext uri="{FF2B5EF4-FFF2-40B4-BE49-F238E27FC236}">
              <a16:creationId xmlns="" xmlns:a16="http://schemas.microsoft.com/office/drawing/2014/main" id="{00000000-0008-0000-0600-0000CB000000}"/>
            </a:ext>
          </a:extLst>
        </xdr:cNvPr>
        <xdr:cNvSpPr/>
      </xdr:nvSpPr>
      <xdr:spPr>
        <a:xfrm>
          <a:off x="2857500" y="13466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79</xdr:row>
      <xdr:rowOff>14712</xdr:rowOff>
    </xdr:from>
    <xdr:ext cx="534377" cy="259045"/>
    <xdr:sp macro="" textlink="">
      <xdr:nvSpPr>
        <xdr:cNvPr id="204" name="テキスト ボックス 203">
          <a:extLst>
            <a:ext uri="{FF2B5EF4-FFF2-40B4-BE49-F238E27FC236}">
              <a16:creationId xmlns="" xmlns:a16="http://schemas.microsoft.com/office/drawing/2014/main" id="{00000000-0008-0000-0600-0000CC000000}"/>
            </a:ext>
          </a:extLst>
        </xdr:cNvPr>
        <xdr:cNvSpPr txBox="1"/>
      </xdr:nvSpPr>
      <xdr:spPr>
        <a:xfrm>
          <a:off x="2641111" y="13559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102270</xdr:rowOff>
    </xdr:from>
    <xdr:to>
      <xdr:col>10</xdr:col>
      <xdr:colOff>165100</xdr:colOff>
      <xdr:row>79</xdr:row>
      <xdr:rowOff>32420</xdr:rowOff>
    </xdr:to>
    <xdr:sp macro="" textlink="">
      <xdr:nvSpPr>
        <xdr:cNvPr id="205" name="楕円 204">
          <a:extLst>
            <a:ext uri="{FF2B5EF4-FFF2-40B4-BE49-F238E27FC236}">
              <a16:creationId xmlns="" xmlns:a16="http://schemas.microsoft.com/office/drawing/2014/main" id="{00000000-0008-0000-0600-0000CD000000}"/>
            </a:ext>
          </a:extLst>
        </xdr:cNvPr>
        <xdr:cNvSpPr/>
      </xdr:nvSpPr>
      <xdr:spPr>
        <a:xfrm>
          <a:off x="1968500" y="13475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79</xdr:row>
      <xdr:rowOff>23547</xdr:rowOff>
    </xdr:from>
    <xdr:ext cx="534377" cy="259045"/>
    <xdr:sp macro="" textlink="">
      <xdr:nvSpPr>
        <xdr:cNvPr id="206" name="テキスト ボックス 205">
          <a:extLst>
            <a:ext uri="{FF2B5EF4-FFF2-40B4-BE49-F238E27FC236}">
              <a16:creationId xmlns="" xmlns:a16="http://schemas.microsoft.com/office/drawing/2014/main" id="{00000000-0008-0000-0600-0000CE000000}"/>
            </a:ext>
          </a:extLst>
        </xdr:cNvPr>
        <xdr:cNvSpPr txBox="1"/>
      </xdr:nvSpPr>
      <xdr:spPr>
        <a:xfrm>
          <a:off x="1752111" y="13568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91339</xdr:rowOff>
    </xdr:from>
    <xdr:to>
      <xdr:col>6</xdr:col>
      <xdr:colOff>38100</xdr:colOff>
      <xdr:row>79</xdr:row>
      <xdr:rowOff>21489</xdr:rowOff>
    </xdr:to>
    <xdr:sp macro="" textlink="">
      <xdr:nvSpPr>
        <xdr:cNvPr id="207" name="楕円 206">
          <a:extLst>
            <a:ext uri="{FF2B5EF4-FFF2-40B4-BE49-F238E27FC236}">
              <a16:creationId xmlns="" xmlns:a16="http://schemas.microsoft.com/office/drawing/2014/main" id="{00000000-0008-0000-0600-0000CF000000}"/>
            </a:ext>
          </a:extLst>
        </xdr:cNvPr>
        <xdr:cNvSpPr/>
      </xdr:nvSpPr>
      <xdr:spPr>
        <a:xfrm>
          <a:off x="1079500" y="13464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79</xdr:row>
      <xdr:rowOff>12616</xdr:rowOff>
    </xdr:from>
    <xdr:ext cx="534377" cy="259045"/>
    <xdr:sp macro="" textlink="">
      <xdr:nvSpPr>
        <xdr:cNvPr id="208" name="テキスト ボックス 207">
          <a:extLst>
            <a:ext uri="{FF2B5EF4-FFF2-40B4-BE49-F238E27FC236}">
              <a16:creationId xmlns="" xmlns:a16="http://schemas.microsoft.com/office/drawing/2014/main" id="{00000000-0008-0000-0600-0000D0000000}"/>
            </a:ext>
          </a:extLst>
        </xdr:cNvPr>
        <xdr:cNvSpPr txBox="1"/>
      </xdr:nvSpPr>
      <xdr:spPr>
        <a:xfrm>
          <a:off x="863111" y="13557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 xmlns:a16="http://schemas.microsoft.com/office/drawing/2014/main" id="{00000000-0008-0000-06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20" name="テキスト ボックス 219">
          <a:extLst>
            <a:ext uri="{FF2B5EF4-FFF2-40B4-BE49-F238E27FC236}">
              <a16:creationId xmlns="" xmlns:a16="http://schemas.microsoft.com/office/drawing/2014/main" id="{00000000-0008-0000-0600-0000DC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 xmlns:a16="http://schemas.microsoft.com/office/drawing/2014/main" id="{00000000-0008-0000-06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2" name="テキスト ボックス 221">
          <a:extLst>
            <a:ext uri="{FF2B5EF4-FFF2-40B4-BE49-F238E27FC236}">
              <a16:creationId xmlns="" xmlns:a16="http://schemas.microsoft.com/office/drawing/2014/main" id="{00000000-0008-0000-0600-0000DE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 xmlns:a16="http://schemas.microsoft.com/office/drawing/2014/main" id="{00000000-0008-0000-06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4" name="テキスト ボックス 223">
          <a:extLst>
            <a:ext uri="{FF2B5EF4-FFF2-40B4-BE49-F238E27FC236}">
              <a16:creationId xmlns="" xmlns:a16="http://schemas.microsoft.com/office/drawing/2014/main" id="{00000000-0008-0000-0600-0000E0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 xmlns:a16="http://schemas.microsoft.com/office/drawing/2014/main" id="{00000000-0008-0000-06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6" name="テキスト ボックス 225">
          <a:extLst>
            <a:ext uri="{FF2B5EF4-FFF2-40B4-BE49-F238E27FC236}">
              <a16:creationId xmlns="" xmlns:a16="http://schemas.microsoft.com/office/drawing/2014/main" id="{00000000-0008-0000-0600-0000E2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 xmlns:a16="http://schemas.microsoft.com/office/drawing/2014/main" id="{00000000-0008-0000-06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 xmlns:a16="http://schemas.microsoft.com/office/drawing/2014/main" id="{00000000-0008-0000-06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 xmlns:a16="http://schemas.microsoft.com/office/drawing/2014/main" id="{00000000-0008-0000-06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 xmlns:a16="http://schemas.microsoft.com/office/drawing/2014/main" id="{00000000-0008-0000-06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 xmlns:a16="http://schemas.microsoft.com/office/drawing/2014/main"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 xmlns:a16="http://schemas.microsoft.com/office/drawing/2014/main"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 xmlns:a16="http://schemas.microsoft.com/office/drawing/2014/main"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150847</xdr:rowOff>
    </xdr:from>
    <xdr:to>
      <xdr:col>24</xdr:col>
      <xdr:colOff>62865</xdr:colOff>
      <xdr:row>98</xdr:row>
      <xdr:rowOff>129609</xdr:rowOff>
    </xdr:to>
    <xdr:cxnSp macro="">
      <xdr:nvCxnSpPr>
        <xdr:cNvPr id="234" name="直線コネクタ 233">
          <a:extLst>
            <a:ext uri="{FF2B5EF4-FFF2-40B4-BE49-F238E27FC236}">
              <a16:creationId xmlns="" xmlns:a16="http://schemas.microsoft.com/office/drawing/2014/main" id="{00000000-0008-0000-0600-0000EA000000}"/>
            </a:ext>
          </a:extLst>
        </xdr:cNvPr>
        <xdr:cNvCxnSpPr/>
      </xdr:nvCxnSpPr>
      <xdr:spPr>
        <a:xfrm flipV="1">
          <a:off x="4633595" y="15409897"/>
          <a:ext cx="1270" cy="1521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133436</xdr:rowOff>
    </xdr:from>
    <xdr:ext cx="534377" cy="259045"/>
    <xdr:sp macro="" textlink="">
      <xdr:nvSpPr>
        <xdr:cNvPr id="235" name="扶助費最小値テキスト">
          <a:extLst>
            <a:ext uri="{FF2B5EF4-FFF2-40B4-BE49-F238E27FC236}">
              <a16:creationId xmlns="" xmlns:a16="http://schemas.microsoft.com/office/drawing/2014/main" id="{00000000-0008-0000-0600-0000EB000000}"/>
            </a:ext>
          </a:extLst>
        </xdr:cNvPr>
        <xdr:cNvSpPr txBox="1"/>
      </xdr:nvSpPr>
      <xdr:spPr>
        <a:xfrm>
          <a:off x="4686300" y="16935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129609</xdr:rowOff>
    </xdr:from>
    <xdr:to>
      <xdr:col>24</xdr:col>
      <xdr:colOff>152400</xdr:colOff>
      <xdr:row>98</xdr:row>
      <xdr:rowOff>129609</xdr:rowOff>
    </xdr:to>
    <xdr:cxnSp macro="">
      <xdr:nvCxnSpPr>
        <xdr:cNvPr id="236" name="直線コネクタ 235">
          <a:extLst>
            <a:ext uri="{FF2B5EF4-FFF2-40B4-BE49-F238E27FC236}">
              <a16:creationId xmlns="" xmlns:a16="http://schemas.microsoft.com/office/drawing/2014/main" id="{00000000-0008-0000-0600-0000EC000000}"/>
            </a:ext>
          </a:extLst>
        </xdr:cNvPr>
        <xdr:cNvCxnSpPr/>
      </xdr:nvCxnSpPr>
      <xdr:spPr>
        <a:xfrm>
          <a:off x="4546600" y="16931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97524</xdr:rowOff>
    </xdr:from>
    <xdr:ext cx="599010" cy="259045"/>
    <xdr:sp macro="" textlink="">
      <xdr:nvSpPr>
        <xdr:cNvPr id="237" name="扶助費最大値テキスト">
          <a:extLst>
            <a:ext uri="{FF2B5EF4-FFF2-40B4-BE49-F238E27FC236}">
              <a16:creationId xmlns="" xmlns:a16="http://schemas.microsoft.com/office/drawing/2014/main" id="{00000000-0008-0000-0600-0000ED000000}"/>
            </a:ext>
          </a:extLst>
        </xdr:cNvPr>
        <xdr:cNvSpPr txBox="1"/>
      </xdr:nvSpPr>
      <xdr:spPr>
        <a:xfrm>
          <a:off x="4686300" y="15185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150847</xdr:rowOff>
    </xdr:from>
    <xdr:to>
      <xdr:col>24</xdr:col>
      <xdr:colOff>152400</xdr:colOff>
      <xdr:row>89</xdr:row>
      <xdr:rowOff>150847</xdr:rowOff>
    </xdr:to>
    <xdr:cxnSp macro="">
      <xdr:nvCxnSpPr>
        <xdr:cNvPr id="238" name="直線コネクタ 237">
          <a:extLst>
            <a:ext uri="{FF2B5EF4-FFF2-40B4-BE49-F238E27FC236}">
              <a16:creationId xmlns="" xmlns:a16="http://schemas.microsoft.com/office/drawing/2014/main" id="{00000000-0008-0000-0600-0000EE000000}"/>
            </a:ext>
          </a:extLst>
        </xdr:cNvPr>
        <xdr:cNvCxnSpPr/>
      </xdr:nvCxnSpPr>
      <xdr:spPr>
        <a:xfrm>
          <a:off x="4546600" y="15409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85348</xdr:rowOff>
    </xdr:from>
    <xdr:to>
      <xdr:col>24</xdr:col>
      <xdr:colOff>63500</xdr:colOff>
      <xdr:row>92</xdr:row>
      <xdr:rowOff>161026</xdr:rowOff>
    </xdr:to>
    <xdr:cxnSp macro="">
      <xdr:nvCxnSpPr>
        <xdr:cNvPr id="239" name="直線コネクタ 238">
          <a:extLst>
            <a:ext uri="{FF2B5EF4-FFF2-40B4-BE49-F238E27FC236}">
              <a16:creationId xmlns="" xmlns:a16="http://schemas.microsoft.com/office/drawing/2014/main" id="{00000000-0008-0000-0600-0000EF000000}"/>
            </a:ext>
          </a:extLst>
        </xdr:cNvPr>
        <xdr:cNvCxnSpPr/>
      </xdr:nvCxnSpPr>
      <xdr:spPr>
        <a:xfrm flipV="1">
          <a:off x="3797300" y="15858748"/>
          <a:ext cx="838200" cy="75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55266</xdr:rowOff>
    </xdr:from>
    <xdr:ext cx="534377" cy="259045"/>
    <xdr:sp macro="" textlink="">
      <xdr:nvSpPr>
        <xdr:cNvPr id="240" name="扶助費平均値テキスト">
          <a:extLst>
            <a:ext uri="{FF2B5EF4-FFF2-40B4-BE49-F238E27FC236}">
              <a16:creationId xmlns="" xmlns:a16="http://schemas.microsoft.com/office/drawing/2014/main" id="{00000000-0008-0000-0600-0000F0000000}"/>
            </a:ext>
          </a:extLst>
        </xdr:cNvPr>
        <xdr:cNvSpPr txBox="1"/>
      </xdr:nvSpPr>
      <xdr:spPr>
        <a:xfrm>
          <a:off x="4686300" y="161715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76839</xdr:rowOff>
    </xdr:from>
    <xdr:to>
      <xdr:col>24</xdr:col>
      <xdr:colOff>114300</xdr:colOff>
      <xdr:row>95</xdr:row>
      <xdr:rowOff>6989</xdr:rowOff>
    </xdr:to>
    <xdr:sp macro="" textlink="">
      <xdr:nvSpPr>
        <xdr:cNvPr id="241" name="フローチャート: 判断 240">
          <a:extLst>
            <a:ext uri="{FF2B5EF4-FFF2-40B4-BE49-F238E27FC236}">
              <a16:creationId xmlns="" xmlns:a16="http://schemas.microsoft.com/office/drawing/2014/main" id="{00000000-0008-0000-0600-0000F1000000}"/>
            </a:ext>
          </a:extLst>
        </xdr:cNvPr>
        <xdr:cNvSpPr/>
      </xdr:nvSpPr>
      <xdr:spPr>
        <a:xfrm>
          <a:off x="4584700" y="16193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161026</xdr:rowOff>
    </xdr:from>
    <xdr:to>
      <xdr:col>19</xdr:col>
      <xdr:colOff>177800</xdr:colOff>
      <xdr:row>93</xdr:row>
      <xdr:rowOff>76149</xdr:rowOff>
    </xdr:to>
    <xdr:cxnSp macro="">
      <xdr:nvCxnSpPr>
        <xdr:cNvPr id="242" name="直線コネクタ 241">
          <a:extLst>
            <a:ext uri="{FF2B5EF4-FFF2-40B4-BE49-F238E27FC236}">
              <a16:creationId xmlns="" xmlns:a16="http://schemas.microsoft.com/office/drawing/2014/main" id="{00000000-0008-0000-0600-0000F2000000}"/>
            </a:ext>
          </a:extLst>
        </xdr:cNvPr>
        <xdr:cNvCxnSpPr/>
      </xdr:nvCxnSpPr>
      <xdr:spPr>
        <a:xfrm flipV="1">
          <a:off x="2908300" y="15934426"/>
          <a:ext cx="889000" cy="86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119521</xdr:rowOff>
    </xdr:from>
    <xdr:to>
      <xdr:col>20</xdr:col>
      <xdr:colOff>38100</xdr:colOff>
      <xdr:row>95</xdr:row>
      <xdr:rowOff>49671</xdr:rowOff>
    </xdr:to>
    <xdr:sp macro="" textlink="">
      <xdr:nvSpPr>
        <xdr:cNvPr id="243" name="フローチャート: 判断 242">
          <a:extLst>
            <a:ext uri="{FF2B5EF4-FFF2-40B4-BE49-F238E27FC236}">
              <a16:creationId xmlns="" xmlns:a16="http://schemas.microsoft.com/office/drawing/2014/main" id="{00000000-0008-0000-0600-0000F3000000}"/>
            </a:ext>
          </a:extLst>
        </xdr:cNvPr>
        <xdr:cNvSpPr/>
      </xdr:nvSpPr>
      <xdr:spPr>
        <a:xfrm>
          <a:off x="3746500" y="16235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40798</xdr:rowOff>
    </xdr:from>
    <xdr:ext cx="534377" cy="259045"/>
    <xdr:sp macro="" textlink="">
      <xdr:nvSpPr>
        <xdr:cNvPr id="244" name="テキスト ボックス 243">
          <a:extLst>
            <a:ext uri="{FF2B5EF4-FFF2-40B4-BE49-F238E27FC236}">
              <a16:creationId xmlns="" xmlns:a16="http://schemas.microsoft.com/office/drawing/2014/main" id="{00000000-0008-0000-0600-0000F4000000}"/>
            </a:ext>
          </a:extLst>
        </xdr:cNvPr>
        <xdr:cNvSpPr txBox="1"/>
      </xdr:nvSpPr>
      <xdr:spPr>
        <a:xfrm>
          <a:off x="3530111" y="1632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54270</xdr:rowOff>
    </xdr:from>
    <xdr:to>
      <xdr:col>15</xdr:col>
      <xdr:colOff>50800</xdr:colOff>
      <xdr:row>93</xdr:row>
      <xdr:rowOff>76149</xdr:rowOff>
    </xdr:to>
    <xdr:cxnSp macro="">
      <xdr:nvCxnSpPr>
        <xdr:cNvPr id="245" name="直線コネクタ 244">
          <a:extLst>
            <a:ext uri="{FF2B5EF4-FFF2-40B4-BE49-F238E27FC236}">
              <a16:creationId xmlns="" xmlns:a16="http://schemas.microsoft.com/office/drawing/2014/main" id="{00000000-0008-0000-0600-0000F5000000}"/>
            </a:ext>
          </a:extLst>
        </xdr:cNvPr>
        <xdr:cNvCxnSpPr/>
      </xdr:nvCxnSpPr>
      <xdr:spPr>
        <a:xfrm>
          <a:off x="2019300" y="15999120"/>
          <a:ext cx="889000" cy="21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137004</xdr:rowOff>
    </xdr:from>
    <xdr:to>
      <xdr:col>15</xdr:col>
      <xdr:colOff>101600</xdr:colOff>
      <xdr:row>95</xdr:row>
      <xdr:rowOff>67154</xdr:rowOff>
    </xdr:to>
    <xdr:sp macro="" textlink="">
      <xdr:nvSpPr>
        <xdr:cNvPr id="246" name="フローチャート: 判断 245">
          <a:extLst>
            <a:ext uri="{FF2B5EF4-FFF2-40B4-BE49-F238E27FC236}">
              <a16:creationId xmlns="" xmlns:a16="http://schemas.microsoft.com/office/drawing/2014/main" id="{00000000-0008-0000-0600-0000F6000000}"/>
            </a:ext>
          </a:extLst>
        </xdr:cNvPr>
        <xdr:cNvSpPr/>
      </xdr:nvSpPr>
      <xdr:spPr>
        <a:xfrm>
          <a:off x="2857500" y="1625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58281</xdr:rowOff>
    </xdr:from>
    <xdr:ext cx="534377" cy="259045"/>
    <xdr:sp macro="" textlink="">
      <xdr:nvSpPr>
        <xdr:cNvPr id="247" name="テキスト ボックス 246">
          <a:extLst>
            <a:ext uri="{FF2B5EF4-FFF2-40B4-BE49-F238E27FC236}">
              <a16:creationId xmlns="" xmlns:a16="http://schemas.microsoft.com/office/drawing/2014/main" id="{00000000-0008-0000-0600-0000F7000000}"/>
            </a:ext>
          </a:extLst>
        </xdr:cNvPr>
        <xdr:cNvSpPr txBox="1"/>
      </xdr:nvSpPr>
      <xdr:spPr>
        <a:xfrm>
          <a:off x="2641111" y="16346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54270</xdr:rowOff>
    </xdr:from>
    <xdr:to>
      <xdr:col>10</xdr:col>
      <xdr:colOff>114300</xdr:colOff>
      <xdr:row>93</xdr:row>
      <xdr:rowOff>63892</xdr:rowOff>
    </xdr:to>
    <xdr:cxnSp macro="">
      <xdr:nvCxnSpPr>
        <xdr:cNvPr id="248" name="直線コネクタ 247">
          <a:extLst>
            <a:ext uri="{FF2B5EF4-FFF2-40B4-BE49-F238E27FC236}">
              <a16:creationId xmlns="" xmlns:a16="http://schemas.microsoft.com/office/drawing/2014/main" id="{00000000-0008-0000-0600-0000F8000000}"/>
            </a:ext>
          </a:extLst>
        </xdr:cNvPr>
        <xdr:cNvCxnSpPr/>
      </xdr:nvCxnSpPr>
      <xdr:spPr>
        <a:xfrm flipV="1">
          <a:off x="1130300" y="15999120"/>
          <a:ext cx="889000" cy="9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148510</xdr:rowOff>
    </xdr:from>
    <xdr:to>
      <xdr:col>10</xdr:col>
      <xdr:colOff>165100</xdr:colOff>
      <xdr:row>95</xdr:row>
      <xdr:rowOff>78660</xdr:rowOff>
    </xdr:to>
    <xdr:sp macro="" textlink="">
      <xdr:nvSpPr>
        <xdr:cNvPr id="249" name="フローチャート: 判断 248">
          <a:extLst>
            <a:ext uri="{FF2B5EF4-FFF2-40B4-BE49-F238E27FC236}">
              <a16:creationId xmlns="" xmlns:a16="http://schemas.microsoft.com/office/drawing/2014/main" id="{00000000-0008-0000-0600-0000F9000000}"/>
            </a:ext>
          </a:extLst>
        </xdr:cNvPr>
        <xdr:cNvSpPr/>
      </xdr:nvSpPr>
      <xdr:spPr>
        <a:xfrm>
          <a:off x="1968500" y="1626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69787</xdr:rowOff>
    </xdr:from>
    <xdr:ext cx="534377" cy="259045"/>
    <xdr:sp macro="" textlink="">
      <xdr:nvSpPr>
        <xdr:cNvPr id="250" name="テキスト ボックス 249">
          <a:extLst>
            <a:ext uri="{FF2B5EF4-FFF2-40B4-BE49-F238E27FC236}">
              <a16:creationId xmlns="" xmlns:a16="http://schemas.microsoft.com/office/drawing/2014/main" id="{00000000-0008-0000-0600-0000FA000000}"/>
            </a:ext>
          </a:extLst>
        </xdr:cNvPr>
        <xdr:cNvSpPr txBox="1"/>
      </xdr:nvSpPr>
      <xdr:spPr>
        <a:xfrm>
          <a:off x="1752111" y="16357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135491</xdr:rowOff>
    </xdr:from>
    <xdr:to>
      <xdr:col>6</xdr:col>
      <xdr:colOff>38100</xdr:colOff>
      <xdr:row>95</xdr:row>
      <xdr:rowOff>65641</xdr:rowOff>
    </xdr:to>
    <xdr:sp macro="" textlink="">
      <xdr:nvSpPr>
        <xdr:cNvPr id="251" name="フローチャート: 判断 250">
          <a:extLst>
            <a:ext uri="{FF2B5EF4-FFF2-40B4-BE49-F238E27FC236}">
              <a16:creationId xmlns="" xmlns:a16="http://schemas.microsoft.com/office/drawing/2014/main" id="{00000000-0008-0000-0600-0000FB000000}"/>
            </a:ext>
          </a:extLst>
        </xdr:cNvPr>
        <xdr:cNvSpPr/>
      </xdr:nvSpPr>
      <xdr:spPr>
        <a:xfrm>
          <a:off x="1079500" y="1625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56768</xdr:rowOff>
    </xdr:from>
    <xdr:ext cx="534377" cy="259045"/>
    <xdr:sp macro="" textlink="">
      <xdr:nvSpPr>
        <xdr:cNvPr id="252" name="テキスト ボックス 251">
          <a:extLst>
            <a:ext uri="{FF2B5EF4-FFF2-40B4-BE49-F238E27FC236}">
              <a16:creationId xmlns="" xmlns:a16="http://schemas.microsoft.com/office/drawing/2014/main" id="{00000000-0008-0000-0600-0000FC000000}"/>
            </a:ext>
          </a:extLst>
        </xdr:cNvPr>
        <xdr:cNvSpPr txBox="1"/>
      </xdr:nvSpPr>
      <xdr:spPr>
        <a:xfrm>
          <a:off x="863111" y="16344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 xmlns:a16="http://schemas.microsoft.com/office/drawing/2014/main"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 xmlns:a16="http://schemas.microsoft.com/office/drawing/2014/main"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 xmlns:a16="http://schemas.microsoft.com/office/drawing/2014/main"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 xmlns:a16="http://schemas.microsoft.com/office/drawing/2014/main"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 xmlns:a16="http://schemas.microsoft.com/office/drawing/2014/main"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34548</xdr:rowOff>
    </xdr:from>
    <xdr:to>
      <xdr:col>24</xdr:col>
      <xdr:colOff>114300</xdr:colOff>
      <xdr:row>92</xdr:row>
      <xdr:rowOff>136148</xdr:rowOff>
    </xdr:to>
    <xdr:sp macro="" textlink="">
      <xdr:nvSpPr>
        <xdr:cNvPr id="258" name="楕円 257">
          <a:extLst>
            <a:ext uri="{FF2B5EF4-FFF2-40B4-BE49-F238E27FC236}">
              <a16:creationId xmlns="" xmlns:a16="http://schemas.microsoft.com/office/drawing/2014/main" id="{00000000-0008-0000-0600-000002010000}"/>
            </a:ext>
          </a:extLst>
        </xdr:cNvPr>
        <xdr:cNvSpPr/>
      </xdr:nvSpPr>
      <xdr:spPr>
        <a:xfrm>
          <a:off x="4584700" y="15807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57425</xdr:rowOff>
    </xdr:from>
    <xdr:ext cx="599010" cy="259045"/>
    <xdr:sp macro="" textlink="">
      <xdr:nvSpPr>
        <xdr:cNvPr id="259" name="扶助費該当値テキスト">
          <a:extLst>
            <a:ext uri="{FF2B5EF4-FFF2-40B4-BE49-F238E27FC236}">
              <a16:creationId xmlns="" xmlns:a16="http://schemas.microsoft.com/office/drawing/2014/main" id="{00000000-0008-0000-0600-000003010000}"/>
            </a:ext>
          </a:extLst>
        </xdr:cNvPr>
        <xdr:cNvSpPr txBox="1"/>
      </xdr:nvSpPr>
      <xdr:spPr>
        <a:xfrm>
          <a:off x="4686300" y="15659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110226</xdr:rowOff>
    </xdr:from>
    <xdr:to>
      <xdr:col>20</xdr:col>
      <xdr:colOff>38100</xdr:colOff>
      <xdr:row>93</xdr:row>
      <xdr:rowOff>40376</xdr:rowOff>
    </xdr:to>
    <xdr:sp macro="" textlink="">
      <xdr:nvSpPr>
        <xdr:cNvPr id="260" name="楕円 259">
          <a:extLst>
            <a:ext uri="{FF2B5EF4-FFF2-40B4-BE49-F238E27FC236}">
              <a16:creationId xmlns="" xmlns:a16="http://schemas.microsoft.com/office/drawing/2014/main" id="{00000000-0008-0000-0600-000004010000}"/>
            </a:ext>
          </a:extLst>
        </xdr:cNvPr>
        <xdr:cNvSpPr/>
      </xdr:nvSpPr>
      <xdr:spPr>
        <a:xfrm>
          <a:off x="3746500" y="15883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56903</xdr:rowOff>
    </xdr:from>
    <xdr:ext cx="599010" cy="259045"/>
    <xdr:sp macro="" textlink="">
      <xdr:nvSpPr>
        <xdr:cNvPr id="261" name="テキスト ボックス 260">
          <a:extLst>
            <a:ext uri="{FF2B5EF4-FFF2-40B4-BE49-F238E27FC236}">
              <a16:creationId xmlns="" xmlns:a16="http://schemas.microsoft.com/office/drawing/2014/main" id="{00000000-0008-0000-0600-000005010000}"/>
            </a:ext>
          </a:extLst>
        </xdr:cNvPr>
        <xdr:cNvSpPr txBox="1"/>
      </xdr:nvSpPr>
      <xdr:spPr>
        <a:xfrm>
          <a:off x="3497795" y="15658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25349</xdr:rowOff>
    </xdr:from>
    <xdr:to>
      <xdr:col>15</xdr:col>
      <xdr:colOff>101600</xdr:colOff>
      <xdr:row>93</xdr:row>
      <xdr:rowOff>126949</xdr:rowOff>
    </xdr:to>
    <xdr:sp macro="" textlink="">
      <xdr:nvSpPr>
        <xdr:cNvPr id="262" name="楕円 261">
          <a:extLst>
            <a:ext uri="{FF2B5EF4-FFF2-40B4-BE49-F238E27FC236}">
              <a16:creationId xmlns="" xmlns:a16="http://schemas.microsoft.com/office/drawing/2014/main" id="{00000000-0008-0000-0600-000006010000}"/>
            </a:ext>
          </a:extLst>
        </xdr:cNvPr>
        <xdr:cNvSpPr/>
      </xdr:nvSpPr>
      <xdr:spPr>
        <a:xfrm>
          <a:off x="2857500" y="15970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91</xdr:row>
      <xdr:rowOff>143476</xdr:rowOff>
    </xdr:from>
    <xdr:ext cx="534377" cy="259045"/>
    <xdr:sp macro="" textlink="">
      <xdr:nvSpPr>
        <xdr:cNvPr id="263" name="テキスト ボックス 262">
          <a:extLst>
            <a:ext uri="{FF2B5EF4-FFF2-40B4-BE49-F238E27FC236}">
              <a16:creationId xmlns="" xmlns:a16="http://schemas.microsoft.com/office/drawing/2014/main" id="{00000000-0008-0000-0600-000007010000}"/>
            </a:ext>
          </a:extLst>
        </xdr:cNvPr>
        <xdr:cNvSpPr txBox="1"/>
      </xdr:nvSpPr>
      <xdr:spPr>
        <a:xfrm>
          <a:off x="2641111" y="15745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3470</xdr:rowOff>
    </xdr:from>
    <xdr:to>
      <xdr:col>10</xdr:col>
      <xdr:colOff>165100</xdr:colOff>
      <xdr:row>93</xdr:row>
      <xdr:rowOff>105070</xdr:rowOff>
    </xdr:to>
    <xdr:sp macro="" textlink="">
      <xdr:nvSpPr>
        <xdr:cNvPr id="264" name="楕円 263">
          <a:extLst>
            <a:ext uri="{FF2B5EF4-FFF2-40B4-BE49-F238E27FC236}">
              <a16:creationId xmlns="" xmlns:a16="http://schemas.microsoft.com/office/drawing/2014/main" id="{00000000-0008-0000-0600-000008010000}"/>
            </a:ext>
          </a:extLst>
        </xdr:cNvPr>
        <xdr:cNvSpPr/>
      </xdr:nvSpPr>
      <xdr:spPr>
        <a:xfrm>
          <a:off x="1968500" y="1594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91</xdr:row>
      <xdr:rowOff>121597</xdr:rowOff>
    </xdr:from>
    <xdr:ext cx="534377" cy="259045"/>
    <xdr:sp macro="" textlink="">
      <xdr:nvSpPr>
        <xdr:cNvPr id="265" name="テキスト ボックス 264">
          <a:extLst>
            <a:ext uri="{FF2B5EF4-FFF2-40B4-BE49-F238E27FC236}">
              <a16:creationId xmlns="" xmlns:a16="http://schemas.microsoft.com/office/drawing/2014/main" id="{00000000-0008-0000-0600-000009010000}"/>
            </a:ext>
          </a:extLst>
        </xdr:cNvPr>
        <xdr:cNvSpPr txBox="1"/>
      </xdr:nvSpPr>
      <xdr:spPr>
        <a:xfrm>
          <a:off x="1752111" y="15723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13092</xdr:rowOff>
    </xdr:from>
    <xdr:to>
      <xdr:col>6</xdr:col>
      <xdr:colOff>38100</xdr:colOff>
      <xdr:row>93</xdr:row>
      <xdr:rowOff>114692</xdr:rowOff>
    </xdr:to>
    <xdr:sp macro="" textlink="">
      <xdr:nvSpPr>
        <xdr:cNvPr id="266" name="楕円 265">
          <a:extLst>
            <a:ext uri="{FF2B5EF4-FFF2-40B4-BE49-F238E27FC236}">
              <a16:creationId xmlns="" xmlns:a16="http://schemas.microsoft.com/office/drawing/2014/main" id="{00000000-0008-0000-0600-00000A010000}"/>
            </a:ext>
          </a:extLst>
        </xdr:cNvPr>
        <xdr:cNvSpPr/>
      </xdr:nvSpPr>
      <xdr:spPr>
        <a:xfrm>
          <a:off x="1079500" y="15957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91</xdr:row>
      <xdr:rowOff>131219</xdr:rowOff>
    </xdr:from>
    <xdr:ext cx="534377" cy="259045"/>
    <xdr:sp macro="" textlink="">
      <xdr:nvSpPr>
        <xdr:cNvPr id="267" name="テキスト ボックス 266">
          <a:extLst>
            <a:ext uri="{FF2B5EF4-FFF2-40B4-BE49-F238E27FC236}">
              <a16:creationId xmlns="" xmlns:a16="http://schemas.microsoft.com/office/drawing/2014/main" id="{00000000-0008-0000-0600-00000B010000}"/>
            </a:ext>
          </a:extLst>
        </xdr:cNvPr>
        <xdr:cNvSpPr txBox="1"/>
      </xdr:nvSpPr>
      <xdr:spPr>
        <a:xfrm>
          <a:off x="863111" y="15733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 xmlns:a16="http://schemas.microsoft.com/office/drawing/2014/main"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 xmlns:a16="http://schemas.microsoft.com/office/drawing/2014/main"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 xmlns:a16="http://schemas.microsoft.com/office/drawing/2014/main"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 xmlns:a16="http://schemas.microsoft.com/office/drawing/2014/main"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 xmlns:a16="http://schemas.microsoft.com/office/drawing/2014/main"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 xmlns:a16="http://schemas.microsoft.com/office/drawing/2014/main"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 xmlns:a16="http://schemas.microsoft.com/office/drawing/2014/main"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 xmlns:a16="http://schemas.microsoft.com/office/drawing/2014/main"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 xmlns:a16="http://schemas.microsoft.com/office/drawing/2014/main"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 xmlns:a16="http://schemas.microsoft.com/office/drawing/2014/main"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8" name="テキスト ボックス 277">
          <a:extLst>
            <a:ext uri="{FF2B5EF4-FFF2-40B4-BE49-F238E27FC236}">
              <a16:creationId xmlns="" xmlns:a16="http://schemas.microsoft.com/office/drawing/2014/main" id="{00000000-0008-0000-0600-000016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139700</xdr:rowOff>
    </xdr:from>
    <xdr:to>
      <xdr:col>59</xdr:col>
      <xdr:colOff>50800</xdr:colOff>
      <xdr:row>38</xdr:row>
      <xdr:rowOff>139700</xdr:rowOff>
    </xdr:to>
    <xdr:cxnSp macro="">
      <xdr:nvCxnSpPr>
        <xdr:cNvPr id="279" name="直線コネクタ 278">
          <a:extLst>
            <a:ext uri="{FF2B5EF4-FFF2-40B4-BE49-F238E27FC236}">
              <a16:creationId xmlns="" xmlns:a16="http://schemas.microsoft.com/office/drawing/2014/main" id="{00000000-0008-0000-0600-000017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37</xdr:row>
      <xdr:rowOff>168927</xdr:rowOff>
    </xdr:from>
    <xdr:ext cx="595419" cy="259045"/>
    <xdr:sp macro="" textlink="">
      <xdr:nvSpPr>
        <xdr:cNvPr id="280" name="テキスト ボックス 279">
          <a:extLst>
            <a:ext uri="{FF2B5EF4-FFF2-40B4-BE49-F238E27FC236}">
              <a16:creationId xmlns="" xmlns:a16="http://schemas.microsoft.com/office/drawing/2014/main" id="{00000000-0008-0000-0600-000018010000}"/>
            </a:ext>
          </a:extLst>
        </xdr:cNvPr>
        <xdr:cNvSpPr txBox="1"/>
      </xdr:nvSpPr>
      <xdr:spPr>
        <a:xfrm>
          <a:off x="6008581" y="6512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1" name="直線コネクタ 280">
          <a:extLst>
            <a:ext uri="{FF2B5EF4-FFF2-40B4-BE49-F238E27FC236}">
              <a16:creationId xmlns="" xmlns:a16="http://schemas.microsoft.com/office/drawing/2014/main" id="{00000000-0008-0000-0600-000019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82" name="テキスト ボックス 281">
          <a:extLst>
            <a:ext uri="{FF2B5EF4-FFF2-40B4-BE49-F238E27FC236}">
              <a16:creationId xmlns="" xmlns:a16="http://schemas.microsoft.com/office/drawing/2014/main" id="{00000000-0008-0000-0600-00001A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3" name="直線コネクタ 282">
          <a:extLst>
            <a:ext uri="{FF2B5EF4-FFF2-40B4-BE49-F238E27FC236}">
              <a16:creationId xmlns="" xmlns:a16="http://schemas.microsoft.com/office/drawing/2014/main" id="{00000000-0008-0000-0600-00001B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4" name="テキスト ボックス 283">
          <a:extLst>
            <a:ext uri="{FF2B5EF4-FFF2-40B4-BE49-F238E27FC236}">
              <a16:creationId xmlns="" xmlns:a16="http://schemas.microsoft.com/office/drawing/2014/main" id="{00000000-0008-0000-0600-00001C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5" name="直線コネクタ 284">
          <a:extLst>
            <a:ext uri="{FF2B5EF4-FFF2-40B4-BE49-F238E27FC236}">
              <a16:creationId xmlns="" xmlns:a16="http://schemas.microsoft.com/office/drawing/2014/main" id="{00000000-0008-0000-0600-00001D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6" name="テキスト ボックス 285">
          <a:extLst>
            <a:ext uri="{FF2B5EF4-FFF2-40B4-BE49-F238E27FC236}">
              <a16:creationId xmlns="" xmlns:a16="http://schemas.microsoft.com/office/drawing/2014/main" id="{00000000-0008-0000-0600-00001E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8" name="テキスト ボックス 287">
          <a:extLst>
            <a:ext uri="{FF2B5EF4-FFF2-40B4-BE49-F238E27FC236}">
              <a16:creationId xmlns="" xmlns:a16="http://schemas.microsoft.com/office/drawing/2014/main" id="{00000000-0008-0000-0600-000020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152929</xdr:rowOff>
    </xdr:from>
    <xdr:to>
      <xdr:col>54</xdr:col>
      <xdr:colOff>189865</xdr:colOff>
      <xdr:row>39</xdr:row>
      <xdr:rowOff>67051</xdr:rowOff>
    </xdr:to>
    <xdr:cxnSp macro="">
      <xdr:nvCxnSpPr>
        <xdr:cNvPr id="290" name="直線コネクタ 289">
          <a:extLst>
            <a:ext uri="{FF2B5EF4-FFF2-40B4-BE49-F238E27FC236}">
              <a16:creationId xmlns="" xmlns:a16="http://schemas.microsoft.com/office/drawing/2014/main" id="{00000000-0008-0000-0600-000022010000}"/>
            </a:ext>
          </a:extLst>
        </xdr:cNvPr>
        <xdr:cNvCxnSpPr/>
      </xdr:nvCxnSpPr>
      <xdr:spPr>
        <a:xfrm flipV="1">
          <a:off x="10475595" y="5296429"/>
          <a:ext cx="1270" cy="1457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70878</xdr:rowOff>
    </xdr:from>
    <xdr:ext cx="599010" cy="259045"/>
    <xdr:sp macro="" textlink="">
      <xdr:nvSpPr>
        <xdr:cNvPr id="291" name="補助費等最小値テキスト">
          <a:extLst>
            <a:ext uri="{FF2B5EF4-FFF2-40B4-BE49-F238E27FC236}">
              <a16:creationId xmlns="" xmlns:a16="http://schemas.microsoft.com/office/drawing/2014/main" id="{00000000-0008-0000-0600-000023010000}"/>
            </a:ext>
          </a:extLst>
        </xdr:cNvPr>
        <xdr:cNvSpPr txBox="1"/>
      </xdr:nvSpPr>
      <xdr:spPr>
        <a:xfrm>
          <a:off x="10528300" y="6757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67051</xdr:rowOff>
    </xdr:from>
    <xdr:to>
      <xdr:col>55</xdr:col>
      <xdr:colOff>88900</xdr:colOff>
      <xdr:row>39</xdr:row>
      <xdr:rowOff>67051</xdr:rowOff>
    </xdr:to>
    <xdr:cxnSp macro="">
      <xdr:nvCxnSpPr>
        <xdr:cNvPr id="292" name="直線コネクタ 291">
          <a:extLst>
            <a:ext uri="{FF2B5EF4-FFF2-40B4-BE49-F238E27FC236}">
              <a16:creationId xmlns="" xmlns:a16="http://schemas.microsoft.com/office/drawing/2014/main" id="{00000000-0008-0000-0600-000024010000}"/>
            </a:ext>
          </a:extLst>
        </xdr:cNvPr>
        <xdr:cNvCxnSpPr/>
      </xdr:nvCxnSpPr>
      <xdr:spPr>
        <a:xfrm>
          <a:off x="10388600" y="6753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99606</xdr:rowOff>
    </xdr:from>
    <xdr:ext cx="599010" cy="259045"/>
    <xdr:sp macro="" textlink="">
      <xdr:nvSpPr>
        <xdr:cNvPr id="293" name="補助費等最大値テキスト">
          <a:extLst>
            <a:ext uri="{FF2B5EF4-FFF2-40B4-BE49-F238E27FC236}">
              <a16:creationId xmlns="" xmlns:a16="http://schemas.microsoft.com/office/drawing/2014/main" id="{00000000-0008-0000-0600-000025010000}"/>
            </a:ext>
          </a:extLst>
        </xdr:cNvPr>
        <xdr:cNvSpPr txBox="1"/>
      </xdr:nvSpPr>
      <xdr:spPr>
        <a:xfrm>
          <a:off x="10528300" y="5071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794,213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152929</xdr:rowOff>
    </xdr:from>
    <xdr:to>
      <xdr:col>55</xdr:col>
      <xdr:colOff>88900</xdr:colOff>
      <xdr:row>30</xdr:row>
      <xdr:rowOff>152929</xdr:rowOff>
    </xdr:to>
    <xdr:cxnSp macro="">
      <xdr:nvCxnSpPr>
        <xdr:cNvPr id="294" name="直線コネクタ 293">
          <a:extLst>
            <a:ext uri="{FF2B5EF4-FFF2-40B4-BE49-F238E27FC236}">
              <a16:creationId xmlns="" xmlns:a16="http://schemas.microsoft.com/office/drawing/2014/main" id="{00000000-0008-0000-0600-000026010000}"/>
            </a:ext>
          </a:extLst>
        </xdr:cNvPr>
        <xdr:cNvCxnSpPr/>
      </xdr:nvCxnSpPr>
      <xdr:spPr>
        <a:xfrm>
          <a:off x="10388600" y="529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140530</xdr:rowOff>
    </xdr:from>
    <xdr:to>
      <xdr:col>55</xdr:col>
      <xdr:colOff>0</xdr:colOff>
      <xdr:row>38</xdr:row>
      <xdr:rowOff>49225</xdr:rowOff>
    </xdr:to>
    <xdr:cxnSp macro="">
      <xdr:nvCxnSpPr>
        <xdr:cNvPr id="295" name="直線コネクタ 294">
          <a:extLst>
            <a:ext uri="{FF2B5EF4-FFF2-40B4-BE49-F238E27FC236}">
              <a16:creationId xmlns="" xmlns:a16="http://schemas.microsoft.com/office/drawing/2014/main" id="{00000000-0008-0000-0600-000027010000}"/>
            </a:ext>
          </a:extLst>
        </xdr:cNvPr>
        <xdr:cNvCxnSpPr/>
      </xdr:nvCxnSpPr>
      <xdr:spPr>
        <a:xfrm flipV="1">
          <a:off x="9639300" y="6312730"/>
          <a:ext cx="838200" cy="251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121087</xdr:rowOff>
    </xdr:from>
    <xdr:ext cx="599010" cy="259045"/>
    <xdr:sp macro="" textlink="">
      <xdr:nvSpPr>
        <xdr:cNvPr id="296" name="補助費等平均値テキスト">
          <a:extLst>
            <a:ext uri="{FF2B5EF4-FFF2-40B4-BE49-F238E27FC236}">
              <a16:creationId xmlns="" xmlns:a16="http://schemas.microsoft.com/office/drawing/2014/main" id="{00000000-0008-0000-0600-000028010000}"/>
            </a:ext>
          </a:extLst>
        </xdr:cNvPr>
        <xdr:cNvSpPr txBox="1"/>
      </xdr:nvSpPr>
      <xdr:spPr>
        <a:xfrm>
          <a:off x="10528300" y="62932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142660</xdr:rowOff>
    </xdr:from>
    <xdr:to>
      <xdr:col>55</xdr:col>
      <xdr:colOff>50800</xdr:colOff>
      <xdr:row>37</xdr:row>
      <xdr:rowOff>72810</xdr:rowOff>
    </xdr:to>
    <xdr:sp macro="" textlink="">
      <xdr:nvSpPr>
        <xdr:cNvPr id="297" name="フローチャート: 判断 296">
          <a:extLst>
            <a:ext uri="{FF2B5EF4-FFF2-40B4-BE49-F238E27FC236}">
              <a16:creationId xmlns="" xmlns:a16="http://schemas.microsoft.com/office/drawing/2014/main" id="{00000000-0008-0000-0600-000029010000}"/>
            </a:ext>
          </a:extLst>
        </xdr:cNvPr>
        <xdr:cNvSpPr/>
      </xdr:nvSpPr>
      <xdr:spPr>
        <a:xfrm>
          <a:off x="10426700" y="6314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49225</xdr:rowOff>
    </xdr:from>
    <xdr:to>
      <xdr:col>50</xdr:col>
      <xdr:colOff>114300</xdr:colOff>
      <xdr:row>38</xdr:row>
      <xdr:rowOff>116104</xdr:rowOff>
    </xdr:to>
    <xdr:cxnSp macro="">
      <xdr:nvCxnSpPr>
        <xdr:cNvPr id="298" name="直線コネクタ 297">
          <a:extLst>
            <a:ext uri="{FF2B5EF4-FFF2-40B4-BE49-F238E27FC236}">
              <a16:creationId xmlns="" xmlns:a16="http://schemas.microsoft.com/office/drawing/2014/main" id="{00000000-0008-0000-0600-00002A010000}"/>
            </a:ext>
          </a:extLst>
        </xdr:cNvPr>
        <xdr:cNvCxnSpPr/>
      </xdr:nvCxnSpPr>
      <xdr:spPr>
        <a:xfrm flipV="1">
          <a:off x="8750300" y="6564325"/>
          <a:ext cx="889000" cy="66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105428</xdr:rowOff>
    </xdr:from>
    <xdr:to>
      <xdr:col>50</xdr:col>
      <xdr:colOff>165100</xdr:colOff>
      <xdr:row>39</xdr:row>
      <xdr:rowOff>35578</xdr:rowOff>
    </xdr:to>
    <xdr:sp macro="" textlink="">
      <xdr:nvSpPr>
        <xdr:cNvPr id="299" name="フローチャート: 判断 298">
          <a:extLst>
            <a:ext uri="{FF2B5EF4-FFF2-40B4-BE49-F238E27FC236}">
              <a16:creationId xmlns="" xmlns:a16="http://schemas.microsoft.com/office/drawing/2014/main" id="{00000000-0008-0000-0600-00002B010000}"/>
            </a:ext>
          </a:extLst>
        </xdr:cNvPr>
        <xdr:cNvSpPr/>
      </xdr:nvSpPr>
      <xdr:spPr>
        <a:xfrm>
          <a:off x="9588500" y="6620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39</xdr:row>
      <xdr:rowOff>26705</xdr:rowOff>
    </xdr:from>
    <xdr:ext cx="599010" cy="259045"/>
    <xdr:sp macro="" textlink="">
      <xdr:nvSpPr>
        <xdr:cNvPr id="300" name="テキスト ボックス 299">
          <a:extLst>
            <a:ext uri="{FF2B5EF4-FFF2-40B4-BE49-F238E27FC236}">
              <a16:creationId xmlns="" xmlns:a16="http://schemas.microsoft.com/office/drawing/2014/main" id="{00000000-0008-0000-0600-00002C010000}"/>
            </a:ext>
          </a:extLst>
        </xdr:cNvPr>
        <xdr:cNvSpPr txBox="1"/>
      </xdr:nvSpPr>
      <xdr:spPr>
        <a:xfrm>
          <a:off x="9339795" y="6713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116104</xdr:rowOff>
    </xdr:from>
    <xdr:to>
      <xdr:col>45</xdr:col>
      <xdr:colOff>177800</xdr:colOff>
      <xdr:row>38</xdr:row>
      <xdr:rowOff>126368</xdr:rowOff>
    </xdr:to>
    <xdr:cxnSp macro="">
      <xdr:nvCxnSpPr>
        <xdr:cNvPr id="301" name="直線コネクタ 300">
          <a:extLst>
            <a:ext uri="{FF2B5EF4-FFF2-40B4-BE49-F238E27FC236}">
              <a16:creationId xmlns="" xmlns:a16="http://schemas.microsoft.com/office/drawing/2014/main" id="{00000000-0008-0000-0600-00002D010000}"/>
            </a:ext>
          </a:extLst>
        </xdr:cNvPr>
        <xdr:cNvCxnSpPr/>
      </xdr:nvCxnSpPr>
      <xdr:spPr>
        <a:xfrm flipV="1">
          <a:off x="7861300" y="6631204"/>
          <a:ext cx="889000" cy="10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100337</xdr:rowOff>
    </xdr:from>
    <xdr:to>
      <xdr:col>46</xdr:col>
      <xdr:colOff>38100</xdr:colOff>
      <xdr:row>39</xdr:row>
      <xdr:rowOff>30487</xdr:rowOff>
    </xdr:to>
    <xdr:sp macro="" textlink="">
      <xdr:nvSpPr>
        <xdr:cNvPr id="302" name="フローチャート: 判断 301">
          <a:extLst>
            <a:ext uri="{FF2B5EF4-FFF2-40B4-BE49-F238E27FC236}">
              <a16:creationId xmlns="" xmlns:a16="http://schemas.microsoft.com/office/drawing/2014/main" id="{00000000-0008-0000-0600-00002E010000}"/>
            </a:ext>
          </a:extLst>
        </xdr:cNvPr>
        <xdr:cNvSpPr/>
      </xdr:nvSpPr>
      <xdr:spPr>
        <a:xfrm>
          <a:off x="8699500" y="6615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39</xdr:row>
      <xdr:rowOff>21614</xdr:rowOff>
    </xdr:from>
    <xdr:ext cx="599010" cy="259045"/>
    <xdr:sp macro="" textlink="">
      <xdr:nvSpPr>
        <xdr:cNvPr id="303" name="テキスト ボックス 302">
          <a:extLst>
            <a:ext uri="{FF2B5EF4-FFF2-40B4-BE49-F238E27FC236}">
              <a16:creationId xmlns="" xmlns:a16="http://schemas.microsoft.com/office/drawing/2014/main" id="{00000000-0008-0000-0600-00002F010000}"/>
            </a:ext>
          </a:extLst>
        </xdr:cNvPr>
        <xdr:cNvSpPr txBox="1"/>
      </xdr:nvSpPr>
      <xdr:spPr>
        <a:xfrm>
          <a:off x="8450795" y="6708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126368</xdr:rowOff>
    </xdr:from>
    <xdr:to>
      <xdr:col>41</xdr:col>
      <xdr:colOff>50800</xdr:colOff>
      <xdr:row>38</xdr:row>
      <xdr:rowOff>164316</xdr:rowOff>
    </xdr:to>
    <xdr:cxnSp macro="">
      <xdr:nvCxnSpPr>
        <xdr:cNvPr id="304" name="直線コネクタ 303">
          <a:extLst>
            <a:ext uri="{FF2B5EF4-FFF2-40B4-BE49-F238E27FC236}">
              <a16:creationId xmlns="" xmlns:a16="http://schemas.microsoft.com/office/drawing/2014/main" id="{00000000-0008-0000-0600-000030010000}"/>
            </a:ext>
          </a:extLst>
        </xdr:cNvPr>
        <xdr:cNvCxnSpPr/>
      </xdr:nvCxnSpPr>
      <xdr:spPr>
        <a:xfrm flipV="1">
          <a:off x="6972300" y="6641468"/>
          <a:ext cx="889000" cy="37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133109</xdr:rowOff>
    </xdr:from>
    <xdr:to>
      <xdr:col>41</xdr:col>
      <xdr:colOff>101600</xdr:colOff>
      <xdr:row>39</xdr:row>
      <xdr:rowOff>63259</xdr:rowOff>
    </xdr:to>
    <xdr:sp macro="" textlink="">
      <xdr:nvSpPr>
        <xdr:cNvPr id="305" name="フローチャート: 判断 304">
          <a:extLst>
            <a:ext uri="{FF2B5EF4-FFF2-40B4-BE49-F238E27FC236}">
              <a16:creationId xmlns="" xmlns:a16="http://schemas.microsoft.com/office/drawing/2014/main" id="{00000000-0008-0000-0600-000031010000}"/>
            </a:ext>
          </a:extLst>
        </xdr:cNvPr>
        <xdr:cNvSpPr/>
      </xdr:nvSpPr>
      <xdr:spPr>
        <a:xfrm>
          <a:off x="7810500" y="6648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39</xdr:row>
      <xdr:rowOff>54386</xdr:rowOff>
    </xdr:from>
    <xdr:ext cx="599010" cy="259045"/>
    <xdr:sp macro="" textlink="">
      <xdr:nvSpPr>
        <xdr:cNvPr id="306" name="テキスト ボックス 305">
          <a:extLst>
            <a:ext uri="{FF2B5EF4-FFF2-40B4-BE49-F238E27FC236}">
              <a16:creationId xmlns="" xmlns:a16="http://schemas.microsoft.com/office/drawing/2014/main" id="{00000000-0008-0000-0600-000032010000}"/>
            </a:ext>
          </a:extLst>
        </xdr:cNvPr>
        <xdr:cNvSpPr txBox="1"/>
      </xdr:nvSpPr>
      <xdr:spPr>
        <a:xfrm>
          <a:off x="7561795" y="6740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137313</xdr:rowOff>
    </xdr:from>
    <xdr:to>
      <xdr:col>36</xdr:col>
      <xdr:colOff>165100</xdr:colOff>
      <xdr:row>39</xdr:row>
      <xdr:rowOff>67463</xdr:rowOff>
    </xdr:to>
    <xdr:sp macro="" textlink="">
      <xdr:nvSpPr>
        <xdr:cNvPr id="307" name="フローチャート: 判断 306">
          <a:extLst>
            <a:ext uri="{FF2B5EF4-FFF2-40B4-BE49-F238E27FC236}">
              <a16:creationId xmlns="" xmlns:a16="http://schemas.microsoft.com/office/drawing/2014/main" id="{00000000-0008-0000-0600-000033010000}"/>
            </a:ext>
          </a:extLst>
        </xdr:cNvPr>
        <xdr:cNvSpPr/>
      </xdr:nvSpPr>
      <xdr:spPr>
        <a:xfrm>
          <a:off x="6921500" y="665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39</xdr:row>
      <xdr:rowOff>58590</xdr:rowOff>
    </xdr:from>
    <xdr:ext cx="599010" cy="259045"/>
    <xdr:sp macro="" textlink="">
      <xdr:nvSpPr>
        <xdr:cNvPr id="308" name="テキスト ボックス 307">
          <a:extLst>
            <a:ext uri="{FF2B5EF4-FFF2-40B4-BE49-F238E27FC236}">
              <a16:creationId xmlns="" xmlns:a16="http://schemas.microsoft.com/office/drawing/2014/main" id="{00000000-0008-0000-0600-000034010000}"/>
            </a:ext>
          </a:extLst>
        </xdr:cNvPr>
        <xdr:cNvSpPr txBox="1"/>
      </xdr:nvSpPr>
      <xdr:spPr>
        <a:xfrm>
          <a:off x="6672795" y="6745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89730</xdr:rowOff>
    </xdr:from>
    <xdr:to>
      <xdr:col>55</xdr:col>
      <xdr:colOff>50800</xdr:colOff>
      <xdr:row>37</xdr:row>
      <xdr:rowOff>19880</xdr:rowOff>
    </xdr:to>
    <xdr:sp macro="" textlink="">
      <xdr:nvSpPr>
        <xdr:cNvPr id="314" name="楕円 313">
          <a:extLst>
            <a:ext uri="{FF2B5EF4-FFF2-40B4-BE49-F238E27FC236}">
              <a16:creationId xmlns="" xmlns:a16="http://schemas.microsoft.com/office/drawing/2014/main" id="{00000000-0008-0000-0600-00003A010000}"/>
            </a:ext>
          </a:extLst>
        </xdr:cNvPr>
        <xdr:cNvSpPr/>
      </xdr:nvSpPr>
      <xdr:spPr>
        <a:xfrm>
          <a:off x="10426700" y="626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112607</xdr:rowOff>
    </xdr:from>
    <xdr:ext cx="599010" cy="259045"/>
    <xdr:sp macro="" textlink="">
      <xdr:nvSpPr>
        <xdr:cNvPr id="315" name="補助費等該当値テキスト">
          <a:extLst>
            <a:ext uri="{FF2B5EF4-FFF2-40B4-BE49-F238E27FC236}">
              <a16:creationId xmlns="" xmlns:a16="http://schemas.microsoft.com/office/drawing/2014/main" id="{00000000-0008-0000-0600-00003B010000}"/>
            </a:ext>
          </a:extLst>
        </xdr:cNvPr>
        <xdr:cNvSpPr txBox="1"/>
      </xdr:nvSpPr>
      <xdr:spPr>
        <a:xfrm>
          <a:off x="10528300" y="6113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169875</xdr:rowOff>
    </xdr:from>
    <xdr:to>
      <xdr:col>50</xdr:col>
      <xdr:colOff>165100</xdr:colOff>
      <xdr:row>38</xdr:row>
      <xdr:rowOff>100025</xdr:rowOff>
    </xdr:to>
    <xdr:sp macro="" textlink="">
      <xdr:nvSpPr>
        <xdr:cNvPr id="316" name="楕円 315">
          <a:extLst>
            <a:ext uri="{FF2B5EF4-FFF2-40B4-BE49-F238E27FC236}">
              <a16:creationId xmlns="" xmlns:a16="http://schemas.microsoft.com/office/drawing/2014/main" id="{00000000-0008-0000-0600-00003C010000}"/>
            </a:ext>
          </a:extLst>
        </xdr:cNvPr>
        <xdr:cNvSpPr/>
      </xdr:nvSpPr>
      <xdr:spPr>
        <a:xfrm>
          <a:off x="9588500" y="6513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116552</xdr:rowOff>
    </xdr:from>
    <xdr:ext cx="599010" cy="259045"/>
    <xdr:sp macro="" textlink="">
      <xdr:nvSpPr>
        <xdr:cNvPr id="317" name="テキスト ボックス 316">
          <a:extLst>
            <a:ext uri="{FF2B5EF4-FFF2-40B4-BE49-F238E27FC236}">
              <a16:creationId xmlns="" xmlns:a16="http://schemas.microsoft.com/office/drawing/2014/main" id="{00000000-0008-0000-0600-00003D010000}"/>
            </a:ext>
          </a:extLst>
        </xdr:cNvPr>
        <xdr:cNvSpPr txBox="1"/>
      </xdr:nvSpPr>
      <xdr:spPr>
        <a:xfrm>
          <a:off x="9339795" y="628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65304</xdr:rowOff>
    </xdr:from>
    <xdr:to>
      <xdr:col>46</xdr:col>
      <xdr:colOff>38100</xdr:colOff>
      <xdr:row>38</xdr:row>
      <xdr:rowOff>166904</xdr:rowOff>
    </xdr:to>
    <xdr:sp macro="" textlink="">
      <xdr:nvSpPr>
        <xdr:cNvPr id="318" name="楕円 317">
          <a:extLst>
            <a:ext uri="{FF2B5EF4-FFF2-40B4-BE49-F238E27FC236}">
              <a16:creationId xmlns="" xmlns:a16="http://schemas.microsoft.com/office/drawing/2014/main" id="{00000000-0008-0000-0600-00003E010000}"/>
            </a:ext>
          </a:extLst>
        </xdr:cNvPr>
        <xdr:cNvSpPr/>
      </xdr:nvSpPr>
      <xdr:spPr>
        <a:xfrm>
          <a:off x="8699500" y="65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11981</xdr:rowOff>
    </xdr:from>
    <xdr:ext cx="599010" cy="259045"/>
    <xdr:sp macro="" textlink="">
      <xdr:nvSpPr>
        <xdr:cNvPr id="319" name="テキスト ボックス 318">
          <a:extLst>
            <a:ext uri="{FF2B5EF4-FFF2-40B4-BE49-F238E27FC236}">
              <a16:creationId xmlns="" xmlns:a16="http://schemas.microsoft.com/office/drawing/2014/main" id="{00000000-0008-0000-0600-00003F010000}"/>
            </a:ext>
          </a:extLst>
        </xdr:cNvPr>
        <xdr:cNvSpPr txBox="1"/>
      </xdr:nvSpPr>
      <xdr:spPr>
        <a:xfrm>
          <a:off x="8450795" y="6355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75568</xdr:rowOff>
    </xdr:from>
    <xdr:to>
      <xdr:col>41</xdr:col>
      <xdr:colOff>101600</xdr:colOff>
      <xdr:row>39</xdr:row>
      <xdr:rowOff>5718</xdr:rowOff>
    </xdr:to>
    <xdr:sp macro="" textlink="">
      <xdr:nvSpPr>
        <xdr:cNvPr id="320" name="楕円 319">
          <a:extLst>
            <a:ext uri="{FF2B5EF4-FFF2-40B4-BE49-F238E27FC236}">
              <a16:creationId xmlns="" xmlns:a16="http://schemas.microsoft.com/office/drawing/2014/main" id="{00000000-0008-0000-0600-000040010000}"/>
            </a:ext>
          </a:extLst>
        </xdr:cNvPr>
        <xdr:cNvSpPr/>
      </xdr:nvSpPr>
      <xdr:spPr>
        <a:xfrm>
          <a:off x="7810500" y="6590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22245</xdr:rowOff>
    </xdr:from>
    <xdr:ext cx="599010" cy="259045"/>
    <xdr:sp macro="" textlink="">
      <xdr:nvSpPr>
        <xdr:cNvPr id="321" name="テキスト ボックス 320">
          <a:extLst>
            <a:ext uri="{FF2B5EF4-FFF2-40B4-BE49-F238E27FC236}">
              <a16:creationId xmlns="" xmlns:a16="http://schemas.microsoft.com/office/drawing/2014/main" id="{00000000-0008-0000-0600-000041010000}"/>
            </a:ext>
          </a:extLst>
        </xdr:cNvPr>
        <xdr:cNvSpPr txBox="1"/>
      </xdr:nvSpPr>
      <xdr:spPr>
        <a:xfrm>
          <a:off x="7561795" y="6365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113516</xdr:rowOff>
    </xdr:from>
    <xdr:to>
      <xdr:col>36</xdr:col>
      <xdr:colOff>165100</xdr:colOff>
      <xdr:row>39</xdr:row>
      <xdr:rowOff>43666</xdr:rowOff>
    </xdr:to>
    <xdr:sp macro="" textlink="">
      <xdr:nvSpPr>
        <xdr:cNvPr id="322" name="楕円 321">
          <a:extLst>
            <a:ext uri="{FF2B5EF4-FFF2-40B4-BE49-F238E27FC236}">
              <a16:creationId xmlns="" xmlns:a16="http://schemas.microsoft.com/office/drawing/2014/main" id="{00000000-0008-0000-0600-000042010000}"/>
            </a:ext>
          </a:extLst>
        </xdr:cNvPr>
        <xdr:cNvSpPr/>
      </xdr:nvSpPr>
      <xdr:spPr>
        <a:xfrm>
          <a:off x="6921500" y="6628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60193</xdr:rowOff>
    </xdr:from>
    <xdr:ext cx="599010" cy="259045"/>
    <xdr:sp macro="" textlink="">
      <xdr:nvSpPr>
        <xdr:cNvPr id="323" name="テキスト ボックス 322">
          <a:extLst>
            <a:ext uri="{FF2B5EF4-FFF2-40B4-BE49-F238E27FC236}">
              <a16:creationId xmlns="" xmlns:a16="http://schemas.microsoft.com/office/drawing/2014/main" id="{00000000-0008-0000-0600-000043010000}"/>
            </a:ext>
          </a:extLst>
        </xdr:cNvPr>
        <xdr:cNvSpPr txBox="1"/>
      </xdr:nvSpPr>
      <xdr:spPr>
        <a:xfrm>
          <a:off x="6672795" y="6403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4" name="直線コネクタ 333">
          <a:extLst>
            <a:ext uri="{FF2B5EF4-FFF2-40B4-BE49-F238E27FC236}">
              <a16:creationId xmlns="" xmlns:a16="http://schemas.microsoft.com/office/drawing/2014/main" id="{00000000-0008-0000-0600-00004E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5" name="テキスト ボックス 334">
          <a:extLst>
            <a:ext uri="{FF2B5EF4-FFF2-40B4-BE49-F238E27FC236}">
              <a16:creationId xmlns="" xmlns:a16="http://schemas.microsoft.com/office/drawing/2014/main" id="{00000000-0008-0000-0600-00004F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7" name="テキスト ボックス 336">
          <a:extLst>
            <a:ext uri="{FF2B5EF4-FFF2-40B4-BE49-F238E27FC236}">
              <a16:creationId xmlns="" xmlns:a16="http://schemas.microsoft.com/office/drawing/2014/main" id="{00000000-0008-0000-0600-000051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8" name="直線コネクタ 337">
          <a:extLst>
            <a:ext uri="{FF2B5EF4-FFF2-40B4-BE49-F238E27FC236}">
              <a16:creationId xmlns="" xmlns:a16="http://schemas.microsoft.com/office/drawing/2014/main" id="{00000000-0008-0000-0600-000052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50</xdr:row>
      <xdr:rowOff>111777</xdr:rowOff>
    </xdr:from>
    <xdr:ext cx="685572" cy="259045"/>
    <xdr:sp macro="" textlink="">
      <xdr:nvSpPr>
        <xdr:cNvPr id="339" name="テキスト ボックス 338">
          <a:extLst>
            <a:ext uri="{FF2B5EF4-FFF2-40B4-BE49-F238E27FC236}">
              <a16:creationId xmlns="" xmlns:a16="http://schemas.microsoft.com/office/drawing/2014/main" id="{00000000-0008-0000-0600-000053010000}"/>
            </a:ext>
          </a:extLst>
        </xdr:cNvPr>
        <xdr:cNvSpPr txBox="1"/>
      </xdr:nvSpPr>
      <xdr:spPr>
        <a:xfrm>
          <a:off x="5918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a:extLst>
            <a:ext uri="{FF2B5EF4-FFF2-40B4-BE49-F238E27FC236}">
              <a16:creationId xmlns="" xmlns:a16="http://schemas.microsoft.com/office/drawing/2014/main" id="{00000000-0008-0000-0600-000055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12474</xdr:rowOff>
    </xdr:from>
    <xdr:to>
      <xdr:col>54</xdr:col>
      <xdr:colOff>189865</xdr:colOff>
      <xdr:row>58</xdr:row>
      <xdr:rowOff>6732</xdr:rowOff>
    </xdr:to>
    <xdr:cxnSp macro="">
      <xdr:nvCxnSpPr>
        <xdr:cNvPr id="343" name="直線コネクタ 342">
          <a:extLst>
            <a:ext uri="{FF2B5EF4-FFF2-40B4-BE49-F238E27FC236}">
              <a16:creationId xmlns="" xmlns:a16="http://schemas.microsoft.com/office/drawing/2014/main" id="{00000000-0008-0000-0600-000057010000}"/>
            </a:ext>
          </a:extLst>
        </xdr:cNvPr>
        <xdr:cNvCxnSpPr/>
      </xdr:nvCxnSpPr>
      <xdr:spPr>
        <a:xfrm flipV="1">
          <a:off x="10475595" y="8756424"/>
          <a:ext cx="1270" cy="1194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10559</xdr:rowOff>
    </xdr:from>
    <xdr:ext cx="534377" cy="259045"/>
    <xdr:sp macro="" textlink="">
      <xdr:nvSpPr>
        <xdr:cNvPr id="344" name="普通建設事業費最小値テキスト">
          <a:extLst>
            <a:ext uri="{FF2B5EF4-FFF2-40B4-BE49-F238E27FC236}">
              <a16:creationId xmlns="" xmlns:a16="http://schemas.microsoft.com/office/drawing/2014/main" id="{00000000-0008-0000-0600-000058010000}"/>
            </a:ext>
          </a:extLst>
        </xdr:cNvPr>
        <xdr:cNvSpPr txBox="1"/>
      </xdr:nvSpPr>
      <xdr:spPr>
        <a:xfrm>
          <a:off x="10528300" y="9954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6732</xdr:rowOff>
    </xdr:from>
    <xdr:to>
      <xdr:col>55</xdr:col>
      <xdr:colOff>88900</xdr:colOff>
      <xdr:row>58</xdr:row>
      <xdr:rowOff>6732</xdr:rowOff>
    </xdr:to>
    <xdr:cxnSp macro="">
      <xdr:nvCxnSpPr>
        <xdr:cNvPr id="345" name="直線コネクタ 344">
          <a:extLst>
            <a:ext uri="{FF2B5EF4-FFF2-40B4-BE49-F238E27FC236}">
              <a16:creationId xmlns="" xmlns:a16="http://schemas.microsoft.com/office/drawing/2014/main" id="{00000000-0008-0000-0600-000059010000}"/>
            </a:ext>
          </a:extLst>
        </xdr:cNvPr>
        <xdr:cNvCxnSpPr/>
      </xdr:nvCxnSpPr>
      <xdr:spPr>
        <a:xfrm>
          <a:off x="10388600" y="9950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130601</xdr:rowOff>
    </xdr:from>
    <xdr:ext cx="690189" cy="259045"/>
    <xdr:sp macro="" textlink="">
      <xdr:nvSpPr>
        <xdr:cNvPr id="346" name="普通建設事業費最大値テキスト">
          <a:extLst>
            <a:ext uri="{FF2B5EF4-FFF2-40B4-BE49-F238E27FC236}">
              <a16:creationId xmlns="" xmlns:a16="http://schemas.microsoft.com/office/drawing/2014/main" id="{00000000-0008-0000-0600-00005A010000}"/>
            </a:ext>
          </a:extLst>
        </xdr:cNvPr>
        <xdr:cNvSpPr txBox="1"/>
      </xdr:nvSpPr>
      <xdr:spPr>
        <a:xfrm>
          <a:off x="10528300" y="85316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2,122,617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12474</xdr:rowOff>
    </xdr:from>
    <xdr:to>
      <xdr:col>55</xdr:col>
      <xdr:colOff>88900</xdr:colOff>
      <xdr:row>51</xdr:row>
      <xdr:rowOff>12474</xdr:rowOff>
    </xdr:to>
    <xdr:cxnSp macro="">
      <xdr:nvCxnSpPr>
        <xdr:cNvPr id="347" name="直線コネクタ 346">
          <a:extLst>
            <a:ext uri="{FF2B5EF4-FFF2-40B4-BE49-F238E27FC236}">
              <a16:creationId xmlns="" xmlns:a16="http://schemas.microsoft.com/office/drawing/2014/main" id="{00000000-0008-0000-0600-00005B010000}"/>
            </a:ext>
          </a:extLst>
        </xdr:cNvPr>
        <xdr:cNvCxnSpPr/>
      </xdr:nvCxnSpPr>
      <xdr:spPr>
        <a:xfrm>
          <a:off x="10388600" y="8756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624</xdr:rowOff>
    </xdr:from>
    <xdr:to>
      <xdr:col>55</xdr:col>
      <xdr:colOff>0</xdr:colOff>
      <xdr:row>57</xdr:row>
      <xdr:rowOff>4087</xdr:rowOff>
    </xdr:to>
    <xdr:cxnSp macro="">
      <xdr:nvCxnSpPr>
        <xdr:cNvPr id="348" name="直線コネクタ 347">
          <a:extLst>
            <a:ext uri="{FF2B5EF4-FFF2-40B4-BE49-F238E27FC236}">
              <a16:creationId xmlns="" xmlns:a16="http://schemas.microsoft.com/office/drawing/2014/main" id="{00000000-0008-0000-0600-00005C010000}"/>
            </a:ext>
          </a:extLst>
        </xdr:cNvPr>
        <xdr:cNvCxnSpPr/>
      </xdr:nvCxnSpPr>
      <xdr:spPr>
        <a:xfrm flipV="1">
          <a:off x="9639300" y="9773274"/>
          <a:ext cx="838200" cy="3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105989</xdr:rowOff>
    </xdr:from>
    <xdr:ext cx="599010" cy="259045"/>
    <xdr:sp macro="" textlink="">
      <xdr:nvSpPr>
        <xdr:cNvPr id="349" name="普通建設事業費平均値テキスト">
          <a:extLst>
            <a:ext uri="{FF2B5EF4-FFF2-40B4-BE49-F238E27FC236}">
              <a16:creationId xmlns="" xmlns:a16="http://schemas.microsoft.com/office/drawing/2014/main" id="{00000000-0008-0000-0600-00005D010000}"/>
            </a:ext>
          </a:extLst>
        </xdr:cNvPr>
        <xdr:cNvSpPr txBox="1"/>
      </xdr:nvSpPr>
      <xdr:spPr>
        <a:xfrm>
          <a:off x="10528300" y="97071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127562</xdr:rowOff>
    </xdr:from>
    <xdr:to>
      <xdr:col>55</xdr:col>
      <xdr:colOff>50800</xdr:colOff>
      <xdr:row>57</xdr:row>
      <xdr:rowOff>57712</xdr:rowOff>
    </xdr:to>
    <xdr:sp macro="" textlink="">
      <xdr:nvSpPr>
        <xdr:cNvPr id="350" name="フローチャート: 判断 349">
          <a:extLst>
            <a:ext uri="{FF2B5EF4-FFF2-40B4-BE49-F238E27FC236}">
              <a16:creationId xmlns="" xmlns:a16="http://schemas.microsoft.com/office/drawing/2014/main" id="{00000000-0008-0000-0600-00005E010000}"/>
            </a:ext>
          </a:extLst>
        </xdr:cNvPr>
        <xdr:cNvSpPr/>
      </xdr:nvSpPr>
      <xdr:spPr>
        <a:xfrm>
          <a:off x="10426700" y="9728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4087</xdr:rowOff>
    </xdr:from>
    <xdr:to>
      <xdr:col>50</xdr:col>
      <xdr:colOff>114300</xdr:colOff>
      <xdr:row>57</xdr:row>
      <xdr:rowOff>31392</xdr:rowOff>
    </xdr:to>
    <xdr:cxnSp macro="">
      <xdr:nvCxnSpPr>
        <xdr:cNvPr id="351" name="直線コネクタ 350">
          <a:extLst>
            <a:ext uri="{FF2B5EF4-FFF2-40B4-BE49-F238E27FC236}">
              <a16:creationId xmlns="" xmlns:a16="http://schemas.microsoft.com/office/drawing/2014/main" id="{00000000-0008-0000-0600-00005F010000}"/>
            </a:ext>
          </a:extLst>
        </xdr:cNvPr>
        <xdr:cNvCxnSpPr/>
      </xdr:nvCxnSpPr>
      <xdr:spPr>
        <a:xfrm flipV="1">
          <a:off x="8750300" y="9776737"/>
          <a:ext cx="889000" cy="27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136371</xdr:rowOff>
    </xdr:from>
    <xdr:to>
      <xdr:col>50</xdr:col>
      <xdr:colOff>165100</xdr:colOff>
      <xdr:row>57</xdr:row>
      <xdr:rowOff>66521</xdr:rowOff>
    </xdr:to>
    <xdr:sp macro="" textlink="">
      <xdr:nvSpPr>
        <xdr:cNvPr id="352" name="フローチャート: 判断 351">
          <a:extLst>
            <a:ext uri="{FF2B5EF4-FFF2-40B4-BE49-F238E27FC236}">
              <a16:creationId xmlns="" xmlns:a16="http://schemas.microsoft.com/office/drawing/2014/main" id="{00000000-0008-0000-0600-000060010000}"/>
            </a:ext>
          </a:extLst>
        </xdr:cNvPr>
        <xdr:cNvSpPr/>
      </xdr:nvSpPr>
      <xdr:spPr>
        <a:xfrm>
          <a:off x="9588500" y="9737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57648</xdr:rowOff>
    </xdr:from>
    <xdr:ext cx="599010" cy="259045"/>
    <xdr:sp macro="" textlink="">
      <xdr:nvSpPr>
        <xdr:cNvPr id="353" name="テキスト ボックス 352">
          <a:extLst>
            <a:ext uri="{FF2B5EF4-FFF2-40B4-BE49-F238E27FC236}">
              <a16:creationId xmlns="" xmlns:a16="http://schemas.microsoft.com/office/drawing/2014/main" id="{00000000-0008-0000-0600-000061010000}"/>
            </a:ext>
          </a:extLst>
        </xdr:cNvPr>
        <xdr:cNvSpPr txBox="1"/>
      </xdr:nvSpPr>
      <xdr:spPr>
        <a:xfrm>
          <a:off x="9339795" y="9830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8120</xdr:rowOff>
    </xdr:from>
    <xdr:to>
      <xdr:col>45</xdr:col>
      <xdr:colOff>177800</xdr:colOff>
      <xdr:row>57</xdr:row>
      <xdr:rowOff>31392</xdr:rowOff>
    </xdr:to>
    <xdr:cxnSp macro="">
      <xdr:nvCxnSpPr>
        <xdr:cNvPr id="354" name="直線コネクタ 353">
          <a:extLst>
            <a:ext uri="{FF2B5EF4-FFF2-40B4-BE49-F238E27FC236}">
              <a16:creationId xmlns="" xmlns:a16="http://schemas.microsoft.com/office/drawing/2014/main" id="{00000000-0008-0000-0600-000062010000}"/>
            </a:ext>
          </a:extLst>
        </xdr:cNvPr>
        <xdr:cNvCxnSpPr/>
      </xdr:nvCxnSpPr>
      <xdr:spPr>
        <a:xfrm>
          <a:off x="7861300" y="9780770"/>
          <a:ext cx="889000" cy="23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151915</xdr:rowOff>
    </xdr:from>
    <xdr:to>
      <xdr:col>46</xdr:col>
      <xdr:colOff>38100</xdr:colOff>
      <xdr:row>57</xdr:row>
      <xdr:rowOff>82065</xdr:rowOff>
    </xdr:to>
    <xdr:sp macro="" textlink="">
      <xdr:nvSpPr>
        <xdr:cNvPr id="355" name="フローチャート: 判断 354">
          <a:extLst>
            <a:ext uri="{FF2B5EF4-FFF2-40B4-BE49-F238E27FC236}">
              <a16:creationId xmlns="" xmlns:a16="http://schemas.microsoft.com/office/drawing/2014/main" id="{00000000-0008-0000-0600-000063010000}"/>
            </a:ext>
          </a:extLst>
        </xdr:cNvPr>
        <xdr:cNvSpPr/>
      </xdr:nvSpPr>
      <xdr:spPr>
        <a:xfrm>
          <a:off x="8699500" y="9753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98592</xdr:rowOff>
    </xdr:from>
    <xdr:ext cx="599010" cy="259045"/>
    <xdr:sp macro="" textlink="">
      <xdr:nvSpPr>
        <xdr:cNvPr id="356" name="テキスト ボックス 355">
          <a:extLst>
            <a:ext uri="{FF2B5EF4-FFF2-40B4-BE49-F238E27FC236}">
              <a16:creationId xmlns="" xmlns:a16="http://schemas.microsoft.com/office/drawing/2014/main" id="{00000000-0008-0000-0600-000064010000}"/>
            </a:ext>
          </a:extLst>
        </xdr:cNvPr>
        <xdr:cNvSpPr txBox="1"/>
      </xdr:nvSpPr>
      <xdr:spPr>
        <a:xfrm>
          <a:off x="8450795" y="9528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8120</xdr:rowOff>
    </xdr:from>
    <xdr:to>
      <xdr:col>41</xdr:col>
      <xdr:colOff>50800</xdr:colOff>
      <xdr:row>57</xdr:row>
      <xdr:rowOff>55533</xdr:rowOff>
    </xdr:to>
    <xdr:cxnSp macro="">
      <xdr:nvCxnSpPr>
        <xdr:cNvPr id="357" name="直線コネクタ 356">
          <a:extLst>
            <a:ext uri="{FF2B5EF4-FFF2-40B4-BE49-F238E27FC236}">
              <a16:creationId xmlns="" xmlns:a16="http://schemas.microsoft.com/office/drawing/2014/main" id="{00000000-0008-0000-0600-000065010000}"/>
            </a:ext>
          </a:extLst>
        </xdr:cNvPr>
        <xdr:cNvCxnSpPr/>
      </xdr:nvCxnSpPr>
      <xdr:spPr>
        <a:xfrm flipV="1">
          <a:off x="6972300" y="9780770"/>
          <a:ext cx="889000" cy="47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136152</xdr:rowOff>
    </xdr:from>
    <xdr:to>
      <xdr:col>41</xdr:col>
      <xdr:colOff>101600</xdr:colOff>
      <xdr:row>57</xdr:row>
      <xdr:rowOff>66302</xdr:rowOff>
    </xdr:to>
    <xdr:sp macro="" textlink="">
      <xdr:nvSpPr>
        <xdr:cNvPr id="358" name="フローチャート: 判断 357">
          <a:extLst>
            <a:ext uri="{FF2B5EF4-FFF2-40B4-BE49-F238E27FC236}">
              <a16:creationId xmlns="" xmlns:a16="http://schemas.microsoft.com/office/drawing/2014/main" id="{00000000-0008-0000-0600-000066010000}"/>
            </a:ext>
          </a:extLst>
        </xdr:cNvPr>
        <xdr:cNvSpPr/>
      </xdr:nvSpPr>
      <xdr:spPr>
        <a:xfrm>
          <a:off x="7810500" y="9737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57429</xdr:rowOff>
    </xdr:from>
    <xdr:ext cx="599010" cy="259045"/>
    <xdr:sp macro="" textlink="">
      <xdr:nvSpPr>
        <xdr:cNvPr id="359" name="テキスト ボックス 358">
          <a:extLst>
            <a:ext uri="{FF2B5EF4-FFF2-40B4-BE49-F238E27FC236}">
              <a16:creationId xmlns="" xmlns:a16="http://schemas.microsoft.com/office/drawing/2014/main" id="{00000000-0008-0000-0600-000067010000}"/>
            </a:ext>
          </a:extLst>
        </xdr:cNvPr>
        <xdr:cNvSpPr txBox="1"/>
      </xdr:nvSpPr>
      <xdr:spPr>
        <a:xfrm>
          <a:off x="7561795" y="9830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140164</xdr:rowOff>
    </xdr:from>
    <xdr:to>
      <xdr:col>36</xdr:col>
      <xdr:colOff>165100</xdr:colOff>
      <xdr:row>57</xdr:row>
      <xdr:rowOff>70314</xdr:rowOff>
    </xdr:to>
    <xdr:sp macro="" textlink="">
      <xdr:nvSpPr>
        <xdr:cNvPr id="360" name="フローチャート: 判断 359">
          <a:extLst>
            <a:ext uri="{FF2B5EF4-FFF2-40B4-BE49-F238E27FC236}">
              <a16:creationId xmlns="" xmlns:a16="http://schemas.microsoft.com/office/drawing/2014/main" id="{00000000-0008-0000-0600-000068010000}"/>
            </a:ext>
          </a:extLst>
        </xdr:cNvPr>
        <xdr:cNvSpPr/>
      </xdr:nvSpPr>
      <xdr:spPr>
        <a:xfrm>
          <a:off x="6921500" y="974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86841</xdr:rowOff>
    </xdr:from>
    <xdr:ext cx="599010" cy="259045"/>
    <xdr:sp macro="" textlink="">
      <xdr:nvSpPr>
        <xdr:cNvPr id="361" name="テキスト ボックス 360">
          <a:extLst>
            <a:ext uri="{FF2B5EF4-FFF2-40B4-BE49-F238E27FC236}">
              <a16:creationId xmlns="" xmlns:a16="http://schemas.microsoft.com/office/drawing/2014/main" id="{00000000-0008-0000-0600-000069010000}"/>
            </a:ext>
          </a:extLst>
        </xdr:cNvPr>
        <xdr:cNvSpPr txBox="1"/>
      </xdr:nvSpPr>
      <xdr:spPr>
        <a:xfrm>
          <a:off x="6672795" y="9516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121274</xdr:rowOff>
    </xdr:from>
    <xdr:to>
      <xdr:col>55</xdr:col>
      <xdr:colOff>50800</xdr:colOff>
      <xdr:row>57</xdr:row>
      <xdr:rowOff>51424</xdr:rowOff>
    </xdr:to>
    <xdr:sp macro="" textlink="">
      <xdr:nvSpPr>
        <xdr:cNvPr id="367" name="楕円 366">
          <a:extLst>
            <a:ext uri="{FF2B5EF4-FFF2-40B4-BE49-F238E27FC236}">
              <a16:creationId xmlns="" xmlns:a16="http://schemas.microsoft.com/office/drawing/2014/main" id="{00000000-0008-0000-0600-00006F010000}"/>
            </a:ext>
          </a:extLst>
        </xdr:cNvPr>
        <xdr:cNvSpPr/>
      </xdr:nvSpPr>
      <xdr:spPr>
        <a:xfrm>
          <a:off x="10426700" y="972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144151</xdr:rowOff>
    </xdr:from>
    <xdr:ext cx="599010" cy="259045"/>
    <xdr:sp macro="" textlink="">
      <xdr:nvSpPr>
        <xdr:cNvPr id="368" name="普通建設事業費該当値テキスト">
          <a:extLst>
            <a:ext uri="{FF2B5EF4-FFF2-40B4-BE49-F238E27FC236}">
              <a16:creationId xmlns="" xmlns:a16="http://schemas.microsoft.com/office/drawing/2014/main" id="{00000000-0008-0000-0600-000070010000}"/>
            </a:ext>
          </a:extLst>
        </xdr:cNvPr>
        <xdr:cNvSpPr txBox="1"/>
      </xdr:nvSpPr>
      <xdr:spPr>
        <a:xfrm>
          <a:off x="10528300" y="9573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124737</xdr:rowOff>
    </xdr:from>
    <xdr:to>
      <xdr:col>50</xdr:col>
      <xdr:colOff>165100</xdr:colOff>
      <xdr:row>57</xdr:row>
      <xdr:rowOff>54887</xdr:rowOff>
    </xdr:to>
    <xdr:sp macro="" textlink="">
      <xdr:nvSpPr>
        <xdr:cNvPr id="369" name="楕円 368">
          <a:extLst>
            <a:ext uri="{FF2B5EF4-FFF2-40B4-BE49-F238E27FC236}">
              <a16:creationId xmlns="" xmlns:a16="http://schemas.microsoft.com/office/drawing/2014/main" id="{00000000-0008-0000-0600-000071010000}"/>
            </a:ext>
          </a:extLst>
        </xdr:cNvPr>
        <xdr:cNvSpPr/>
      </xdr:nvSpPr>
      <xdr:spPr>
        <a:xfrm>
          <a:off x="9588500" y="9725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71414</xdr:rowOff>
    </xdr:from>
    <xdr:ext cx="599010" cy="259045"/>
    <xdr:sp macro="" textlink="">
      <xdr:nvSpPr>
        <xdr:cNvPr id="370" name="テキスト ボックス 369">
          <a:extLst>
            <a:ext uri="{FF2B5EF4-FFF2-40B4-BE49-F238E27FC236}">
              <a16:creationId xmlns="" xmlns:a16="http://schemas.microsoft.com/office/drawing/2014/main" id="{00000000-0008-0000-0600-000072010000}"/>
            </a:ext>
          </a:extLst>
        </xdr:cNvPr>
        <xdr:cNvSpPr txBox="1"/>
      </xdr:nvSpPr>
      <xdr:spPr>
        <a:xfrm>
          <a:off x="9339795" y="9501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152042</xdr:rowOff>
    </xdr:from>
    <xdr:to>
      <xdr:col>46</xdr:col>
      <xdr:colOff>38100</xdr:colOff>
      <xdr:row>57</xdr:row>
      <xdr:rowOff>82192</xdr:rowOff>
    </xdr:to>
    <xdr:sp macro="" textlink="">
      <xdr:nvSpPr>
        <xdr:cNvPr id="371" name="楕円 370">
          <a:extLst>
            <a:ext uri="{FF2B5EF4-FFF2-40B4-BE49-F238E27FC236}">
              <a16:creationId xmlns="" xmlns:a16="http://schemas.microsoft.com/office/drawing/2014/main" id="{00000000-0008-0000-0600-000073010000}"/>
            </a:ext>
          </a:extLst>
        </xdr:cNvPr>
        <xdr:cNvSpPr/>
      </xdr:nvSpPr>
      <xdr:spPr>
        <a:xfrm>
          <a:off x="8699500" y="9753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73319</xdr:rowOff>
    </xdr:from>
    <xdr:ext cx="599010" cy="259045"/>
    <xdr:sp macro="" textlink="">
      <xdr:nvSpPr>
        <xdr:cNvPr id="372" name="テキスト ボックス 371">
          <a:extLst>
            <a:ext uri="{FF2B5EF4-FFF2-40B4-BE49-F238E27FC236}">
              <a16:creationId xmlns="" xmlns:a16="http://schemas.microsoft.com/office/drawing/2014/main" id="{00000000-0008-0000-0600-000074010000}"/>
            </a:ext>
          </a:extLst>
        </xdr:cNvPr>
        <xdr:cNvSpPr txBox="1"/>
      </xdr:nvSpPr>
      <xdr:spPr>
        <a:xfrm>
          <a:off x="8450795" y="9845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128770</xdr:rowOff>
    </xdr:from>
    <xdr:to>
      <xdr:col>41</xdr:col>
      <xdr:colOff>101600</xdr:colOff>
      <xdr:row>57</xdr:row>
      <xdr:rowOff>58920</xdr:rowOff>
    </xdr:to>
    <xdr:sp macro="" textlink="">
      <xdr:nvSpPr>
        <xdr:cNvPr id="373" name="楕円 372">
          <a:extLst>
            <a:ext uri="{FF2B5EF4-FFF2-40B4-BE49-F238E27FC236}">
              <a16:creationId xmlns="" xmlns:a16="http://schemas.microsoft.com/office/drawing/2014/main" id="{00000000-0008-0000-0600-000075010000}"/>
            </a:ext>
          </a:extLst>
        </xdr:cNvPr>
        <xdr:cNvSpPr/>
      </xdr:nvSpPr>
      <xdr:spPr>
        <a:xfrm>
          <a:off x="7810500" y="9729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75447</xdr:rowOff>
    </xdr:from>
    <xdr:ext cx="599010" cy="259045"/>
    <xdr:sp macro="" textlink="">
      <xdr:nvSpPr>
        <xdr:cNvPr id="374" name="テキスト ボックス 373">
          <a:extLst>
            <a:ext uri="{FF2B5EF4-FFF2-40B4-BE49-F238E27FC236}">
              <a16:creationId xmlns="" xmlns:a16="http://schemas.microsoft.com/office/drawing/2014/main" id="{00000000-0008-0000-0600-000076010000}"/>
            </a:ext>
          </a:extLst>
        </xdr:cNvPr>
        <xdr:cNvSpPr txBox="1"/>
      </xdr:nvSpPr>
      <xdr:spPr>
        <a:xfrm>
          <a:off x="7561795" y="95051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4733</xdr:rowOff>
    </xdr:from>
    <xdr:to>
      <xdr:col>36</xdr:col>
      <xdr:colOff>165100</xdr:colOff>
      <xdr:row>57</xdr:row>
      <xdr:rowOff>106333</xdr:rowOff>
    </xdr:to>
    <xdr:sp macro="" textlink="">
      <xdr:nvSpPr>
        <xdr:cNvPr id="375" name="楕円 374">
          <a:extLst>
            <a:ext uri="{FF2B5EF4-FFF2-40B4-BE49-F238E27FC236}">
              <a16:creationId xmlns="" xmlns:a16="http://schemas.microsoft.com/office/drawing/2014/main" id="{00000000-0008-0000-0600-000077010000}"/>
            </a:ext>
          </a:extLst>
        </xdr:cNvPr>
        <xdr:cNvSpPr/>
      </xdr:nvSpPr>
      <xdr:spPr>
        <a:xfrm>
          <a:off x="6921500" y="9777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97460</xdr:rowOff>
    </xdr:from>
    <xdr:ext cx="599010" cy="259045"/>
    <xdr:sp macro="" textlink="">
      <xdr:nvSpPr>
        <xdr:cNvPr id="376" name="テキスト ボックス 375">
          <a:extLst>
            <a:ext uri="{FF2B5EF4-FFF2-40B4-BE49-F238E27FC236}">
              <a16:creationId xmlns="" xmlns:a16="http://schemas.microsoft.com/office/drawing/2014/main" id="{00000000-0008-0000-0600-000078010000}"/>
            </a:ext>
          </a:extLst>
        </xdr:cNvPr>
        <xdr:cNvSpPr txBox="1"/>
      </xdr:nvSpPr>
      <xdr:spPr>
        <a:xfrm>
          <a:off x="6672795" y="98701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 xmlns:a16="http://schemas.microsoft.com/office/drawing/2014/main" id="{00000000-0008-0000-06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 xmlns:a16="http://schemas.microsoft.com/office/drawing/2014/main" id="{00000000-0008-0000-06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 xmlns:a16="http://schemas.microsoft.com/office/drawing/2014/main" id="{00000000-0008-0000-06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0" name="テキスト ボックス 389">
          <a:extLst>
            <a:ext uri="{FF2B5EF4-FFF2-40B4-BE49-F238E27FC236}">
              <a16:creationId xmlns="" xmlns:a16="http://schemas.microsoft.com/office/drawing/2014/main" id="{00000000-0008-0000-0600-000086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 xmlns:a16="http://schemas.microsoft.com/office/drawing/2014/main" id="{00000000-0008-0000-06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73</xdr:row>
      <xdr:rowOff>168927</xdr:rowOff>
    </xdr:from>
    <xdr:ext cx="685572" cy="259045"/>
    <xdr:sp macro="" textlink="">
      <xdr:nvSpPr>
        <xdr:cNvPr id="392" name="テキスト ボックス 391">
          <a:extLst>
            <a:ext uri="{FF2B5EF4-FFF2-40B4-BE49-F238E27FC236}">
              <a16:creationId xmlns="" xmlns:a16="http://schemas.microsoft.com/office/drawing/2014/main" id="{00000000-0008-0000-0600-000088010000}"/>
            </a:ext>
          </a:extLst>
        </xdr:cNvPr>
        <xdr:cNvSpPr txBox="1"/>
      </xdr:nvSpPr>
      <xdr:spPr>
        <a:xfrm>
          <a:off x="5918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 xmlns:a16="http://schemas.microsoft.com/office/drawing/2014/main" id="{00000000-0008-0000-06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130827</xdr:rowOff>
    </xdr:from>
    <xdr:ext cx="685572" cy="259045"/>
    <xdr:sp macro="" textlink="">
      <xdr:nvSpPr>
        <xdr:cNvPr id="394" name="テキスト ボックス 393">
          <a:extLst>
            <a:ext uri="{FF2B5EF4-FFF2-40B4-BE49-F238E27FC236}">
              <a16:creationId xmlns="" xmlns:a16="http://schemas.microsoft.com/office/drawing/2014/main" id="{00000000-0008-0000-0600-00008A010000}"/>
            </a:ext>
          </a:extLst>
        </xdr:cNvPr>
        <xdr:cNvSpPr txBox="1"/>
      </xdr:nvSpPr>
      <xdr:spPr>
        <a:xfrm>
          <a:off x="5918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 xmlns:a16="http://schemas.microsoft.com/office/drawing/2014/main" id="{00000000-0008-0000-06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6" name="テキスト ボックス 395">
          <a:extLst>
            <a:ext uri="{FF2B5EF4-FFF2-40B4-BE49-F238E27FC236}">
              <a16:creationId xmlns="" xmlns:a16="http://schemas.microsoft.com/office/drawing/2014/main" id="{00000000-0008-0000-0600-00008C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 xmlns:a16="http://schemas.microsoft.com/office/drawing/2014/main"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 xmlns:a16="http://schemas.microsoft.com/office/drawing/2014/main" id="{00000000-0008-0000-06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 xmlns:a16="http://schemas.microsoft.com/office/drawing/2014/main"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25601</xdr:rowOff>
    </xdr:from>
    <xdr:to>
      <xdr:col>54</xdr:col>
      <xdr:colOff>189865</xdr:colOff>
      <xdr:row>79</xdr:row>
      <xdr:rowOff>44450</xdr:rowOff>
    </xdr:to>
    <xdr:cxnSp macro="">
      <xdr:nvCxnSpPr>
        <xdr:cNvPr id="400" name="直線コネクタ 399">
          <a:extLst>
            <a:ext uri="{FF2B5EF4-FFF2-40B4-BE49-F238E27FC236}">
              <a16:creationId xmlns="" xmlns:a16="http://schemas.microsoft.com/office/drawing/2014/main" id="{00000000-0008-0000-0600-000090010000}"/>
            </a:ext>
          </a:extLst>
        </xdr:cNvPr>
        <xdr:cNvCxnSpPr/>
      </xdr:nvCxnSpPr>
      <xdr:spPr>
        <a:xfrm flipV="1">
          <a:off x="10475595" y="12198551"/>
          <a:ext cx="1270" cy="13904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1" name="普通建設事業費 （ うち新規整備　）最小値テキスト">
          <a:extLst>
            <a:ext uri="{FF2B5EF4-FFF2-40B4-BE49-F238E27FC236}">
              <a16:creationId xmlns="" xmlns:a16="http://schemas.microsoft.com/office/drawing/2014/main" id="{00000000-0008-0000-0600-000091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2" name="直線コネクタ 401">
          <a:extLst>
            <a:ext uri="{FF2B5EF4-FFF2-40B4-BE49-F238E27FC236}">
              <a16:creationId xmlns="" xmlns:a16="http://schemas.microsoft.com/office/drawing/2014/main" id="{00000000-0008-0000-0600-000092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143728</xdr:rowOff>
    </xdr:from>
    <xdr:ext cx="690189" cy="259045"/>
    <xdr:sp macro="" textlink="">
      <xdr:nvSpPr>
        <xdr:cNvPr id="403" name="普通建設事業費 （ うち新規整備　）最大値テキスト">
          <a:extLst>
            <a:ext uri="{FF2B5EF4-FFF2-40B4-BE49-F238E27FC236}">
              <a16:creationId xmlns="" xmlns:a16="http://schemas.microsoft.com/office/drawing/2014/main" id="{00000000-0008-0000-0600-000093010000}"/>
            </a:ext>
          </a:extLst>
        </xdr:cNvPr>
        <xdr:cNvSpPr txBox="1"/>
      </xdr:nvSpPr>
      <xdr:spPr>
        <a:xfrm>
          <a:off x="10528300" y="1197377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1,824,737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25601</xdr:rowOff>
    </xdr:from>
    <xdr:to>
      <xdr:col>55</xdr:col>
      <xdr:colOff>88900</xdr:colOff>
      <xdr:row>71</xdr:row>
      <xdr:rowOff>25601</xdr:rowOff>
    </xdr:to>
    <xdr:cxnSp macro="">
      <xdr:nvCxnSpPr>
        <xdr:cNvPr id="404" name="直線コネクタ 403">
          <a:extLst>
            <a:ext uri="{FF2B5EF4-FFF2-40B4-BE49-F238E27FC236}">
              <a16:creationId xmlns="" xmlns:a16="http://schemas.microsoft.com/office/drawing/2014/main" id="{00000000-0008-0000-0600-000094010000}"/>
            </a:ext>
          </a:extLst>
        </xdr:cNvPr>
        <xdr:cNvCxnSpPr/>
      </xdr:nvCxnSpPr>
      <xdr:spPr>
        <a:xfrm>
          <a:off x="10388600" y="12198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29555</xdr:rowOff>
    </xdr:from>
    <xdr:to>
      <xdr:col>55</xdr:col>
      <xdr:colOff>0</xdr:colOff>
      <xdr:row>78</xdr:row>
      <xdr:rowOff>65339</xdr:rowOff>
    </xdr:to>
    <xdr:cxnSp macro="">
      <xdr:nvCxnSpPr>
        <xdr:cNvPr id="405" name="直線コネクタ 404">
          <a:extLst>
            <a:ext uri="{FF2B5EF4-FFF2-40B4-BE49-F238E27FC236}">
              <a16:creationId xmlns="" xmlns:a16="http://schemas.microsoft.com/office/drawing/2014/main" id="{00000000-0008-0000-0600-000095010000}"/>
            </a:ext>
          </a:extLst>
        </xdr:cNvPr>
        <xdr:cNvCxnSpPr/>
      </xdr:nvCxnSpPr>
      <xdr:spPr>
        <a:xfrm flipV="1">
          <a:off x="9639300" y="13402655"/>
          <a:ext cx="838200" cy="35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54399</xdr:rowOff>
    </xdr:from>
    <xdr:ext cx="599010" cy="259045"/>
    <xdr:sp macro="" textlink="">
      <xdr:nvSpPr>
        <xdr:cNvPr id="406" name="普通建設事業費 （ うち新規整備　）平均値テキスト">
          <a:extLst>
            <a:ext uri="{FF2B5EF4-FFF2-40B4-BE49-F238E27FC236}">
              <a16:creationId xmlns="" xmlns:a16="http://schemas.microsoft.com/office/drawing/2014/main" id="{00000000-0008-0000-0600-000096010000}"/>
            </a:ext>
          </a:extLst>
        </xdr:cNvPr>
        <xdr:cNvSpPr txBox="1"/>
      </xdr:nvSpPr>
      <xdr:spPr>
        <a:xfrm>
          <a:off x="10528300" y="134274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75972</xdr:rowOff>
    </xdr:from>
    <xdr:to>
      <xdr:col>55</xdr:col>
      <xdr:colOff>50800</xdr:colOff>
      <xdr:row>79</xdr:row>
      <xdr:rowOff>6122</xdr:rowOff>
    </xdr:to>
    <xdr:sp macro="" textlink="">
      <xdr:nvSpPr>
        <xdr:cNvPr id="407" name="フローチャート: 判断 406">
          <a:extLst>
            <a:ext uri="{FF2B5EF4-FFF2-40B4-BE49-F238E27FC236}">
              <a16:creationId xmlns="" xmlns:a16="http://schemas.microsoft.com/office/drawing/2014/main" id="{00000000-0008-0000-0600-000097010000}"/>
            </a:ext>
          </a:extLst>
        </xdr:cNvPr>
        <xdr:cNvSpPr/>
      </xdr:nvSpPr>
      <xdr:spPr>
        <a:xfrm>
          <a:off x="10426700" y="1344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65339</xdr:rowOff>
    </xdr:from>
    <xdr:to>
      <xdr:col>50</xdr:col>
      <xdr:colOff>114300</xdr:colOff>
      <xdr:row>78</xdr:row>
      <xdr:rowOff>69971</xdr:rowOff>
    </xdr:to>
    <xdr:cxnSp macro="">
      <xdr:nvCxnSpPr>
        <xdr:cNvPr id="408" name="直線コネクタ 407">
          <a:extLst>
            <a:ext uri="{FF2B5EF4-FFF2-40B4-BE49-F238E27FC236}">
              <a16:creationId xmlns="" xmlns:a16="http://schemas.microsoft.com/office/drawing/2014/main" id="{00000000-0008-0000-0600-000098010000}"/>
            </a:ext>
          </a:extLst>
        </xdr:cNvPr>
        <xdr:cNvCxnSpPr/>
      </xdr:nvCxnSpPr>
      <xdr:spPr>
        <a:xfrm flipV="1">
          <a:off x="8750300" y="13438439"/>
          <a:ext cx="889000" cy="4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71865</xdr:rowOff>
    </xdr:from>
    <xdr:to>
      <xdr:col>50</xdr:col>
      <xdr:colOff>165100</xdr:colOff>
      <xdr:row>79</xdr:row>
      <xdr:rowOff>2015</xdr:rowOff>
    </xdr:to>
    <xdr:sp macro="" textlink="">
      <xdr:nvSpPr>
        <xdr:cNvPr id="409" name="フローチャート: 判断 408">
          <a:extLst>
            <a:ext uri="{FF2B5EF4-FFF2-40B4-BE49-F238E27FC236}">
              <a16:creationId xmlns="" xmlns:a16="http://schemas.microsoft.com/office/drawing/2014/main" id="{00000000-0008-0000-0600-000099010000}"/>
            </a:ext>
          </a:extLst>
        </xdr:cNvPr>
        <xdr:cNvSpPr/>
      </xdr:nvSpPr>
      <xdr:spPr>
        <a:xfrm>
          <a:off x="9588500" y="1344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164592</xdr:rowOff>
    </xdr:from>
    <xdr:ext cx="599010" cy="259045"/>
    <xdr:sp macro="" textlink="">
      <xdr:nvSpPr>
        <xdr:cNvPr id="410" name="テキスト ボックス 409">
          <a:extLst>
            <a:ext uri="{FF2B5EF4-FFF2-40B4-BE49-F238E27FC236}">
              <a16:creationId xmlns="" xmlns:a16="http://schemas.microsoft.com/office/drawing/2014/main" id="{00000000-0008-0000-0600-00009A010000}"/>
            </a:ext>
          </a:extLst>
        </xdr:cNvPr>
        <xdr:cNvSpPr txBox="1"/>
      </xdr:nvSpPr>
      <xdr:spPr>
        <a:xfrm>
          <a:off x="9339795" y="13537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69971</xdr:rowOff>
    </xdr:from>
    <xdr:to>
      <xdr:col>45</xdr:col>
      <xdr:colOff>177800</xdr:colOff>
      <xdr:row>78</xdr:row>
      <xdr:rowOff>100350</xdr:rowOff>
    </xdr:to>
    <xdr:cxnSp macro="">
      <xdr:nvCxnSpPr>
        <xdr:cNvPr id="411" name="直線コネクタ 410">
          <a:extLst>
            <a:ext uri="{FF2B5EF4-FFF2-40B4-BE49-F238E27FC236}">
              <a16:creationId xmlns="" xmlns:a16="http://schemas.microsoft.com/office/drawing/2014/main" id="{00000000-0008-0000-0600-00009B010000}"/>
            </a:ext>
          </a:extLst>
        </xdr:cNvPr>
        <xdr:cNvCxnSpPr/>
      </xdr:nvCxnSpPr>
      <xdr:spPr>
        <a:xfrm flipV="1">
          <a:off x="7861300" y="13443071"/>
          <a:ext cx="889000" cy="30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79093</xdr:rowOff>
    </xdr:from>
    <xdr:to>
      <xdr:col>46</xdr:col>
      <xdr:colOff>38100</xdr:colOff>
      <xdr:row>79</xdr:row>
      <xdr:rowOff>9243</xdr:rowOff>
    </xdr:to>
    <xdr:sp macro="" textlink="">
      <xdr:nvSpPr>
        <xdr:cNvPr id="412" name="フローチャート: 判断 411">
          <a:extLst>
            <a:ext uri="{FF2B5EF4-FFF2-40B4-BE49-F238E27FC236}">
              <a16:creationId xmlns="" xmlns:a16="http://schemas.microsoft.com/office/drawing/2014/main" id="{00000000-0008-0000-0600-00009C010000}"/>
            </a:ext>
          </a:extLst>
        </xdr:cNvPr>
        <xdr:cNvSpPr/>
      </xdr:nvSpPr>
      <xdr:spPr>
        <a:xfrm>
          <a:off x="8699500" y="13452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79</xdr:row>
      <xdr:rowOff>370</xdr:rowOff>
    </xdr:from>
    <xdr:ext cx="599010" cy="259045"/>
    <xdr:sp macro="" textlink="">
      <xdr:nvSpPr>
        <xdr:cNvPr id="413" name="テキスト ボックス 412">
          <a:extLst>
            <a:ext uri="{FF2B5EF4-FFF2-40B4-BE49-F238E27FC236}">
              <a16:creationId xmlns="" xmlns:a16="http://schemas.microsoft.com/office/drawing/2014/main" id="{00000000-0008-0000-0600-00009D010000}"/>
            </a:ext>
          </a:extLst>
        </xdr:cNvPr>
        <xdr:cNvSpPr txBox="1"/>
      </xdr:nvSpPr>
      <xdr:spPr>
        <a:xfrm>
          <a:off x="8450795" y="13544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100350</xdr:rowOff>
    </xdr:from>
    <xdr:to>
      <xdr:col>41</xdr:col>
      <xdr:colOff>50800</xdr:colOff>
      <xdr:row>79</xdr:row>
      <xdr:rowOff>3862</xdr:rowOff>
    </xdr:to>
    <xdr:cxnSp macro="">
      <xdr:nvCxnSpPr>
        <xdr:cNvPr id="414" name="直線コネクタ 413">
          <a:extLst>
            <a:ext uri="{FF2B5EF4-FFF2-40B4-BE49-F238E27FC236}">
              <a16:creationId xmlns="" xmlns:a16="http://schemas.microsoft.com/office/drawing/2014/main" id="{00000000-0008-0000-0600-00009E010000}"/>
            </a:ext>
          </a:extLst>
        </xdr:cNvPr>
        <xdr:cNvCxnSpPr/>
      </xdr:nvCxnSpPr>
      <xdr:spPr>
        <a:xfrm flipV="1">
          <a:off x="6972300" y="13473450"/>
          <a:ext cx="889000" cy="74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71256</xdr:rowOff>
    </xdr:from>
    <xdr:to>
      <xdr:col>41</xdr:col>
      <xdr:colOff>101600</xdr:colOff>
      <xdr:row>79</xdr:row>
      <xdr:rowOff>1406</xdr:rowOff>
    </xdr:to>
    <xdr:sp macro="" textlink="">
      <xdr:nvSpPr>
        <xdr:cNvPr id="415" name="フローチャート: 判断 414">
          <a:extLst>
            <a:ext uri="{FF2B5EF4-FFF2-40B4-BE49-F238E27FC236}">
              <a16:creationId xmlns="" xmlns:a16="http://schemas.microsoft.com/office/drawing/2014/main" id="{00000000-0008-0000-0600-00009F010000}"/>
            </a:ext>
          </a:extLst>
        </xdr:cNvPr>
        <xdr:cNvSpPr/>
      </xdr:nvSpPr>
      <xdr:spPr>
        <a:xfrm>
          <a:off x="7810500" y="1344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163983</xdr:rowOff>
    </xdr:from>
    <xdr:ext cx="599010" cy="259045"/>
    <xdr:sp macro="" textlink="">
      <xdr:nvSpPr>
        <xdr:cNvPr id="416" name="テキスト ボックス 415">
          <a:extLst>
            <a:ext uri="{FF2B5EF4-FFF2-40B4-BE49-F238E27FC236}">
              <a16:creationId xmlns="" xmlns:a16="http://schemas.microsoft.com/office/drawing/2014/main" id="{00000000-0008-0000-0600-0000A0010000}"/>
            </a:ext>
          </a:extLst>
        </xdr:cNvPr>
        <xdr:cNvSpPr txBox="1"/>
      </xdr:nvSpPr>
      <xdr:spPr>
        <a:xfrm>
          <a:off x="7561795" y="13537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73884</xdr:rowOff>
    </xdr:from>
    <xdr:to>
      <xdr:col>36</xdr:col>
      <xdr:colOff>165100</xdr:colOff>
      <xdr:row>79</xdr:row>
      <xdr:rowOff>4034</xdr:rowOff>
    </xdr:to>
    <xdr:sp macro="" textlink="">
      <xdr:nvSpPr>
        <xdr:cNvPr id="417" name="フローチャート: 判断 416">
          <a:extLst>
            <a:ext uri="{FF2B5EF4-FFF2-40B4-BE49-F238E27FC236}">
              <a16:creationId xmlns="" xmlns:a16="http://schemas.microsoft.com/office/drawing/2014/main" id="{00000000-0008-0000-0600-0000A1010000}"/>
            </a:ext>
          </a:extLst>
        </xdr:cNvPr>
        <xdr:cNvSpPr/>
      </xdr:nvSpPr>
      <xdr:spPr>
        <a:xfrm>
          <a:off x="6921500" y="1344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77</xdr:row>
      <xdr:rowOff>20561</xdr:rowOff>
    </xdr:from>
    <xdr:ext cx="599010" cy="259045"/>
    <xdr:sp macro="" textlink="">
      <xdr:nvSpPr>
        <xdr:cNvPr id="418" name="テキスト ボックス 417">
          <a:extLst>
            <a:ext uri="{FF2B5EF4-FFF2-40B4-BE49-F238E27FC236}">
              <a16:creationId xmlns="" xmlns:a16="http://schemas.microsoft.com/office/drawing/2014/main" id="{00000000-0008-0000-0600-0000A2010000}"/>
            </a:ext>
          </a:extLst>
        </xdr:cNvPr>
        <xdr:cNvSpPr txBox="1"/>
      </xdr:nvSpPr>
      <xdr:spPr>
        <a:xfrm>
          <a:off x="6672795" y="13222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 xmlns:a16="http://schemas.microsoft.com/office/drawing/2014/main" id="{00000000-0008-0000-06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 xmlns:a16="http://schemas.microsoft.com/office/drawing/2014/main" id="{00000000-0008-0000-06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 xmlns:a16="http://schemas.microsoft.com/office/drawing/2014/main" id="{00000000-0008-0000-06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 xmlns:a16="http://schemas.microsoft.com/office/drawing/2014/main" id="{00000000-0008-0000-06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 xmlns:a16="http://schemas.microsoft.com/office/drawing/2014/main" id="{00000000-0008-0000-06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150205</xdr:rowOff>
    </xdr:from>
    <xdr:to>
      <xdr:col>55</xdr:col>
      <xdr:colOff>50800</xdr:colOff>
      <xdr:row>78</xdr:row>
      <xdr:rowOff>80355</xdr:rowOff>
    </xdr:to>
    <xdr:sp macro="" textlink="">
      <xdr:nvSpPr>
        <xdr:cNvPr id="424" name="楕円 423">
          <a:extLst>
            <a:ext uri="{FF2B5EF4-FFF2-40B4-BE49-F238E27FC236}">
              <a16:creationId xmlns="" xmlns:a16="http://schemas.microsoft.com/office/drawing/2014/main" id="{00000000-0008-0000-0600-0000A8010000}"/>
            </a:ext>
          </a:extLst>
        </xdr:cNvPr>
        <xdr:cNvSpPr/>
      </xdr:nvSpPr>
      <xdr:spPr>
        <a:xfrm>
          <a:off x="10426700" y="13351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1632</xdr:rowOff>
    </xdr:from>
    <xdr:ext cx="599010" cy="259045"/>
    <xdr:sp macro="" textlink="">
      <xdr:nvSpPr>
        <xdr:cNvPr id="425" name="普通建設事業費 （ うち新規整備　）該当値テキスト">
          <a:extLst>
            <a:ext uri="{FF2B5EF4-FFF2-40B4-BE49-F238E27FC236}">
              <a16:creationId xmlns="" xmlns:a16="http://schemas.microsoft.com/office/drawing/2014/main" id="{00000000-0008-0000-0600-0000A9010000}"/>
            </a:ext>
          </a:extLst>
        </xdr:cNvPr>
        <xdr:cNvSpPr txBox="1"/>
      </xdr:nvSpPr>
      <xdr:spPr>
        <a:xfrm>
          <a:off x="10528300" y="13203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14539</xdr:rowOff>
    </xdr:from>
    <xdr:to>
      <xdr:col>50</xdr:col>
      <xdr:colOff>165100</xdr:colOff>
      <xdr:row>78</xdr:row>
      <xdr:rowOff>116139</xdr:rowOff>
    </xdr:to>
    <xdr:sp macro="" textlink="">
      <xdr:nvSpPr>
        <xdr:cNvPr id="426" name="楕円 425">
          <a:extLst>
            <a:ext uri="{FF2B5EF4-FFF2-40B4-BE49-F238E27FC236}">
              <a16:creationId xmlns="" xmlns:a16="http://schemas.microsoft.com/office/drawing/2014/main" id="{00000000-0008-0000-0600-0000AA010000}"/>
            </a:ext>
          </a:extLst>
        </xdr:cNvPr>
        <xdr:cNvSpPr/>
      </xdr:nvSpPr>
      <xdr:spPr>
        <a:xfrm>
          <a:off x="9588500" y="1338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132666</xdr:rowOff>
    </xdr:from>
    <xdr:ext cx="599010" cy="259045"/>
    <xdr:sp macro="" textlink="">
      <xdr:nvSpPr>
        <xdr:cNvPr id="427" name="テキスト ボックス 426">
          <a:extLst>
            <a:ext uri="{FF2B5EF4-FFF2-40B4-BE49-F238E27FC236}">
              <a16:creationId xmlns="" xmlns:a16="http://schemas.microsoft.com/office/drawing/2014/main" id="{00000000-0008-0000-0600-0000AB010000}"/>
            </a:ext>
          </a:extLst>
        </xdr:cNvPr>
        <xdr:cNvSpPr txBox="1"/>
      </xdr:nvSpPr>
      <xdr:spPr>
        <a:xfrm>
          <a:off x="9339795" y="13162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19171</xdr:rowOff>
    </xdr:from>
    <xdr:to>
      <xdr:col>46</xdr:col>
      <xdr:colOff>38100</xdr:colOff>
      <xdr:row>78</xdr:row>
      <xdr:rowOff>120771</xdr:rowOff>
    </xdr:to>
    <xdr:sp macro="" textlink="">
      <xdr:nvSpPr>
        <xdr:cNvPr id="428" name="楕円 427">
          <a:extLst>
            <a:ext uri="{FF2B5EF4-FFF2-40B4-BE49-F238E27FC236}">
              <a16:creationId xmlns="" xmlns:a16="http://schemas.microsoft.com/office/drawing/2014/main" id="{00000000-0008-0000-0600-0000AC010000}"/>
            </a:ext>
          </a:extLst>
        </xdr:cNvPr>
        <xdr:cNvSpPr/>
      </xdr:nvSpPr>
      <xdr:spPr>
        <a:xfrm>
          <a:off x="8699500" y="13392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137298</xdr:rowOff>
    </xdr:from>
    <xdr:ext cx="599010" cy="259045"/>
    <xdr:sp macro="" textlink="">
      <xdr:nvSpPr>
        <xdr:cNvPr id="429" name="テキスト ボックス 428">
          <a:extLst>
            <a:ext uri="{FF2B5EF4-FFF2-40B4-BE49-F238E27FC236}">
              <a16:creationId xmlns="" xmlns:a16="http://schemas.microsoft.com/office/drawing/2014/main" id="{00000000-0008-0000-0600-0000AD010000}"/>
            </a:ext>
          </a:extLst>
        </xdr:cNvPr>
        <xdr:cNvSpPr txBox="1"/>
      </xdr:nvSpPr>
      <xdr:spPr>
        <a:xfrm>
          <a:off x="8450795" y="13167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49550</xdr:rowOff>
    </xdr:from>
    <xdr:to>
      <xdr:col>41</xdr:col>
      <xdr:colOff>101600</xdr:colOff>
      <xdr:row>78</xdr:row>
      <xdr:rowOff>151150</xdr:rowOff>
    </xdr:to>
    <xdr:sp macro="" textlink="">
      <xdr:nvSpPr>
        <xdr:cNvPr id="430" name="楕円 429">
          <a:extLst>
            <a:ext uri="{FF2B5EF4-FFF2-40B4-BE49-F238E27FC236}">
              <a16:creationId xmlns="" xmlns:a16="http://schemas.microsoft.com/office/drawing/2014/main" id="{00000000-0008-0000-0600-0000AE010000}"/>
            </a:ext>
          </a:extLst>
        </xdr:cNvPr>
        <xdr:cNvSpPr/>
      </xdr:nvSpPr>
      <xdr:spPr>
        <a:xfrm>
          <a:off x="7810500" y="1342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167677</xdr:rowOff>
    </xdr:from>
    <xdr:ext cx="599010" cy="259045"/>
    <xdr:sp macro="" textlink="">
      <xdr:nvSpPr>
        <xdr:cNvPr id="431" name="テキスト ボックス 430">
          <a:extLst>
            <a:ext uri="{FF2B5EF4-FFF2-40B4-BE49-F238E27FC236}">
              <a16:creationId xmlns="" xmlns:a16="http://schemas.microsoft.com/office/drawing/2014/main" id="{00000000-0008-0000-0600-0000AF010000}"/>
            </a:ext>
          </a:extLst>
        </xdr:cNvPr>
        <xdr:cNvSpPr txBox="1"/>
      </xdr:nvSpPr>
      <xdr:spPr>
        <a:xfrm>
          <a:off x="7561795" y="13197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124512</xdr:rowOff>
    </xdr:from>
    <xdr:to>
      <xdr:col>36</xdr:col>
      <xdr:colOff>165100</xdr:colOff>
      <xdr:row>79</xdr:row>
      <xdr:rowOff>54662</xdr:rowOff>
    </xdr:to>
    <xdr:sp macro="" textlink="">
      <xdr:nvSpPr>
        <xdr:cNvPr id="432" name="楕円 431">
          <a:extLst>
            <a:ext uri="{FF2B5EF4-FFF2-40B4-BE49-F238E27FC236}">
              <a16:creationId xmlns="" xmlns:a16="http://schemas.microsoft.com/office/drawing/2014/main" id="{00000000-0008-0000-0600-0000B0010000}"/>
            </a:ext>
          </a:extLst>
        </xdr:cNvPr>
        <xdr:cNvSpPr/>
      </xdr:nvSpPr>
      <xdr:spPr>
        <a:xfrm>
          <a:off x="6921500" y="13497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45789</xdr:rowOff>
    </xdr:from>
    <xdr:ext cx="534377" cy="259045"/>
    <xdr:sp macro="" textlink="">
      <xdr:nvSpPr>
        <xdr:cNvPr id="433" name="テキスト ボックス 432">
          <a:extLst>
            <a:ext uri="{FF2B5EF4-FFF2-40B4-BE49-F238E27FC236}">
              <a16:creationId xmlns="" xmlns:a16="http://schemas.microsoft.com/office/drawing/2014/main" id="{00000000-0008-0000-0600-0000B1010000}"/>
            </a:ext>
          </a:extLst>
        </xdr:cNvPr>
        <xdr:cNvSpPr txBox="1"/>
      </xdr:nvSpPr>
      <xdr:spPr>
        <a:xfrm>
          <a:off x="6705111" y="13590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 xmlns:a16="http://schemas.microsoft.com/office/drawing/2014/main" id="{00000000-0008-0000-06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 xmlns:a16="http://schemas.microsoft.com/office/drawing/2014/main" id="{00000000-0008-0000-06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 xmlns:a16="http://schemas.microsoft.com/office/drawing/2014/main" id="{00000000-0008-0000-06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 xmlns:a16="http://schemas.microsoft.com/office/drawing/2014/main" id="{00000000-0008-0000-06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 xmlns:a16="http://schemas.microsoft.com/office/drawing/2014/main" id="{00000000-0008-0000-06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 xmlns:a16="http://schemas.microsoft.com/office/drawing/2014/main" id="{00000000-0008-0000-06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 xmlns:a16="http://schemas.microsoft.com/office/drawing/2014/main" id="{00000000-0008-0000-06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 xmlns:a16="http://schemas.microsoft.com/office/drawing/2014/main" id="{00000000-0008-0000-06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 xmlns:a16="http://schemas.microsoft.com/office/drawing/2014/main" id="{00000000-0008-0000-06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 xmlns:a16="http://schemas.microsoft.com/office/drawing/2014/main" id="{00000000-0008-0000-06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 xmlns:a16="http://schemas.microsoft.com/office/drawing/2014/main" id="{00000000-0008-0000-06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a:extLst>
            <a:ext uri="{FF2B5EF4-FFF2-40B4-BE49-F238E27FC236}">
              <a16:creationId xmlns="" xmlns:a16="http://schemas.microsoft.com/office/drawing/2014/main" id="{00000000-0008-0000-0600-0000BD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 xmlns:a16="http://schemas.microsoft.com/office/drawing/2014/main" id="{00000000-0008-0000-06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7" name="テキスト ボックス 446">
          <a:extLst>
            <a:ext uri="{FF2B5EF4-FFF2-40B4-BE49-F238E27FC236}">
              <a16:creationId xmlns="" xmlns:a16="http://schemas.microsoft.com/office/drawing/2014/main" id="{00000000-0008-0000-0600-0000BF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 xmlns:a16="http://schemas.microsoft.com/office/drawing/2014/main" id="{00000000-0008-0000-06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9" name="テキスト ボックス 448">
          <a:extLst>
            <a:ext uri="{FF2B5EF4-FFF2-40B4-BE49-F238E27FC236}">
              <a16:creationId xmlns="" xmlns:a16="http://schemas.microsoft.com/office/drawing/2014/main" id="{00000000-0008-0000-0600-0000C1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 xmlns:a16="http://schemas.microsoft.com/office/drawing/2014/main" id="{00000000-0008-0000-06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1" name="テキスト ボックス 450">
          <a:extLst>
            <a:ext uri="{FF2B5EF4-FFF2-40B4-BE49-F238E27FC236}">
              <a16:creationId xmlns="" xmlns:a16="http://schemas.microsoft.com/office/drawing/2014/main" id="{00000000-0008-0000-0600-0000C3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 xmlns:a16="http://schemas.microsoft.com/office/drawing/2014/main" id="{00000000-0008-0000-06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3" name="テキスト ボックス 452">
          <a:extLst>
            <a:ext uri="{FF2B5EF4-FFF2-40B4-BE49-F238E27FC236}">
              <a16:creationId xmlns="" xmlns:a16="http://schemas.microsoft.com/office/drawing/2014/main" id="{00000000-0008-0000-0600-0000C5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a:extLst>
            <a:ext uri="{FF2B5EF4-FFF2-40B4-BE49-F238E27FC236}">
              <a16:creationId xmlns="" xmlns:a16="http://schemas.microsoft.com/office/drawing/2014/main" id="{00000000-0008-0000-06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30042</xdr:rowOff>
    </xdr:from>
    <xdr:to>
      <xdr:col>54</xdr:col>
      <xdr:colOff>189865</xdr:colOff>
      <xdr:row>98</xdr:row>
      <xdr:rowOff>134714</xdr:rowOff>
    </xdr:to>
    <xdr:cxnSp macro="">
      <xdr:nvCxnSpPr>
        <xdr:cNvPr id="455" name="直線コネクタ 454">
          <a:extLst>
            <a:ext uri="{FF2B5EF4-FFF2-40B4-BE49-F238E27FC236}">
              <a16:creationId xmlns="" xmlns:a16="http://schemas.microsoft.com/office/drawing/2014/main" id="{00000000-0008-0000-0600-0000C7010000}"/>
            </a:ext>
          </a:extLst>
        </xdr:cNvPr>
        <xdr:cNvCxnSpPr/>
      </xdr:nvCxnSpPr>
      <xdr:spPr>
        <a:xfrm flipV="1">
          <a:off x="10475595" y="15460542"/>
          <a:ext cx="1270" cy="1476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138541</xdr:rowOff>
    </xdr:from>
    <xdr:ext cx="469744" cy="259045"/>
    <xdr:sp macro="" textlink="">
      <xdr:nvSpPr>
        <xdr:cNvPr id="456" name="普通建設事業費 （ うち更新整備　）最小値テキスト">
          <a:extLst>
            <a:ext uri="{FF2B5EF4-FFF2-40B4-BE49-F238E27FC236}">
              <a16:creationId xmlns="" xmlns:a16="http://schemas.microsoft.com/office/drawing/2014/main" id="{00000000-0008-0000-0600-0000C8010000}"/>
            </a:ext>
          </a:extLst>
        </xdr:cNvPr>
        <xdr:cNvSpPr txBox="1"/>
      </xdr:nvSpPr>
      <xdr:spPr>
        <a:xfrm>
          <a:off x="10528300" y="16940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134714</xdr:rowOff>
    </xdr:from>
    <xdr:to>
      <xdr:col>55</xdr:col>
      <xdr:colOff>88900</xdr:colOff>
      <xdr:row>98</xdr:row>
      <xdr:rowOff>134714</xdr:rowOff>
    </xdr:to>
    <xdr:cxnSp macro="">
      <xdr:nvCxnSpPr>
        <xdr:cNvPr id="457" name="直線コネクタ 456">
          <a:extLst>
            <a:ext uri="{FF2B5EF4-FFF2-40B4-BE49-F238E27FC236}">
              <a16:creationId xmlns="" xmlns:a16="http://schemas.microsoft.com/office/drawing/2014/main" id="{00000000-0008-0000-0600-0000C9010000}"/>
            </a:ext>
          </a:extLst>
        </xdr:cNvPr>
        <xdr:cNvCxnSpPr/>
      </xdr:nvCxnSpPr>
      <xdr:spPr>
        <a:xfrm>
          <a:off x="10388600" y="16936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148169</xdr:rowOff>
    </xdr:from>
    <xdr:ext cx="690189" cy="259045"/>
    <xdr:sp macro="" textlink="">
      <xdr:nvSpPr>
        <xdr:cNvPr id="458" name="普通建設事業費 （ うち更新整備　）最大値テキスト">
          <a:extLst>
            <a:ext uri="{FF2B5EF4-FFF2-40B4-BE49-F238E27FC236}">
              <a16:creationId xmlns="" xmlns:a16="http://schemas.microsoft.com/office/drawing/2014/main" id="{00000000-0008-0000-0600-0000CA010000}"/>
            </a:ext>
          </a:extLst>
        </xdr:cNvPr>
        <xdr:cNvSpPr txBox="1"/>
      </xdr:nvSpPr>
      <xdr:spPr>
        <a:xfrm>
          <a:off x="10528300" y="152357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1,619,924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30042</xdr:rowOff>
    </xdr:from>
    <xdr:to>
      <xdr:col>55</xdr:col>
      <xdr:colOff>88900</xdr:colOff>
      <xdr:row>90</xdr:row>
      <xdr:rowOff>30042</xdr:rowOff>
    </xdr:to>
    <xdr:cxnSp macro="">
      <xdr:nvCxnSpPr>
        <xdr:cNvPr id="459" name="直線コネクタ 458">
          <a:extLst>
            <a:ext uri="{FF2B5EF4-FFF2-40B4-BE49-F238E27FC236}">
              <a16:creationId xmlns="" xmlns:a16="http://schemas.microsoft.com/office/drawing/2014/main" id="{00000000-0008-0000-0600-0000CB010000}"/>
            </a:ext>
          </a:extLst>
        </xdr:cNvPr>
        <xdr:cNvCxnSpPr/>
      </xdr:nvCxnSpPr>
      <xdr:spPr>
        <a:xfrm>
          <a:off x="10388600" y="15460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12378</xdr:rowOff>
    </xdr:from>
    <xdr:to>
      <xdr:col>55</xdr:col>
      <xdr:colOff>0</xdr:colOff>
      <xdr:row>98</xdr:row>
      <xdr:rowOff>49533</xdr:rowOff>
    </xdr:to>
    <xdr:cxnSp macro="">
      <xdr:nvCxnSpPr>
        <xdr:cNvPr id="460" name="直線コネクタ 459">
          <a:extLst>
            <a:ext uri="{FF2B5EF4-FFF2-40B4-BE49-F238E27FC236}">
              <a16:creationId xmlns="" xmlns:a16="http://schemas.microsoft.com/office/drawing/2014/main" id="{00000000-0008-0000-0600-0000CC010000}"/>
            </a:ext>
          </a:extLst>
        </xdr:cNvPr>
        <xdr:cNvCxnSpPr/>
      </xdr:nvCxnSpPr>
      <xdr:spPr>
        <a:xfrm>
          <a:off x="9639300" y="16814478"/>
          <a:ext cx="838200" cy="3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105903</xdr:rowOff>
    </xdr:from>
    <xdr:ext cx="599010" cy="259045"/>
    <xdr:sp macro="" textlink="">
      <xdr:nvSpPr>
        <xdr:cNvPr id="461" name="普通建設事業費 （ うち更新整備　）平均値テキスト">
          <a:extLst>
            <a:ext uri="{FF2B5EF4-FFF2-40B4-BE49-F238E27FC236}">
              <a16:creationId xmlns="" xmlns:a16="http://schemas.microsoft.com/office/drawing/2014/main" id="{00000000-0008-0000-0600-0000CD010000}"/>
            </a:ext>
          </a:extLst>
        </xdr:cNvPr>
        <xdr:cNvSpPr txBox="1"/>
      </xdr:nvSpPr>
      <xdr:spPr>
        <a:xfrm>
          <a:off x="10528300" y="165651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83026</xdr:rowOff>
    </xdr:from>
    <xdr:to>
      <xdr:col>55</xdr:col>
      <xdr:colOff>50800</xdr:colOff>
      <xdr:row>98</xdr:row>
      <xdr:rowOff>13176</xdr:rowOff>
    </xdr:to>
    <xdr:sp macro="" textlink="">
      <xdr:nvSpPr>
        <xdr:cNvPr id="462" name="フローチャート: 判断 461">
          <a:extLst>
            <a:ext uri="{FF2B5EF4-FFF2-40B4-BE49-F238E27FC236}">
              <a16:creationId xmlns="" xmlns:a16="http://schemas.microsoft.com/office/drawing/2014/main" id="{00000000-0008-0000-0600-0000CE010000}"/>
            </a:ext>
          </a:extLst>
        </xdr:cNvPr>
        <xdr:cNvSpPr/>
      </xdr:nvSpPr>
      <xdr:spPr>
        <a:xfrm>
          <a:off x="10426700" y="16713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12378</xdr:rowOff>
    </xdr:from>
    <xdr:to>
      <xdr:col>50</xdr:col>
      <xdr:colOff>114300</xdr:colOff>
      <xdr:row>98</xdr:row>
      <xdr:rowOff>54589</xdr:rowOff>
    </xdr:to>
    <xdr:cxnSp macro="">
      <xdr:nvCxnSpPr>
        <xdr:cNvPr id="463" name="直線コネクタ 462">
          <a:extLst>
            <a:ext uri="{FF2B5EF4-FFF2-40B4-BE49-F238E27FC236}">
              <a16:creationId xmlns="" xmlns:a16="http://schemas.microsoft.com/office/drawing/2014/main" id="{00000000-0008-0000-0600-0000CF010000}"/>
            </a:ext>
          </a:extLst>
        </xdr:cNvPr>
        <xdr:cNvCxnSpPr/>
      </xdr:nvCxnSpPr>
      <xdr:spPr>
        <a:xfrm flipV="1">
          <a:off x="8750300" y="16814478"/>
          <a:ext cx="889000" cy="42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104825</xdr:rowOff>
    </xdr:from>
    <xdr:to>
      <xdr:col>50</xdr:col>
      <xdr:colOff>165100</xdr:colOff>
      <xdr:row>98</xdr:row>
      <xdr:rowOff>34975</xdr:rowOff>
    </xdr:to>
    <xdr:sp macro="" textlink="">
      <xdr:nvSpPr>
        <xdr:cNvPr id="464" name="フローチャート: 判断 463">
          <a:extLst>
            <a:ext uri="{FF2B5EF4-FFF2-40B4-BE49-F238E27FC236}">
              <a16:creationId xmlns="" xmlns:a16="http://schemas.microsoft.com/office/drawing/2014/main" id="{00000000-0008-0000-0600-0000D0010000}"/>
            </a:ext>
          </a:extLst>
        </xdr:cNvPr>
        <xdr:cNvSpPr/>
      </xdr:nvSpPr>
      <xdr:spPr>
        <a:xfrm>
          <a:off x="9588500" y="16735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51502</xdr:rowOff>
    </xdr:from>
    <xdr:ext cx="599010" cy="259045"/>
    <xdr:sp macro="" textlink="">
      <xdr:nvSpPr>
        <xdr:cNvPr id="465" name="テキスト ボックス 464">
          <a:extLst>
            <a:ext uri="{FF2B5EF4-FFF2-40B4-BE49-F238E27FC236}">
              <a16:creationId xmlns="" xmlns:a16="http://schemas.microsoft.com/office/drawing/2014/main" id="{00000000-0008-0000-0600-0000D1010000}"/>
            </a:ext>
          </a:extLst>
        </xdr:cNvPr>
        <xdr:cNvSpPr txBox="1"/>
      </xdr:nvSpPr>
      <xdr:spPr>
        <a:xfrm>
          <a:off x="9339795" y="16510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159279</xdr:rowOff>
    </xdr:from>
    <xdr:to>
      <xdr:col>45</xdr:col>
      <xdr:colOff>177800</xdr:colOff>
      <xdr:row>98</xdr:row>
      <xdr:rowOff>54589</xdr:rowOff>
    </xdr:to>
    <xdr:cxnSp macro="">
      <xdr:nvCxnSpPr>
        <xdr:cNvPr id="466" name="直線コネクタ 465">
          <a:extLst>
            <a:ext uri="{FF2B5EF4-FFF2-40B4-BE49-F238E27FC236}">
              <a16:creationId xmlns="" xmlns:a16="http://schemas.microsoft.com/office/drawing/2014/main" id="{00000000-0008-0000-0600-0000D2010000}"/>
            </a:ext>
          </a:extLst>
        </xdr:cNvPr>
        <xdr:cNvCxnSpPr/>
      </xdr:nvCxnSpPr>
      <xdr:spPr>
        <a:xfrm>
          <a:off x="7861300" y="16789929"/>
          <a:ext cx="889000" cy="66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119765</xdr:rowOff>
    </xdr:from>
    <xdr:to>
      <xdr:col>46</xdr:col>
      <xdr:colOff>38100</xdr:colOff>
      <xdr:row>98</xdr:row>
      <xdr:rowOff>49915</xdr:rowOff>
    </xdr:to>
    <xdr:sp macro="" textlink="">
      <xdr:nvSpPr>
        <xdr:cNvPr id="467" name="フローチャート: 判断 466">
          <a:extLst>
            <a:ext uri="{FF2B5EF4-FFF2-40B4-BE49-F238E27FC236}">
              <a16:creationId xmlns="" xmlns:a16="http://schemas.microsoft.com/office/drawing/2014/main" id="{00000000-0008-0000-0600-0000D3010000}"/>
            </a:ext>
          </a:extLst>
        </xdr:cNvPr>
        <xdr:cNvSpPr/>
      </xdr:nvSpPr>
      <xdr:spPr>
        <a:xfrm>
          <a:off x="8699500" y="16750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66442</xdr:rowOff>
    </xdr:from>
    <xdr:ext cx="599010" cy="259045"/>
    <xdr:sp macro="" textlink="">
      <xdr:nvSpPr>
        <xdr:cNvPr id="468" name="テキスト ボックス 467">
          <a:extLst>
            <a:ext uri="{FF2B5EF4-FFF2-40B4-BE49-F238E27FC236}">
              <a16:creationId xmlns="" xmlns:a16="http://schemas.microsoft.com/office/drawing/2014/main" id="{00000000-0008-0000-0600-0000D4010000}"/>
            </a:ext>
          </a:extLst>
        </xdr:cNvPr>
        <xdr:cNvSpPr txBox="1"/>
      </xdr:nvSpPr>
      <xdr:spPr>
        <a:xfrm>
          <a:off x="8450795" y="16525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143697</xdr:rowOff>
    </xdr:from>
    <xdr:to>
      <xdr:col>41</xdr:col>
      <xdr:colOff>50800</xdr:colOff>
      <xdr:row>97</xdr:row>
      <xdr:rowOff>159279</xdr:rowOff>
    </xdr:to>
    <xdr:cxnSp macro="">
      <xdr:nvCxnSpPr>
        <xdr:cNvPr id="469" name="直線コネクタ 468">
          <a:extLst>
            <a:ext uri="{FF2B5EF4-FFF2-40B4-BE49-F238E27FC236}">
              <a16:creationId xmlns="" xmlns:a16="http://schemas.microsoft.com/office/drawing/2014/main" id="{00000000-0008-0000-0600-0000D5010000}"/>
            </a:ext>
          </a:extLst>
        </xdr:cNvPr>
        <xdr:cNvCxnSpPr/>
      </xdr:nvCxnSpPr>
      <xdr:spPr>
        <a:xfrm>
          <a:off x="6972300" y="16774347"/>
          <a:ext cx="889000" cy="15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107708</xdr:rowOff>
    </xdr:from>
    <xdr:to>
      <xdr:col>41</xdr:col>
      <xdr:colOff>101600</xdr:colOff>
      <xdr:row>98</xdr:row>
      <xdr:rowOff>37858</xdr:rowOff>
    </xdr:to>
    <xdr:sp macro="" textlink="">
      <xdr:nvSpPr>
        <xdr:cNvPr id="470" name="フローチャート: 判断 469">
          <a:extLst>
            <a:ext uri="{FF2B5EF4-FFF2-40B4-BE49-F238E27FC236}">
              <a16:creationId xmlns="" xmlns:a16="http://schemas.microsoft.com/office/drawing/2014/main" id="{00000000-0008-0000-0600-0000D6010000}"/>
            </a:ext>
          </a:extLst>
        </xdr:cNvPr>
        <xdr:cNvSpPr/>
      </xdr:nvSpPr>
      <xdr:spPr>
        <a:xfrm>
          <a:off x="7810500" y="1673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54385</xdr:rowOff>
    </xdr:from>
    <xdr:ext cx="599010" cy="259045"/>
    <xdr:sp macro="" textlink="">
      <xdr:nvSpPr>
        <xdr:cNvPr id="471" name="テキスト ボックス 470">
          <a:extLst>
            <a:ext uri="{FF2B5EF4-FFF2-40B4-BE49-F238E27FC236}">
              <a16:creationId xmlns="" xmlns:a16="http://schemas.microsoft.com/office/drawing/2014/main" id="{00000000-0008-0000-0600-0000D7010000}"/>
            </a:ext>
          </a:extLst>
        </xdr:cNvPr>
        <xdr:cNvSpPr txBox="1"/>
      </xdr:nvSpPr>
      <xdr:spPr>
        <a:xfrm>
          <a:off x="7561795" y="16513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115999</xdr:rowOff>
    </xdr:from>
    <xdr:to>
      <xdr:col>36</xdr:col>
      <xdr:colOff>165100</xdr:colOff>
      <xdr:row>98</xdr:row>
      <xdr:rowOff>46149</xdr:rowOff>
    </xdr:to>
    <xdr:sp macro="" textlink="">
      <xdr:nvSpPr>
        <xdr:cNvPr id="472" name="フローチャート: 判断 471">
          <a:extLst>
            <a:ext uri="{FF2B5EF4-FFF2-40B4-BE49-F238E27FC236}">
              <a16:creationId xmlns="" xmlns:a16="http://schemas.microsoft.com/office/drawing/2014/main" id="{00000000-0008-0000-0600-0000D8010000}"/>
            </a:ext>
          </a:extLst>
        </xdr:cNvPr>
        <xdr:cNvSpPr/>
      </xdr:nvSpPr>
      <xdr:spPr>
        <a:xfrm>
          <a:off x="6921500" y="1674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37276</xdr:rowOff>
    </xdr:from>
    <xdr:ext cx="599010" cy="259045"/>
    <xdr:sp macro="" textlink="">
      <xdr:nvSpPr>
        <xdr:cNvPr id="473" name="テキスト ボックス 472">
          <a:extLst>
            <a:ext uri="{FF2B5EF4-FFF2-40B4-BE49-F238E27FC236}">
              <a16:creationId xmlns="" xmlns:a16="http://schemas.microsoft.com/office/drawing/2014/main" id="{00000000-0008-0000-0600-0000D9010000}"/>
            </a:ext>
          </a:extLst>
        </xdr:cNvPr>
        <xdr:cNvSpPr txBox="1"/>
      </xdr:nvSpPr>
      <xdr:spPr>
        <a:xfrm>
          <a:off x="6672795" y="16839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 xmlns:a16="http://schemas.microsoft.com/office/drawing/2014/main" id="{00000000-0008-0000-06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 xmlns:a16="http://schemas.microsoft.com/office/drawing/2014/main" id="{00000000-0008-0000-06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 xmlns:a16="http://schemas.microsoft.com/office/drawing/2014/main" id="{00000000-0008-0000-06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 xmlns:a16="http://schemas.microsoft.com/office/drawing/2014/main" id="{00000000-0008-0000-06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 xmlns:a16="http://schemas.microsoft.com/office/drawing/2014/main" id="{00000000-0008-0000-06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170183</xdr:rowOff>
    </xdr:from>
    <xdr:to>
      <xdr:col>55</xdr:col>
      <xdr:colOff>50800</xdr:colOff>
      <xdr:row>98</xdr:row>
      <xdr:rowOff>100333</xdr:rowOff>
    </xdr:to>
    <xdr:sp macro="" textlink="">
      <xdr:nvSpPr>
        <xdr:cNvPr id="479" name="楕円 478">
          <a:extLst>
            <a:ext uri="{FF2B5EF4-FFF2-40B4-BE49-F238E27FC236}">
              <a16:creationId xmlns="" xmlns:a16="http://schemas.microsoft.com/office/drawing/2014/main" id="{00000000-0008-0000-0600-0000DF010000}"/>
            </a:ext>
          </a:extLst>
        </xdr:cNvPr>
        <xdr:cNvSpPr/>
      </xdr:nvSpPr>
      <xdr:spPr>
        <a:xfrm>
          <a:off x="10426700" y="16800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85110</xdr:rowOff>
    </xdr:from>
    <xdr:ext cx="534377" cy="259045"/>
    <xdr:sp macro="" textlink="">
      <xdr:nvSpPr>
        <xdr:cNvPr id="480" name="普通建設事業費 （ うち更新整備　）該当値テキスト">
          <a:extLst>
            <a:ext uri="{FF2B5EF4-FFF2-40B4-BE49-F238E27FC236}">
              <a16:creationId xmlns="" xmlns:a16="http://schemas.microsoft.com/office/drawing/2014/main" id="{00000000-0008-0000-0600-0000E0010000}"/>
            </a:ext>
          </a:extLst>
        </xdr:cNvPr>
        <xdr:cNvSpPr txBox="1"/>
      </xdr:nvSpPr>
      <xdr:spPr>
        <a:xfrm>
          <a:off x="10528300" y="16715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133028</xdr:rowOff>
    </xdr:from>
    <xdr:to>
      <xdr:col>50</xdr:col>
      <xdr:colOff>165100</xdr:colOff>
      <xdr:row>98</xdr:row>
      <xdr:rowOff>63178</xdr:rowOff>
    </xdr:to>
    <xdr:sp macro="" textlink="">
      <xdr:nvSpPr>
        <xdr:cNvPr id="481" name="楕円 480">
          <a:extLst>
            <a:ext uri="{FF2B5EF4-FFF2-40B4-BE49-F238E27FC236}">
              <a16:creationId xmlns="" xmlns:a16="http://schemas.microsoft.com/office/drawing/2014/main" id="{00000000-0008-0000-0600-0000E1010000}"/>
            </a:ext>
          </a:extLst>
        </xdr:cNvPr>
        <xdr:cNvSpPr/>
      </xdr:nvSpPr>
      <xdr:spPr>
        <a:xfrm>
          <a:off x="9588500" y="16763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54305</xdr:rowOff>
    </xdr:from>
    <xdr:ext cx="599010" cy="259045"/>
    <xdr:sp macro="" textlink="">
      <xdr:nvSpPr>
        <xdr:cNvPr id="482" name="テキスト ボックス 481">
          <a:extLst>
            <a:ext uri="{FF2B5EF4-FFF2-40B4-BE49-F238E27FC236}">
              <a16:creationId xmlns="" xmlns:a16="http://schemas.microsoft.com/office/drawing/2014/main" id="{00000000-0008-0000-0600-0000E2010000}"/>
            </a:ext>
          </a:extLst>
        </xdr:cNvPr>
        <xdr:cNvSpPr txBox="1"/>
      </xdr:nvSpPr>
      <xdr:spPr>
        <a:xfrm>
          <a:off x="9339795" y="16856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3789</xdr:rowOff>
    </xdr:from>
    <xdr:to>
      <xdr:col>46</xdr:col>
      <xdr:colOff>38100</xdr:colOff>
      <xdr:row>98</xdr:row>
      <xdr:rowOff>105389</xdr:rowOff>
    </xdr:to>
    <xdr:sp macro="" textlink="">
      <xdr:nvSpPr>
        <xdr:cNvPr id="483" name="楕円 482">
          <a:extLst>
            <a:ext uri="{FF2B5EF4-FFF2-40B4-BE49-F238E27FC236}">
              <a16:creationId xmlns="" xmlns:a16="http://schemas.microsoft.com/office/drawing/2014/main" id="{00000000-0008-0000-0600-0000E3010000}"/>
            </a:ext>
          </a:extLst>
        </xdr:cNvPr>
        <xdr:cNvSpPr/>
      </xdr:nvSpPr>
      <xdr:spPr>
        <a:xfrm>
          <a:off x="8699500" y="16805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96516</xdr:rowOff>
    </xdr:from>
    <xdr:ext cx="534377" cy="259045"/>
    <xdr:sp macro="" textlink="">
      <xdr:nvSpPr>
        <xdr:cNvPr id="484" name="テキスト ボックス 483">
          <a:extLst>
            <a:ext uri="{FF2B5EF4-FFF2-40B4-BE49-F238E27FC236}">
              <a16:creationId xmlns="" xmlns:a16="http://schemas.microsoft.com/office/drawing/2014/main" id="{00000000-0008-0000-0600-0000E4010000}"/>
            </a:ext>
          </a:extLst>
        </xdr:cNvPr>
        <xdr:cNvSpPr txBox="1"/>
      </xdr:nvSpPr>
      <xdr:spPr>
        <a:xfrm>
          <a:off x="8483111" y="16898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108479</xdr:rowOff>
    </xdr:from>
    <xdr:to>
      <xdr:col>41</xdr:col>
      <xdr:colOff>101600</xdr:colOff>
      <xdr:row>98</xdr:row>
      <xdr:rowOff>38629</xdr:rowOff>
    </xdr:to>
    <xdr:sp macro="" textlink="">
      <xdr:nvSpPr>
        <xdr:cNvPr id="485" name="楕円 484">
          <a:extLst>
            <a:ext uri="{FF2B5EF4-FFF2-40B4-BE49-F238E27FC236}">
              <a16:creationId xmlns="" xmlns:a16="http://schemas.microsoft.com/office/drawing/2014/main" id="{00000000-0008-0000-0600-0000E5010000}"/>
            </a:ext>
          </a:extLst>
        </xdr:cNvPr>
        <xdr:cNvSpPr/>
      </xdr:nvSpPr>
      <xdr:spPr>
        <a:xfrm>
          <a:off x="7810500" y="16739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29756</xdr:rowOff>
    </xdr:from>
    <xdr:ext cx="599010" cy="259045"/>
    <xdr:sp macro="" textlink="">
      <xdr:nvSpPr>
        <xdr:cNvPr id="486" name="テキスト ボックス 485">
          <a:extLst>
            <a:ext uri="{FF2B5EF4-FFF2-40B4-BE49-F238E27FC236}">
              <a16:creationId xmlns="" xmlns:a16="http://schemas.microsoft.com/office/drawing/2014/main" id="{00000000-0008-0000-0600-0000E6010000}"/>
            </a:ext>
          </a:extLst>
        </xdr:cNvPr>
        <xdr:cNvSpPr txBox="1"/>
      </xdr:nvSpPr>
      <xdr:spPr>
        <a:xfrm>
          <a:off x="7561795" y="16831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92897</xdr:rowOff>
    </xdr:from>
    <xdr:to>
      <xdr:col>36</xdr:col>
      <xdr:colOff>165100</xdr:colOff>
      <xdr:row>98</xdr:row>
      <xdr:rowOff>23047</xdr:rowOff>
    </xdr:to>
    <xdr:sp macro="" textlink="">
      <xdr:nvSpPr>
        <xdr:cNvPr id="487" name="楕円 486">
          <a:extLst>
            <a:ext uri="{FF2B5EF4-FFF2-40B4-BE49-F238E27FC236}">
              <a16:creationId xmlns="" xmlns:a16="http://schemas.microsoft.com/office/drawing/2014/main" id="{00000000-0008-0000-0600-0000E7010000}"/>
            </a:ext>
          </a:extLst>
        </xdr:cNvPr>
        <xdr:cNvSpPr/>
      </xdr:nvSpPr>
      <xdr:spPr>
        <a:xfrm>
          <a:off x="6921500" y="16723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39574</xdr:rowOff>
    </xdr:from>
    <xdr:ext cx="599010" cy="259045"/>
    <xdr:sp macro="" textlink="">
      <xdr:nvSpPr>
        <xdr:cNvPr id="488" name="テキスト ボックス 487">
          <a:extLst>
            <a:ext uri="{FF2B5EF4-FFF2-40B4-BE49-F238E27FC236}">
              <a16:creationId xmlns="" xmlns:a16="http://schemas.microsoft.com/office/drawing/2014/main" id="{00000000-0008-0000-0600-0000E8010000}"/>
            </a:ext>
          </a:extLst>
        </xdr:cNvPr>
        <xdr:cNvSpPr txBox="1"/>
      </xdr:nvSpPr>
      <xdr:spPr>
        <a:xfrm>
          <a:off x="6672795" y="16498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 xmlns:a16="http://schemas.microsoft.com/office/drawing/2014/main" id="{00000000-0008-0000-06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 xmlns:a16="http://schemas.microsoft.com/office/drawing/2014/main" id="{00000000-0008-0000-06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 xmlns:a16="http://schemas.microsoft.com/office/drawing/2014/main" id="{00000000-0008-0000-06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 xmlns:a16="http://schemas.microsoft.com/office/drawing/2014/main" id="{00000000-0008-0000-06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 xmlns:a16="http://schemas.microsoft.com/office/drawing/2014/main" id="{00000000-0008-0000-06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 xmlns:a16="http://schemas.microsoft.com/office/drawing/2014/main" id="{00000000-0008-0000-06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 xmlns:a16="http://schemas.microsoft.com/office/drawing/2014/main" id="{00000000-0008-0000-06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 xmlns:a16="http://schemas.microsoft.com/office/drawing/2014/main" id="{00000000-0008-0000-06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 xmlns:a16="http://schemas.microsoft.com/office/drawing/2014/main" id="{00000000-0008-0000-06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 xmlns:a16="http://schemas.microsoft.com/office/drawing/2014/main" id="{00000000-0008-0000-06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a:extLst>
            <a:ext uri="{FF2B5EF4-FFF2-40B4-BE49-F238E27FC236}">
              <a16:creationId xmlns="" xmlns:a16="http://schemas.microsoft.com/office/drawing/2014/main" id="{00000000-0008-0000-0600-0000F3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0" name="テキスト ボックス 499">
          <a:extLst>
            <a:ext uri="{FF2B5EF4-FFF2-40B4-BE49-F238E27FC236}">
              <a16:creationId xmlns="" xmlns:a16="http://schemas.microsoft.com/office/drawing/2014/main" id="{00000000-0008-0000-0600-0000F4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a:extLst>
            <a:ext uri="{FF2B5EF4-FFF2-40B4-BE49-F238E27FC236}">
              <a16:creationId xmlns="" xmlns:a16="http://schemas.microsoft.com/office/drawing/2014/main" id="{00000000-0008-0000-0600-0000F5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2" name="テキスト ボックス 501">
          <a:extLst>
            <a:ext uri="{FF2B5EF4-FFF2-40B4-BE49-F238E27FC236}">
              <a16:creationId xmlns="" xmlns:a16="http://schemas.microsoft.com/office/drawing/2014/main" id="{00000000-0008-0000-0600-0000F6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a:extLst>
            <a:ext uri="{FF2B5EF4-FFF2-40B4-BE49-F238E27FC236}">
              <a16:creationId xmlns="" xmlns:a16="http://schemas.microsoft.com/office/drawing/2014/main" id="{00000000-0008-0000-0600-0000F7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4" name="テキスト ボックス 503">
          <a:extLst>
            <a:ext uri="{FF2B5EF4-FFF2-40B4-BE49-F238E27FC236}">
              <a16:creationId xmlns="" xmlns:a16="http://schemas.microsoft.com/office/drawing/2014/main" id="{00000000-0008-0000-0600-0000F8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a:extLst>
            <a:ext uri="{FF2B5EF4-FFF2-40B4-BE49-F238E27FC236}">
              <a16:creationId xmlns="" xmlns:a16="http://schemas.microsoft.com/office/drawing/2014/main" id="{00000000-0008-0000-0600-0000F9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6" name="テキスト ボックス 505">
          <a:extLst>
            <a:ext uri="{FF2B5EF4-FFF2-40B4-BE49-F238E27FC236}">
              <a16:creationId xmlns="" xmlns:a16="http://schemas.microsoft.com/office/drawing/2014/main" id="{00000000-0008-0000-0600-0000FA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a:extLst>
            <a:ext uri="{FF2B5EF4-FFF2-40B4-BE49-F238E27FC236}">
              <a16:creationId xmlns="" xmlns:a16="http://schemas.microsoft.com/office/drawing/2014/main" id="{00000000-0008-0000-0600-0000FB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8" name="テキスト ボックス 507">
          <a:extLst>
            <a:ext uri="{FF2B5EF4-FFF2-40B4-BE49-F238E27FC236}">
              <a16:creationId xmlns="" xmlns:a16="http://schemas.microsoft.com/office/drawing/2014/main" id="{00000000-0008-0000-0600-0000FC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a:extLst>
            <a:ext uri="{FF2B5EF4-FFF2-40B4-BE49-F238E27FC236}">
              <a16:creationId xmlns="" xmlns:a16="http://schemas.microsoft.com/office/drawing/2014/main" id="{00000000-0008-0000-0600-0000FD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0" name="テキスト ボックス 509">
          <a:extLst>
            <a:ext uri="{FF2B5EF4-FFF2-40B4-BE49-F238E27FC236}">
              <a16:creationId xmlns="" xmlns:a16="http://schemas.microsoft.com/office/drawing/2014/main" id="{00000000-0008-0000-0600-0000FE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 xmlns:a16="http://schemas.microsoft.com/office/drawing/2014/main" id="{00000000-0008-0000-06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 xmlns:a16="http://schemas.microsoft.com/office/drawing/2014/main" id="{00000000-0008-0000-06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a:extLst>
            <a:ext uri="{FF2B5EF4-FFF2-40B4-BE49-F238E27FC236}">
              <a16:creationId xmlns="" xmlns:a16="http://schemas.microsoft.com/office/drawing/2014/main" id="{00000000-0008-0000-06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24290</xdr:rowOff>
    </xdr:from>
    <xdr:to>
      <xdr:col>85</xdr:col>
      <xdr:colOff>126364</xdr:colOff>
      <xdr:row>39</xdr:row>
      <xdr:rowOff>98878</xdr:rowOff>
    </xdr:to>
    <xdr:cxnSp macro="">
      <xdr:nvCxnSpPr>
        <xdr:cNvPr id="514" name="直線コネクタ 513">
          <a:extLst>
            <a:ext uri="{FF2B5EF4-FFF2-40B4-BE49-F238E27FC236}">
              <a16:creationId xmlns="" xmlns:a16="http://schemas.microsoft.com/office/drawing/2014/main" id="{00000000-0008-0000-0600-000002020000}"/>
            </a:ext>
          </a:extLst>
        </xdr:cNvPr>
        <xdr:cNvCxnSpPr/>
      </xdr:nvCxnSpPr>
      <xdr:spPr>
        <a:xfrm flipV="1">
          <a:off x="16317595" y="5167790"/>
          <a:ext cx="1269" cy="1617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5" name="災害復旧事業費最小値テキスト">
          <a:extLst>
            <a:ext uri="{FF2B5EF4-FFF2-40B4-BE49-F238E27FC236}">
              <a16:creationId xmlns="" xmlns:a16="http://schemas.microsoft.com/office/drawing/2014/main" id="{00000000-0008-0000-0600-000003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6" name="直線コネクタ 515">
          <a:extLst>
            <a:ext uri="{FF2B5EF4-FFF2-40B4-BE49-F238E27FC236}">
              <a16:creationId xmlns="" xmlns:a16="http://schemas.microsoft.com/office/drawing/2014/main" id="{00000000-0008-0000-0600-000004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142417</xdr:rowOff>
    </xdr:from>
    <xdr:ext cx="599010" cy="259045"/>
    <xdr:sp macro="" textlink="">
      <xdr:nvSpPr>
        <xdr:cNvPr id="517" name="災害復旧事業費最大値テキスト">
          <a:extLst>
            <a:ext uri="{FF2B5EF4-FFF2-40B4-BE49-F238E27FC236}">
              <a16:creationId xmlns="" xmlns:a16="http://schemas.microsoft.com/office/drawing/2014/main" id="{00000000-0008-0000-0600-000005020000}"/>
            </a:ext>
          </a:extLst>
        </xdr:cNvPr>
        <xdr:cNvSpPr txBox="1"/>
      </xdr:nvSpPr>
      <xdr:spPr>
        <a:xfrm>
          <a:off x="16370300" y="4943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24290</xdr:rowOff>
    </xdr:from>
    <xdr:to>
      <xdr:col>86</xdr:col>
      <xdr:colOff>25400</xdr:colOff>
      <xdr:row>30</xdr:row>
      <xdr:rowOff>24290</xdr:rowOff>
    </xdr:to>
    <xdr:cxnSp macro="">
      <xdr:nvCxnSpPr>
        <xdr:cNvPr id="518" name="直線コネクタ 517">
          <a:extLst>
            <a:ext uri="{FF2B5EF4-FFF2-40B4-BE49-F238E27FC236}">
              <a16:creationId xmlns="" xmlns:a16="http://schemas.microsoft.com/office/drawing/2014/main" id="{00000000-0008-0000-0600-000006020000}"/>
            </a:ext>
          </a:extLst>
        </xdr:cNvPr>
        <xdr:cNvCxnSpPr/>
      </xdr:nvCxnSpPr>
      <xdr:spPr>
        <a:xfrm>
          <a:off x="16230600" y="516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148511</xdr:rowOff>
    </xdr:from>
    <xdr:to>
      <xdr:col>85</xdr:col>
      <xdr:colOff>127000</xdr:colOff>
      <xdr:row>39</xdr:row>
      <xdr:rowOff>56993</xdr:rowOff>
    </xdr:to>
    <xdr:cxnSp macro="">
      <xdr:nvCxnSpPr>
        <xdr:cNvPr id="519" name="直線コネクタ 518">
          <a:extLst>
            <a:ext uri="{FF2B5EF4-FFF2-40B4-BE49-F238E27FC236}">
              <a16:creationId xmlns="" xmlns:a16="http://schemas.microsoft.com/office/drawing/2014/main" id="{00000000-0008-0000-0600-000007020000}"/>
            </a:ext>
          </a:extLst>
        </xdr:cNvPr>
        <xdr:cNvCxnSpPr/>
      </xdr:nvCxnSpPr>
      <xdr:spPr>
        <a:xfrm flipV="1">
          <a:off x="15481300" y="6492161"/>
          <a:ext cx="838200" cy="251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113550</xdr:rowOff>
    </xdr:from>
    <xdr:ext cx="534377" cy="259045"/>
    <xdr:sp macro="" textlink="">
      <xdr:nvSpPr>
        <xdr:cNvPr id="520" name="災害復旧事業費平均値テキスト">
          <a:extLst>
            <a:ext uri="{FF2B5EF4-FFF2-40B4-BE49-F238E27FC236}">
              <a16:creationId xmlns="" xmlns:a16="http://schemas.microsoft.com/office/drawing/2014/main" id="{00000000-0008-0000-0600-000008020000}"/>
            </a:ext>
          </a:extLst>
        </xdr:cNvPr>
        <xdr:cNvSpPr txBox="1"/>
      </xdr:nvSpPr>
      <xdr:spPr>
        <a:xfrm>
          <a:off x="16370300" y="6628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135123</xdr:rowOff>
    </xdr:from>
    <xdr:to>
      <xdr:col>85</xdr:col>
      <xdr:colOff>177800</xdr:colOff>
      <xdr:row>39</xdr:row>
      <xdr:rowOff>65273</xdr:rowOff>
    </xdr:to>
    <xdr:sp macro="" textlink="">
      <xdr:nvSpPr>
        <xdr:cNvPr id="521" name="フローチャート: 判断 520">
          <a:extLst>
            <a:ext uri="{FF2B5EF4-FFF2-40B4-BE49-F238E27FC236}">
              <a16:creationId xmlns="" xmlns:a16="http://schemas.microsoft.com/office/drawing/2014/main" id="{00000000-0008-0000-0600-000009020000}"/>
            </a:ext>
          </a:extLst>
        </xdr:cNvPr>
        <xdr:cNvSpPr/>
      </xdr:nvSpPr>
      <xdr:spPr>
        <a:xfrm>
          <a:off x="16268700" y="6650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56993</xdr:rowOff>
    </xdr:from>
    <xdr:to>
      <xdr:col>81</xdr:col>
      <xdr:colOff>50800</xdr:colOff>
      <xdr:row>39</xdr:row>
      <xdr:rowOff>69108</xdr:rowOff>
    </xdr:to>
    <xdr:cxnSp macro="">
      <xdr:nvCxnSpPr>
        <xdr:cNvPr id="522" name="直線コネクタ 521">
          <a:extLst>
            <a:ext uri="{FF2B5EF4-FFF2-40B4-BE49-F238E27FC236}">
              <a16:creationId xmlns="" xmlns:a16="http://schemas.microsoft.com/office/drawing/2014/main" id="{00000000-0008-0000-0600-00000A020000}"/>
            </a:ext>
          </a:extLst>
        </xdr:cNvPr>
        <xdr:cNvCxnSpPr/>
      </xdr:nvCxnSpPr>
      <xdr:spPr>
        <a:xfrm flipV="1">
          <a:off x="14592300" y="6743543"/>
          <a:ext cx="889000" cy="12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161568</xdr:rowOff>
    </xdr:from>
    <xdr:to>
      <xdr:col>81</xdr:col>
      <xdr:colOff>101600</xdr:colOff>
      <xdr:row>39</xdr:row>
      <xdr:rowOff>91718</xdr:rowOff>
    </xdr:to>
    <xdr:sp macro="" textlink="">
      <xdr:nvSpPr>
        <xdr:cNvPr id="523" name="フローチャート: 判断 522">
          <a:extLst>
            <a:ext uri="{FF2B5EF4-FFF2-40B4-BE49-F238E27FC236}">
              <a16:creationId xmlns="" xmlns:a16="http://schemas.microsoft.com/office/drawing/2014/main" id="{00000000-0008-0000-0600-00000B020000}"/>
            </a:ext>
          </a:extLst>
        </xdr:cNvPr>
        <xdr:cNvSpPr/>
      </xdr:nvSpPr>
      <xdr:spPr>
        <a:xfrm>
          <a:off x="15430500" y="667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108246</xdr:rowOff>
    </xdr:from>
    <xdr:ext cx="534377" cy="259045"/>
    <xdr:sp macro="" textlink="">
      <xdr:nvSpPr>
        <xdr:cNvPr id="524" name="テキスト ボックス 523">
          <a:extLst>
            <a:ext uri="{FF2B5EF4-FFF2-40B4-BE49-F238E27FC236}">
              <a16:creationId xmlns="" xmlns:a16="http://schemas.microsoft.com/office/drawing/2014/main" id="{00000000-0008-0000-0600-00000C020000}"/>
            </a:ext>
          </a:extLst>
        </xdr:cNvPr>
        <xdr:cNvSpPr txBox="1"/>
      </xdr:nvSpPr>
      <xdr:spPr>
        <a:xfrm>
          <a:off x="15214111" y="6451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69108</xdr:rowOff>
    </xdr:from>
    <xdr:to>
      <xdr:col>76</xdr:col>
      <xdr:colOff>114300</xdr:colOff>
      <xdr:row>39</xdr:row>
      <xdr:rowOff>94862</xdr:rowOff>
    </xdr:to>
    <xdr:cxnSp macro="">
      <xdr:nvCxnSpPr>
        <xdr:cNvPr id="525" name="直線コネクタ 524">
          <a:extLst>
            <a:ext uri="{FF2B5EF4-FFF2-40B4-BE49-F238E27FC236}">
              <a16:creationId xmlns="" xmlns:a16="http://schemas.microsoft.com/office/drawing/2014/main" id="{00000000-0008-0000-0600-00000D020000}"/>
            </a:ext>
          </a:extLst>
        </xdr:cNvPr>
        <xdr:cNvCxnSpPr/>
      </xdr:nvCxnSpPr>
      <xdr:spPr>
        <a:xfrm flipV="1">
          <a:off x="13703300" y="6755658"/>
          <a:ext cx="889000" cy="25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166128</xdr:rowOff>
    </xdr:from>
    <xdr:to>
      <xdr:col>76</xdr:col>
      <xdr:colOff>165100</xdr:colOff>
      <xdr:row>39</xdr:row>
      <xdr:rowOff>96278</xdr:rowOff>
    </xdr:to>
    <xdr:sp macro="" textlink="">
      <xdr:nvSpPr>
        <xdr:cNvPr id="526" name="フローチャート: 判断 525">
          <a:extLst>
            <a:ext uri="{FF2B5EF4-FFF2-40B4-BE49-F238E27FC236}">
              <a16:creationId xmlns="" xmlns:a16="http://schemas.microsoft.com/office/drawing/2014/main" id="{00000000-0008-0000-0600-00000E020000}"/>
            </a:ext>
          </a:extLst>
        </xdr:cNvPr>
        <xdr:cNvSpPr/>
      </xdr:nvSpPr>
      <xdr:spPr>
        <a:xfrm>
          <a:off x="14541500" y="668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112804</xdr:rowOff>
    </xdr:from>
    <xdr:ext cx="534377" cy="259045"/>
    <xdr:sp macro="" textlink="">
      <xdr:nvSpPr>
        <xdr:cNvPr id="527" name="テキスト ボックス 526">
          <a:extLst>
            <a:ext uri="{FF2B5EF4-FFF2-40B4-BE49-F238E27FC236}">
              <a16:creationId xmlns="" xmlns:a16="http://schemas.microsoft.com/office/drawing/2014/main" id="{00000000-0008-0000-0600-00000F020000}"/>
            </a:ext>
          </a:extLst>
        </xdr:cNvPr>
        <xdr:cNvSpPr txBox="1"/>
      </xdr:nvSpPr>
      <xdr:spPr>
        <a:xfrm>
          <a:off x="14325111" y="645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73380</xdr:rowOff>
    </xdr:from>
    <xdr:to>
      <xdr:col>71</xdr:col>
      <xdr:colOff>177800</xdr:colOff>
      <xdr:row>39</xdr:row>
      <xdr:rowOff>94862</xdr:rowOff>
    </xdr:to>
    <xdr:cxnSp macro="">
      <xdr:nvCxnSpPr>
        <xdr:cNvPr id="528" name="直線コネクタ 527">
          <a:extLst>
            <a:ext uri="{FF2B5EF4-FFF2-40B4-BE49-F238E27FC236}">
              <a16:creationId xmlns="" xmlns:a16="http://schemas.microsoft.com/office/drawing/2014/main" id="{00000000-0008-0000-0600-000010020000}"/>
            </a:ext>
          </a:extLst>
        </xdr:cNvPr>
        <xdr:cNvCxnSpPr/>
      </xdr:nvCxnSpPr>
      <xdr:spPr>
        <a:xfrm>
          <a:off x="12814300" y="6759930"/>
          <a:ext cx="889000" cy="21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169612</xdr:rowOff>
    </xdr:from>
    <xdr:to>
      <xdr:col>72</xdr:col>
      <xdr:colOff>38100</xdr:colOff>
      <xdr:row>39</xdr:row>
      <xdr:rowOff>99762</xdr:rowOff>
    </xdr:to>
    <xdr:sp macro="" textlink="">
      <xdr:nvSpPr>
        <xdr:cNvPr id="529" name="フローチャート: 判断 528">
          <a:extLst>
            <a:ext uri="{FF2B5EF4-FFF2-40B4-BE49-F238E27FC236}">
              <a16:creationId xmlns="" xmlns:a16="http://schemas.microsoft.com/office/drawing/2014/main" id="{00000000-0008-0000-0600-000011020000}"/>
            </a:ext>
          </a:extLst>
        </xdr:cNvPr>
        <xdr:cNvSpPr/>
      </xdr:nvSpPr>
      <xdr:spPr>
        <a:xfrm>
          <a:off x="13652500" y="668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116289</xdr:rowOff>
    </xdr:from>
    <xdr:ext cx="534377" cy="259045"/>
    <xdr:sp macro="" textlink="">
      <xdr:nvSpPr>
        <xdr:cNvPr id="530" name="テキスト ボックス 529">
          <a:extLst>
            <a:ext uri="{FF2B5EF4-FFF2-40B4-BE49-F238E27FC236}">
              <a16:creationId xmlns="" xmlns:a16="http://schemas.microsoft.com/office/drawing/2014/main" id="{00000000-0008-0000-0600-000012020000}"/>
            </a:ext>
          </a:extLst>
        </xdr:cNvPr>
        <xdr:cNvSpPr txBox="1"/>
      </xdr:nvSpPr>
      <xdr:spPr>
        <a:xfrm>
          <a:off x="13436111" y="6459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12440</xdr:rowOff>
    </xdr:from>
    <xdr:to>
      <xdr:col>67</xdr:col>
      <xdr:colOff>101600</xdr:colOff>
      <xdr:row>39</xdr:row>
      <xdr:rowOff>114040</xdr:rowOff>
    </xdr:to>
    <xdr:sp macro="" textlink="">
      <xdr:nvSpPr>
        <xdr:cNvPr id="531" name="フローチャート: 判断 530">
          <a:extLst>
            <a:ext uri="{FF2B5EF4-FFF2-40B4-BE49-F238E27FC236}">
              <a16:creationId xmlns="" xmlns:a16="http://schemas.microsoft.com/office/drawing/2014/main" id="{00000000-0008-0000-0600-000013020000}"/>
            </a:ext>
          </a:extLst>
        </xdr:cNvPr>
        <xdr:cNvSpPr/>
      </xdr:nvSpPr>
      <xdr:spPr>
        <a:xfrm>
          <a:off x="12763500" y="669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130567</xdr:rowOff>
    </xdr:from>
    <xdr:ext cx="534377" cy="259045"/>
    <xdr:sp macro="" textlink="">
      <xdr:nvSpPr>
        <xdr:cNvPr id="532" name="テキスト ボックス 531">
          <a:extLst>
            <a:ext uri="{FF2B5EF4-FFF2-40B4-BE49-F238E27FC236}">
              <a16:creationId xmlns="" xmlns:a16="http://schemas.microsoft.com/office/drawing/2014/main" id="{00000000-0008-0000-0600-000014020000}"/>
            </a:ext>
          </a:extLst>
        </xdr:cNvPr>
        <xdr:cNvSpPr txBox="1"/>
      </xdr:nvSpPr>
      <xdr:spPr>
        <a:xfrm>
          <a:off x="12547111" y="647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 xmlns:a16="http://schemas.microsoft.com/office/drawing/2014/main" id="{00000000-0008-0000-06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 xmlns:a16="http://schemas.microsoft.com/office/drawing/2014/main" id="{00000000-0008-0000-06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 xmlns:a16="http://schemas.microsoft.com/office/drawing/2014/main" id="{00000000-0008-0000-06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 xmlns:a16="http://schemas.microsoft.com/office/drawing/2014/main" id="{00000000-0008-0000-06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 xmlns:a16="http://schemas.microsoft.com/office/drawing/2014/main" id="{00000000-0008-0000-06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97711</xdr:rowOff>
    </xdr:from>
    <xdr:to>
      <xdr:col>85</xdr:col>
      <xdr:colOff>177800</xdr:colOff>
      <xdr:row>38</xdr:row>
      <xdr:rowOff>27861</xdr:rowOff>
    </xdr:to>
    <xdr:sp macro="" textlink="">
      <xdr:nvSpPr>
        <xdr:cNvPr id="538" name="楕円 537">
          <a:extLst>
            <a:ext uri="{FF2B5EF4-FFF2-40B4-BE49-F238E27FC236}">
              <a16:creationId xmlns="" xmlns:a16="http://schemas.microsoft.com/office/drawing/2014/main" id="{00000000-0008-0000-0600-00001A020000}"/>
            </a:ext>
          </a:extLst>
        </xdr:cNvPr>
        <xdr:cNvSpPr/>
      </xdr:nvSpPr>
      <xdr:spPr>
        <a:xfrm>
          <a:off x="16268700" y="6441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120588</xdr:rowOff>
    </xdr:from>
    <xdr:ext cx="534377" cy="259045"/>
    <xdr:sp macro="" textlink="">
      <xdr:nvSpPr>
        <xdr:cNvPr id="539" name="災害復旧事業費該当値テキスト">
          <a:extLst>
            <a:ext uri="{FF2B5EF4-FFF2-40B4-BE49-F238E27FC236}">
              <a16:creationId xmlns="" xmlns:a16="http://schemas.microsoft.com/office/drawing/2014/main" id="{00000000-0008-0000-0600-00001B020000}"/>
            </a:ext>
          </a:extLst>
        </xdr:cNvPr>
        <xdr:cNvSpPr txBox="1"/>
      </xdr:nvSpPr>
      <xdr:spPr>
        <a:xfrm>
          <a:off x="16370300" y="6292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6193</xdr:rowOff>
    </xdr:from>
    <xdr:to>
      <xdr:col>81</xdr:col>
      <xdr:colOff>101600</xdr:colOff>
      <xdr:row>39</xdr:row>
      <xdr:rowOff>107793</xdr:rowOff>
    </xdr:to>
    <xdr:sp macro="" textlink="">
      <xdr:nvSpPr>
        <xdr:cNvPr id="540" name="楕円 539">
          <a:extLst>
            <a:ext uri="{FF2B5EF4-FFF2-40B4-BE49-F238E27FC236}">
              <a16:creationId xmlns="" xmlns:a16="http://schemas.microsoft.com/office/drawing/2014/main" id="{00000000-0008-0000-0600-00001C020000}"/>
            </a:ext>
          </a:extLst>
        </xdr:cNvPr>
        <xdr:cNvSpPr/>
      </xdr:nvSpPr>
      <xdr:spPr>
        <a:xfrm>
          <a:off x="15430500" y="6692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98920</xdr:rowOff>
    </xdr:from>
    <xdr:ext cx="534377" cy="259045"/>
    <xdr:sp macro="" textlink="">
      <xdr:nvSpPr>
        <xdr:cNvPr id="541" name="テキスト ボックス 540">
          <a:extLst>
            <a:ext uri="{FF2B5EF4-FFF2-40B4-BE49-F238E27FC236}">
              <a16:creationId xmlns="" xmlns:a16="http://schemas.microsoft.com/office/drawing/2014/main" id="{00000000-0008-0000-0600-00001D020000}"/>
            </a:ext>
          </a:extLst>
        </xdr:cNvPr>
        <xdr:cNvSpPr txBox="1"/>
      </xdr:nvSpPr>
      <xdr:spPr>
        <a:xfrm>
          <a:off x="15214111" y="6785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18308</xdr:rowOff>
    </xdr:from>
    <xdr:to>
      <xdr:col>76</xdr:col>
      <xdr:colOff>165100</xdr:colOff>
      <xdr:row>39</xdr:row>
      <xdr:rowOff>119908</xdr:rowOff>
    </xdr:to>
    <xdr:sp macro="" textlink="">
      <xdr:nvSpPr>
        <xdr:cNvPr id="542" name="楕円 541">
          <a:extLst>
            <a:ext uri="{FF2B5EF4-FFF2-40B4-BE49-F238E27FC236}">
              <a16:creationId xmlns="" xmlns:a16="http://schemas.microsoft.com/office/drawing/2014/main" id="{00000000-0008-0000-0600-00001E020000}"/>
            </a:ext>
          </a:extLst>
        </xdr:cNvPr>
        <xdr:cNvSpPr/>
      </xdr:nvSpPr>
      <xdr:spPr>
        <a:xfrm>
          <a:off x="14541500" y="6704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111035</xdr:rowOff>
    </xdr:from>
    <xdr:ext cx="469744" cy="259045"/>
    <xdr:sp macro="" textlink="">
      <xdr:nvSpPr>
        <xdr:cNvPr id="543" name="テキスト ボックス 542">
          <a:extLst>
            <a:ext uri="{FF2B5EF4-FFF2-40B4-BE49-F238E27FC236}">
              <a16:creationId xmlns="" xmlns:a16="http://schemas.microsoft.com/office/drawing/2014/main" id="{00000000-0008-0000-0600-00001F020000}"/>
            </a:ext>
          </a:extLst>
        </xdr:cNvPr>
        <xdr:cNvSpPr txBox="1"/>
      </xdr:nvSpPr>
      <xdr:spPr>
        <a:xfrm>
          <a:off x="14357428" y="6797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44062</xdr:rowOff>
    </xdr:from>
    <xdr:to>
      <xdr:col>72</xdr:col>
      <xdr:colOff>38100</xdr:colOff>
      <xdr:row>39</xdr:row>
      <xdr:rowOff>145662</xdr:rowOff>
    </xdr:to>
    <xdr:sp macro="" textlink="">
      <xdr:nvSpPr>
        <xdr:cNvPr id="544" name="楕円 543">
          <a:extLst>
            <a:ext uri="{FF2B5EF4-FFF2-40B4-BE49-F238E27FC236}">
              <a16:creationId xmlns="" xmlns:a16="http://schemas.microsoft.com/office/drawing/2014/main" id="{00000000-0008-0000-0600-000020020000}"/>
            </a:ext>
          </a:extLst>
        </xdr:cNvPr>
        <xdr:cNvSpPr/>
      </xdr:nvSpPr>
      <xdr:spPr>
        <a:xfrm>
          <a:off x="13652500" y="6730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136789</xdr:rowOff>
    </xdr:from>
    <xdr:ext cx="469744" cy="259045"/>
    <xdr:sp macro="" textlink="">
      <xdr:nvSpPr>
        <xdr:cNvPr id="545" name="テキスト ボックス 544">
          <a:extLst>
            <a:ext uri="{FF2B5EF4-FFF2-40B4-BE49-F238E27FC236}">
              <a16:creationId xmlns="" xmlns:a16="http://schemas.microsoft.com/office/drawing/2014/main" id="{00000000-0008-0000-0600-000021020000}"/>
            </a:ext>
          </a:extLst>
        </xdr:cNvPr>
        <xdr:cNvSpPr txBox="1"/>
      </xdr:nvSpPr>
      <xdr:spPr>
        <a:xfrm>
          <a:off x="13468428" y="6823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22580</xdr:rowOff>
    </xdr:from>
    <xdr:to>
      <xdr:col>67</xdr:col>
      <xdr:colOff>101600</xdr:colOff>
      <xdr:row>39</xdr:row>
      <xdr:rowOff>124180</xdr:rowOff>
    </xdr:to>
    <xdr:sp macro="" textlink="">
      <xdr:nvSpPr>
        <xdr:cNvPr id="546" name="楕円 545">
          <a:extLst>
            <a:ext uri="{FF2B5EF4-FFF2-40B4-BE49-F238E27FC236}">
              <a16:creationId xmlns="" xmlns:a16="http://schemas.microsoft.com/office/drawing/2014/main" id="{00000000-0008-0000-0600-000022020000}"/>
            </a:ext>
          </a:extLst>
        </xdr:cNvPr>
        <xdr:cNvSpPr/>
      </xdr:nvSpPr>
      <xdr:spPr>
        <a:xfrm>
          <a:off x="12763500" y="670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115307</xdr:rowOff>
    </xdr:from>
    <xdr:ext cx="469744" cy="259045"/>
    <xdr:sp macro="" textlink="">
      <xdr:nvSpPr>
        <xdr:cNvPr id="547" name="テキスト ボックス 546">
          <a:extLst>
            <a:ext uri="{FF2B5EF4-FFF2-40B4-BE49-F238E27FC236}">
              <a16:creationId xmlns="" xmlns:a16="http://schemas.microsoft.com/office/drawing/2014/main" id="{00000000-0008-0000-0600-000023020000}"/>
            </a:ext>
          </a:extLst>
        </xdr:cNvPr>
        <xdr:cNvSpPr txBox="1"/>
      </xdr:nvSpPr>
      <xdr:spPr>
        <a:xfrm>
          <a:off x="12579428" y="680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 xmlns:a16="http://schemas.microsoft.com/office/drawing/2014/main" id="{00000000-0008-0000-06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 xmlns:a16="http://schemas.microsoft.com/office/drawing/2014/main" id="{00000000-0008-0000-06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 xmlns:a16="http://schemas.microsoft.com/office/drawing/2014/main" id="{00000000-0008-0000-06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 xmlns:a16="http://schemas.microsoft.com/office/drawing/2014/main" id="{00000000-0008-0000-06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 xmlns:a16="http://schemas.microsoft.com/office/drawing/2014/main" id="{00000000-0008-0000-06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 xmlns:a16="http://schemas.microsoft.com/office/drawing/2014/main" id="{00000000-0008-0000-06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 xmlns:a16="http://schemas.microsoft.com/office/drawing/2014/main" id="{00000000-0008-0000-06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 xmlns:a16="http://schemas.microsoft.com/office/drawing/2014/main" id="{00000000-0008-0000-06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 xmlns:a16="http://schemas.microsoft.com/office/drawing/2014/main" id="{00000000-0008-0000-06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 xmlns:a16="http://schemas.microsoft.com/office/drawing/2014/main" id="{00000000-0008-0000-06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 xmlns:a16="http://schemas.microsoft.com/office/drawing/2014/main" id="{00000000-0008-0000-06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a:extLst>
            <a:ext uri="{FF2B5EF4-FFF2-40B4-BE49-F238E27FC236}">
              <a16:creationId xmlns="" xmlns:a16="http://schemas.microsoft.com/office/drawing/2014/main" id="{00000000-0008-0000-0600-00002F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 xmlns:a16="http://schemas.microsoft.com/office/drawing/2014/main" id="{00000000-0008-0000-0600-00003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a:extLst>
            <a:ext uri="{FF2B5EF4-FFF2-40B4-BE49-F238E27FC236}">
              <a16:creationId xmlns="" xmlns:a16="http://schemas.microsoft.com/office/drawing/2014/main" id="{00000000-0008-0000-0600-000031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a:extLst>
            <a:ext uri="{FF2B5EF4-FFF2-40B4-BE49-F238E27FC236}">
              <a16:creationId xmlns="" xmlns:a16="http://schemas.microsoft.com/office/drawing/2014/main" id="{00000000-0008-0000-0600-00003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a:extLst>
            <a:ext uri="{FF2B5EF4-FFF2-40B4-BE49-F238E27FC236}">
              <a16:creationId xmlns="" xmlns:a16="http://schemas.microsoft.com/office/drawing/2014/main" id="{00000000-0008-0000-0600-000033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a:extLst>
            <a:ext uri="{FF2B5EF4-FFF2-40B4-BE49-F238E27FC236}">
              <a16:creationId xmlns="" xmlns:a16="http://schemas.microsoft.com/office/drawing/2014/main" id="{00000000-0008-0000-0600-000034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a:extLst>
            <a:ext uri="{FF2B5EF4-FFF2-40B4-BE49-F238E27FC236}">
              <a16:creationId xmlns="" xmlns:a16="http://schemas.microsoft.com/office/drawing/2014/main" id="{00000000-0008-0000-0600-000036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a:extLst>
            <a:ext uri="{FF2B5EF4-FFF2-40B4-BE49-F238E27FC236}">
              <a16:creationId xmlns="" xmlns:a16="http://schemas.microsoft.com/office/drawing/2014/main" id="{00000000-0008-0000-0600-000038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a:extLst>
            <a:ext uri="{FF2B5EF4-FFF2-40B4-BE49-F238E27FC236}">
              <a16:creationId xmlns="" xmlns:a16="http://schemas.microsoft.com/office/drawing/2014/main" id="{00000000-0008-0000-0600-000039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a:extLst>
            <a:ext uri="{FF2B5EF4-FFF2-40B4-BE49-F238E27FC236}">
              <a16:creationId xmlns="" xmlns:a16="http://schemas.microsoft.com/office/drawing/2014/main" id="{00000000-0008-0000-0600-00003A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a:extLst>
            <a:ext uri="{FF2B5EF4-FFF2-40B4-BE49-F238E27FC236}">
              <a16:creationId xmlns="" xmlns:a16="http://schemas.microsoft.com/office/drawing/2014/main" id="{00000000-0008-0000-0600-00003B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a:extLst>
            <a:ext uri="{FF2B5EF4-FFF2-40B4-BE49-F238E27FC236}">
              <a16:creationId xmlns="" xmlns:a16="http://schemas.microsoft.com/office/drawing/2014/main" id="{00000000-0008-0000-0600-00003C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a:extLst>
            <a:ext uri="{FF2B5EF4-FFF2-40B4-BE49-F238E27FC236}">
              <a16:creationId xmlns="" xmlns:a16="http://schemas.microsoft.com/office/drawing/2014/main" id="{00000000-0008-0000-0600-00003D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a:extLst>
            <a:ext uri="{FF2B5EF4-FFF2-40B4-BE49-F238E27FC236}">
              <a16:creationId xmlns="" xmlns:a16="http://schemas.microsoft.com/office/drawing/2014/main" id="{00000000-0008-0000-0600-00003E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a:extLst>
            <a:ext uri="{FF2B5EF4-FFF2-40B4-BE49-F238E27FC236}">
              <a16:creationId xmlns="" xmlns:a16="http://schemas.microsoft.com/office/drawing/2014/main" id="{00000000-0008-0000-0600-00003F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a:extLst>
            <a:ext uri="{FF2B5EF4-FFF2-40B4-BE49-F238E27FC236}">
              <a16:creationId xmlns="" xmlns:a16="http://schemas.microsoft.com/office/drawing/2014/main" id="{00000000-0008-0000-0600-000040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a:extLst>
            <a:ext uri="{FF2B5EF4-FFF2-40B4-BE49-F238E27FC236}">
              <a16:creationId xmlns="" xmlns:a16="http://schemas.microsoft.com/office/drawing/2014/main" id="{00000000-0008-0000-0600-000041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a:extLst>
            <a:ext uri="{FF2B5EF4-FFF2-40B4-BE49-F238E27FC236}">
              <a16:creationId xmlns="" xmlns:a16="http://schemas.microsoft.com/office/drawing/2014/main" id="{00000000-0008-0000-0600-000042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a:extLst>
            <a:ext uri="{FF2B5EF4-FFF2-40B4-BE49-F238E27FC236}">
              <a16:creationId xmlns="" xmlns:a16="http://schemas.microsoft.com/office/drawing/2014/main" id="{00000000-0008-0000-0600-000043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a:extLst>
            <a:ext uri="{FF2B5EF4-FFF2-40B4-BE49-F238E27FC236}">
              <a16:creationId xmlns="" xmlns:a16="http://schemas.microsoft.com/office/drawing/2014/main" id="{00000000-0008-0000-0600-000044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a:extLst>
            <a:ext uri="{FF2B5EF4-FFF2-40B4-BE49-F238E27FC236}">
              <a16:creationId xmlns="" xmlns:a16="http://schemas.microsoft.com/office/drawing/2014/main" id="{00000000-0008-0000-0600-000045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 xmlns:a16="http://schemas.microsoft.com/office/drawing/2014/main" id="{00000000-0008-0000-0600-00004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 xmlns:a16="http://schemas.microsoft.com/office/drawing/2014/main" id="{00000000-0008-0000-0600-00004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 xmlns:a16="http://schemas.microsoft.com/office/drawing/2014/main" id="{00000000-0008-0000-0600-00004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 xmlns:a16="http://schemas.microsoft.com/office/drawing/2014/main" id="{00000000-0008-0000-0600-00004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 xmlns:a16="http://schemas.microsoft.com/office/drawing/2014/main" id="{00000000-0008-0000-0600-00004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a:extLst>
            <a:ext uri="{FF2B5EF4-FFF2-40B4-BE49-F238E27FC236}">
              <a16:creationId xmlns="" xmlns:a16="http://schemas.microsoft.com/office/drawing/2014/main" id="{00000000-0008-0000-0600-00004B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a:extLst>
            <a:ext uri="{FF2B5EF4-FFF2-40B4-BE49-F238E27FC236}">
              <a16:creationId xmlns="" xmlns:a16="http://schemas.microsoft.com/office/drawing/2014/main" id="{00000000-0008-0000-0600-00004C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a:extLst>
            <a:ext uri="{FF2B5EF4-FFF2-40B4-BE49-F238E27FC236}">
              <a16:creationId xmlns="" xmlns:a16="http://schemas.microsoft.com/office/drawing/2014/main" id="{00000000-0008-0000-0600-00004D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a:extLst>
            <a:ext uri="{FF2B5EF4-FFF2-40B4-BE49-F238E27FC236}">
              <a16:creationId xmlns="" xmlns:a16="http://schemas.microsoft.com/office/drawing/2014/main" id="{00000000-0008-0000-0600-00004E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a:extLst>
            <a:ext uri="{FF2B5EF4-FFF2-40B4-BE49-F238E27FC236}">
              <a16:creationId xmlns="" xmlns:a16="http://schemas.microsoft.com/office/drawing/2014/main" id="{00000000-0008-0000-0600-00004F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a:extLst>
            <a:ext uri="{FF2B5EF4-FFF2-40B4-BE49-F238E27FC236}">
              <a16:creationId xmlns="" xmlns:a16="http://schemas.microsoft.com/office/drawing/2014/main" id="{00000000-0008-0000-0600-000050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a:extLst>
            <a:ext uri="{FF2B5EF4-FFF2-40B4-BE49-F238E27FC236}">
              <a16:creationId xmlns="" xmlns:a16="http://schemas.microsoft.com/office/drawing/2014/main" id="{00000000-0008-0000-0600-000051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a:extLst>
            <a:ext uri="{FF2B5EF4-FFF2-40B4-BE49-F238E27FC236}">
              <a16:creationId xmlns="" xmlns:a16="http://schemas.microsoft.com/office/drawing/2014/main" id="{00000000-0008-0000-0600-000052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a:extLst>
            <a:ext uri="{FF2B5EF4-FFF2-40B4-BE49-F238E27FC236}">
              <a16:creationId xmlns="" xmlns:a16="http://schemas.microsoft.com/office/drawing/2014/main" id="{00000000-0008-0000-0600-000053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a:extLst>
            <a:ext uri="{FF2B5EF4-FFF2-40B4-BE49-F238E27FC236}">
              <a16:creationId xmlns="" xmlns:a16="http://schemas.microsoft.com/office/drawing/2014/main" id="{00000000-0008-0000-0600-000054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 xmlns:a16="http://schemas.microsoft.com/office/drawing/2014/main" id="{00000000-0008-0000-0600-00005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 xmlns:a16="http://schemas.microsoft.com/office/drawing/2014/main" id="{00000000-0008-0000-0600-00005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 xmlns:a16="http://schemas.microsoft.com/office/drawing/2014/main" id="{00000000-0008-0000-0600-00005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 xmlns:a16="http://schemas.microsoft.com/office/drawing/2014/main" id="{00000000-0008-0000-0600-00005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 xmlns:a16="http://schemas.microsoft.com/office/drawing/2014/main" id="{00000000-0008-0000-0600-00005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 xmlns:a16="http://schemas.microsoft.com/office/drawing/2014/main" id="{00000000-0008-0000-0600-00005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 xmlns:a16="http://schemas.microsoft.com/office/drawing/2014/main" id="{00000000-0008-0000-0600-00005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 xmlns:a16="http://schemas.microsoft.com/office/drawing/2014/main" id="{00000000-0008-0000-0600-00005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 xmlns:a16="http://schemas.microsoft.com/office/drawing/2014/main" id="{00000000-0008-0000-0600-00005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 xmlns:a16="http://schemas.microsoft.com/office/drawing/2014/main" id="{00000000-0008-0000-0600-00005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a:extLst>
            <a:ext uri="{FF2B5EF4-FFF2-40B4-BE49-F238E27FC236}">
              <a16:creationId xmlns="" xmlns:a16="http://schemas.microsoft.com/office/drawing/2014/main" id="{00000000-0008-0000-0600-00005F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a:extLst>
            <a:ext uri="{FF2B5EF4-FFF2-40B4-BE49-F238E27FC236}">
              <a16:creationId xmlns="" xmlns:a16="http://schemas.microsoft.com/office/drawing/2014/main" id="{00000000-0008-0000-0600-000060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a:extLst>
            <a:ext uri="{FF2B5EF4-FFF2-40B4-BE49-F238E27FC236}">
              <a16:creationId xmlns="" xmlns:a16="http://schemas.microsoft.com/office/drawing/2014/main" id="{00000000-0008-0000-0600-000061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0" name="テキスト ボックス 609">
          <a:extLst>
            <a:ext uri="{FF2B5EF4-FFF2-40B4-BE49-F238E27FC236}">
              <a16:creationId xmlns="" xmlns:a16="http://schemas.microsoft.com/office/drawing/2014/main" id="{00000000-0008-0000-0600-000062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a:extLst>
            <a:ext uri="{FF2B5EF4-FFF2-40B4-BE49-F238E27FC236}">
              <a16:creationId xmlns="" xmlns:a16="http://schemas.microsoft.com/office/drawing/2014/main" id="{00000000-0008-0000-0600-000063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2" name="テキスト ボックス 611">
          <a:extLst>
            <a:ext uri="{FF2B5EF4-FFF2-40B4-BE49-F238E27FC236}">
              <a16:creationId xmlns="" xmlns:a16="http://schemas.microsoft.com/office/drawing/2014/main" id="{00000000-0008-0000-0600-000064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a:extLst>
            <a:ext uri="{FF2B5EF4-FFF2-40B4-BE49-F238E27FC236}">
              <a16:creationId xmlns="" xmlns:a16="http://schemas.microsoft.com/office/drawing/2014/main" id="{00000000-0008-0000-0600-000065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4" name="テキスト ボックス 613">
          <a:extLst>
            <a:ext uri="{FF2B5EF4-FFF2-40B4-BE49-F238E27FC236}">
              <a16:creationId xmlns="" xmlns:a16="http://schemas.microsoft.com/office/drawing/2014/main" id="{00000000-0008-0000-0600-000066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a:extLst>
            <a:ext uri="{FF2B5EF4-FFF2-40B4-BE49-F238E27FC236}">
              <a16:creationId xmlns="" xmlns:a16="http://schemas.microsoft.com/office/drawing/2014/main" id="{00000000-0008-0000-0600-000067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6" name="テキスト ボックス 615">
          <a:extLst>
            <a:ext uri="{FF2B5EF4-FFF2-40B4-BE49-F238E27FC236}">
              <a16:creationId xmlns="" xmlns:a16="http://schemas.microsoft.com/office/drawing/2014/main" id="{00000000-0008-0000-0600-000068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 xmlns:a16="http://schemas.microsoft.com/office/drawing/2014/main" id="{00000000-0008-0000-06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8" name="テキスト ボックス 617">
          <a:extLst>
            <a:ext uri="{FF2B5EF4-FFF2-40B4-BE49-F238E27FC236}">
              <a16:creationId xmlns="" xmlns:a16="http://schemas.microsoft.com/office/drawing/2014/main" id="{00000000-0008-0000-0600-00006A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a:extLst>
            <a:ext uri="{FF2B5EF4-FFF2-40B4-BE49-F238E27FC236}">
              <a16:creationId xmlns="" xmlns:a16="http://schemas.microsoft.com/office/drawing/2014/main" id="{00000000-0008-0000-06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101353</xdr:rowOff>
    </xdr:from>
    <xdr:to>
      <xdr:col>85</xdr:col>
      <xdr:colOff>126364</xdr:colOff>
      <xdr:row>79</xdr:row>
      <xdr:rowOff>21177</xdr:rowOff>
    </xdr:to>
    <xdr:cxnSp macro="">
      <xdr:nvCxnSpPr>
        <xdr:cNvPr id="620" name="直線コネクタ 619">
          <a:extLst>
            <a:ext uri="{FF2B5EF4-FFF2-40B4-BE49-F238E27FC236}">
              <a16:creationId xmlns="" xmlns:a16="http://schemas.microsoft.com/office/drawing/2014/main" id="{00000000-0008-0000-0600-00006C020000}"/>
            </a:ext>
          </a:extLst>
        </xdr:cNvPr>
        <xdr:cNvCxnSpPr/>
      </xdr:nvCxnSpPr>
      <xdr:spPr>
        <a:xfrm flipV="1">
          <a:off x="16317595" y="12102853"/>
          <a:ext cx="1269" cy="1462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25004</xdr:rowOff>
    </xdr:from>
    <xdr:ext cx="534377" cy="259045"/>
    <xdr:sp macro="" textlink="">
      <xdr:nvSpPr>
        <xdr:cNvPr id="621" name="公債費最小値テキスト">
          <a:extLst>
            <a:ext uri="{FF2B5EF4-FFF2-40B4-BE49-F238E27FC236}">
              <a16:creationId xmlns="" xmlns:a16="http://schemas.microsoft.com/office/drawing/2014/main" id="{00000000-0008-0000-0600-00006D020000}"/>
            </a:ext>
          </a:extLst>
        </xdr:cNvPr>
        <xdr:cNvSpPr txBox="1"/>
      </xdr:nvSpPr>
      <xdr:spPr>
        <a:xfrm>
          <a:off x="16370300" y="13569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21177</xdr:rowOff>
    </xdr:from>
    <xdr:to>
      <xdr:col>86</xdr:col>
      <xdr:colOff>25400</xdr:colOff>
      <xdr:row>79</xdr:row>
      <xdr:rowOff>21177</xdr:rowOff>
    </xdr:to>
    <xdr:cxnSp macro="">
      <xdr:nvCxnSpPr>
        <xdr:cNvPr id="622" name="直線コネクタ 621">
          <a:extLst>
            <a:ext uri="{FF2B5EF4-FFF2-40B4-BE49-F238E27FC236}">
              <a16:creationId xmlns="" xmlns:a16="http://schemas.microsoft.com/office/drawing/2014/main" id="{00000000-0008-0000-0600-00006E020000}"/>
            </a:ext>
          </a:extLst>
        </xdr:cNvPr>
        <xdr:cNvCxnSpPr/>
      </xdr:nvCxnSpPr>
      <xdr:spPr>
        <a:xfrm>
          <a:off x="16230600" y="13565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48030</xdr:rowOff>
    </xdr:from>
    <xdr:ext cx="599010" cy="259045"/>
    <xdr:sp macro="" textlink="">
      <xdr:nvSpPr>
        <xdr:cNvPr id="623" name="公債費最大値テキスト">
          <a:extLst>
            <a:ext uri="{FF2B5EF4-FFF2-40B4-BE49-F238E27FC236}">
              <a16:creationId xmlns="" xmlns:a16="http://schemas.microsoft.com/office/drawing/2014/main" id="{00000000-0008-0000-0600-00006F020000}"/>
            </a:ext>
          </a:extLst>
        </xdr:cNvPr>
        <xdr:cNvSpPr txBox="1"/>
      </xdr:nvSpPr>
      <xdr:spPr>
        <a:xfrm>
          <a:off x="16370300" y="11878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101353</xdr:rowOff>
    </xdr:from>
    <xdr:to>
      <xdr:col>86</xdr:col>
      <xdr:colOff>25400</xdr:colOff>
      <xdr:row>70</xdr:row>
      <xdr:rowOff>101353</xdr:rowOff>
    </xdr:to>
    <xdr:cxnSp macro="">
      <xdr:nvCxnSpPr>
        <xdr:cNvPr id="624" name="直線コネクタ 623">
          <a:extLst>
            <a:ext uri="{FF2B5EF4-FFF2-40B4-BE49-F238E27FC236}">
              <a16:creationId xmlns="" xmlns:a16="http://schemas.microsoft.com/office/drawing/2014/main" id="{00000000-0008-0000-0600-000070020000}"/>
            </a:ext>
          </a:extLst>
        </xdr:cNvPr>
        <xdr:cNvCxnSpPr/>
      </xdr:nvCxnSpPr>
      <xdr:spPr>
        <a:xfrm>
          <a:off x="16230600" y="12102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126479</xdr:rowOff>
    </xdr:from>
    <xdr:to>
      <xdr:col>85</xdr:col>
      <xdr:colOff>127000</xdr:colOff>
      <xdr:row>78</xdr:row>
      <xdr:rowOff>129840</xdr:rowOff>
    </xdr:to>
    <xdr:cxnSp macro="">
      <xdr:nvCxnSpPr>
        <xdr:cNvPr id="625" name="直線コネクタ 624">
          <a:extLst>
            <a:ext uri="{FF2B5EF4-FFF2-40B4-BE49-F238E27FC236}">
              <a16:creationId xmlns="" xmlns:a16="http://schemas.microsoft.com/office/drawing/2014/main" id="{00000000-0008-0000-0600-000071020000}"/>
            </a:ext>
          </a:extLst>
        </xdr:cNvPr>
        <xdr:cNvCxnSpPr/>
      </xdr:nvCxnSpPr>
      <xdr:spPr>
        <a:xfrm flipV="1">
          <a:off x="15481300" y="13499579"/>
          <a:ext cx="838200" cy="3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69023</xdr:rowOff>
    </xdr:from>
    <xdr:ext cx="599010" cy="259045"/>
    <xdr:sp macro="" textlink="">
      <xdr:nvSpPr>
        <xdr:cNvPr id="626" name="公債費平均値テキスト">
          <a:extLst>
            <a:ext uri="{FF2B5EF4-FFF2-40B4-BE49-F238E27FC236}">
              <a16:creationId xmlns="" xmlns:a16="http://schemas.microsoft.com/office/drawing/2014/main" id="{00000000-0008-0000-0600-000072020000}"/>
            </a:ext>
          </a:extLst>
        </xdr:cNvPr>
        <xdr:cNvSpPr txBox="1"/>
      </xdr:nvSpPr>
      <xdr:spPr>
        <a:xfrm>
          <a:off x="16370300" y="130992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46146</xdr:rowOff>
    </xdr:from>
    <xdr:to>
      <xdr:col>85</xdr:col>
      <xdr:colOff>177800</xdr:colOff>
      <xdr:row>77</xdr:row>
      <xdr:rowOff>147746</xdr:rowOff>
    </xdr:to>
    <xdr:sp macro="" textlink="">
      <xdr:nvSpPr>
        <xdr:cNvPr id="627" name="フローチャート: 判断 626">
          <a:extLst>
            <a:ext uri="{FF2B5EF4-FFF2-40B4-BE49-F238E27FC236}">
              <a16:creationId xmlns="" xmlns:a16="http://schemas.microsoft.com/office/drawing/2014/main" id="{00000000-0008-0000-0600-000073020000}"/>
            </a:ext>
          </a:extLst>
        </xdr:cNvPr>
        <xdr:cNvSpPr/>
      </xdr:nvSpPr>
      <xdr:spPr>
        <a:xfrm>
          <a:off x="162687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129840</xdr:rowOff>
    </xdr:from>
    <xdr:to>
      <xdr:col>81</xdr:col>
      <xdr:colOff>50800</xdr:colOff>
      <xdr:row>78</xdr:row>
      <xdr:rowOff>135313</xdr:rowOff>
    </xdr:to>
    <xdr:cxnSp macro="">
      <xdr:nvCxnSpPr>
        <xdr:cNvPr id="628" name="直線コネクタ 627">
          <a:extLst>
            <a:ext uri="{FF2B5EF4-FFF2-40B4-BE49-F238E27FC236}">
              <a16:creationId xmlns="" xmlns:a16="http://schemas.microsoft.com/office/drawing/2014/main" id="{00000000-0008-0000-0600-000074020000}"/>
            </a:ext>
          </a:extLst>
        </xdr:cNvPr>
        <xdr:cNvCxnSpPr/>
      </xdr:nvCxnSpPr>
      <xdr:spPr>
        <a:xfrm flipV="1">
          <a:off x="14592300" y="13502940"/>
          <a:ext cx="889000" cy="5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20817</xdr:rowOff>
    </xdr:from>
    <xdr:to>
      <xdr:col>81</xdr:col>
      <xdr:colOff>101600</xdr:colOff>
      <xdr:row>77</xdr:row>
      <xdr:rowOff>122417</xdr:rowOff>
    </xdr:to>
    <xdr:sp macro="" textlink="">
      <xdr:nvSpPr>
        <xdr:cNvPr id="629" name="フローチャート: 判断 628">
          <a:extLst>
            <a:ext uri="{FF2B5EF4-FFF2-40B4-BE49-F238E27FC236}">
              <a16:creationId xmlns="" xmlns:a16="http://schemas.microsoft.com/office/drawing/2014/main" id="{00000000-0008-0000-0600-000075020000}"/>
            </a:ext>
          </a:extLst>
        </xdr:cNvPr>
        <xdr:cNvSpPr/>
      </xdr:nvSpPr>
      <xdr:spPr>
        <a:xfrm>
          <a:off x="154305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138944</xdr:rowOff>
    </xdr:from>
    <xdr:ext cx="599010" cy="259045"/>
    <xdr:sp macro="" textlink="">
      <xdr:nvSpPr>
        <xdr:cNvPr id="630" name="テキスト ボックス 629">
          <a:extLst>
            <a:ext uri="{FF2B5EF4-FFF2-40B4-BE49-F238E27FC236}">
              <a16:creationId xmlns="" xmlns:a16="http://schemas.microsoft.com/office/drawing/2014/main" id="{00000000-0008-0000-0600-000076020000}"/>
            </a:ext>
          </a:extLst>
        </xdr:cNvPr>
        <xdr:cNvSpPr txBox="1"/>
      </xdr:nvSpPr>
      <xdr:spPr>
        <a:xfrm>
          <a:off x="15181795" y="12997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135313</xdr:rowOff>
    </xdr:from>
    <xdr:to>
      <xdr:col>76</xdr:col>
      <xdr:colOff>114300</xdr:colOff>
      <xdr:row>78</xdr:row>
      <xdr:rowOff>138204</xdr:rowOff>
    </xdr:to>
    <xdr:cxnSp macro="">
      <xdr:nvCxnSpPr>
        <xdr:cNvPr id="631" name="直線コネクタ 630">
          <a:extLst>
            <a:ext uri="{FF2B5EF4-FFF2-40B4-BE49-F238E27FC236}">
              <a16:creationId xmlns="" xmlns:a16="http://schemas.microsoft.com/office/drawing/2014/main" id="{00000000-0008-0000-0600-000077020000}"/>
            </a:ext>
          </a:extLst>
        </xdr:cNvPr>
        <xdr:cNvCxnSpPr/>
      </xdr:nvCxnSpPr>
      <xdr:spPr>
        <a:xfrm flipV="1">
          <a:off x="13703300" y="13508413"/>
          <a:ext cx="889000" cy="2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42956</xdr:rowOff>
    </xdr:from>
    <xdr:to>
      <xdr:col>76</xdr:col>
      <xdr:colOff>165100</xdr:colOff>
      <xdr:row>77</xdr:row>
      <xdr:rowOff>144556</xdr:rowOff>
    </xdr:to>
    <xdr:sp macro="" textlink="">
      <xdr:nvSpPr>
        <xdr:cNvPr id="632" name="フローチャート: 判断 631">
          <a:extLst>
            <a:ext uri="{FF2B5EF4-FFF2-40B4-BE49-F238E27FC236}">
              <a16:creationId xmlns="" xmlns:a16="http://schemas.microsoft.com/office/drawing/2014/main" id="{00000000-0008-0000-0600-000078020000}"/>
            </a:ext>
          </a:extLst>
        </xdr:cNvPr>
        <xdr:cNvSpPr/>
      </xdr:nvSpPr>
      <xdr:spPr>
        <a:xfrm>
          <a:off x="14541500" y="1324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161083</xdr:rowOff>
    </xdr:from>
    <xdr:ext cx="599010" cy="259045"/>
    <xdr:sp macro="" textlink="">
      <xdr:nvSpPr>
        <xdr:cNvPr id="633" name="テキスト ボックス 632">
          <a:extLst>
            <a:ext uri="{FF2B5EF4-FFF2-40B4-BE49-F238E27FC236}">
              <a16:creationId xmlns="" xmlns:a16="http://schemas.microsoft.com/office/drawing/2014/main" id="{00000000-0008-0000-0600-000079020000}"/>
            </a:ext>
          </a:extLst>
        </xdr:cNvPr>
        <xdr:cNvSpPr txBox="1"/>
      </xdr:nvSpPr>
      <xdr:spPr>
        <a:xfrm>
          <a:off x="14292795" y="13019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138204</xdr:rowOff>
    </xdr:from>
    <xdr:to>
      <xdr:col>71</xdr:col>
      <xdr:colOff>177800</xdr:colOff>
      <xdr:row>78</xdr:row>
      <xdr:rowOff>140315</xdr:rowOff>
    </xdr:to>
    <xdr:cxnSp macro="">
      <xdr:nvCxnSpPr>
        <xdr:cNvPr id="634" name="直線コネクタ 633">
          <a:extLst>
            <a:ext uri="{FF2B5EF4-FFF2-40B4-BE49-F238E27FC236}">
              <a16:creationId xmlns="" xmlns:a16="http://schemas.microsoft.com/office/drawing/2014/main" id="{00000000-0008-0000-0600-00007A020000}"/>
            </a:ext>
          </a:extLst>
        </xdr:cNvPr>
        <xdr:cNvCxnSpPr/>
      </xdr:nvCxnSpPr>
      <xdr:spPr>
        <a:xfrm flipV="1">
          <a:off x="12814300" y="13511304"/>
          <a:ext cx="889000" cy="2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32449</xdr:rowOff>
    </xdr:from>
    <xdr:to>
      <xdr:col>72</xdr:col>
      <xdr:colOff>38100</xdr:colOff>
      <xdr:row>77</xdr:row>
      <xdr:rowOff>134049</xdr:rowOff>
    </xdr:to>
    <xdr:sp macro="" textlink="">
      <xdr:nvSpPr>
        <xdr:cNvPr id="635" name="フローチャート: 判断 634">
          <a:extLst>
            <a:ext uri="{FF2B5EF4-FFF2-40B4-BE49-F238E27FC236}">
              <a16:creationId xmlns="" xmlns:a16="http://schemas.microsoft.com/office/drawing/2014/main" id="{00000000-0008-0000-0600-00007B020000}"/>
            </a:ext>
          </a:extLst>
        </xdr:cNvPr>
        <xdr:cNvSpPr/>
      </xdr:nvSpPr>
      <xdr:spPr>
        <a:xfrm>
          <a:off x="13652500" y="1323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150576</xdr:rowOff>
    </xdr:from>
    <xdr:ext cx="599010" cy="259045"/>
    <xdr:sp macro="" textlink="">
      <xdr:nvSpPr>
        <xdr:cNvPr id="636" name="テキスト ボックス 635">
          <a:extLst>
            <a:ext uri="{FF2B5EF4-FFF2-40B4-BE49-F238E27FC236}">
              <a16:creationId xmlns="" xmlns:a16="http://schemas.microsoft.com/office/drawing/2014/main" id="{00000000-0008-0000-0600-00007C020000}"/>
            </a:ext>
          </a:extLst>
        </xdr:cNvPr>
        <xdr:cNvSpPr txBox="1"/>
      </xdr:nvSpPr>
      <xdr:spPr>
        <a:xfrm>
          <a:off x="13403795" y="13009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46951</xdr:rowOff>
    </xdr:from>
    <xdr:to>
      <xdr:col>67</xdr:col>
      <xdr:colOff>101600</xdr:colOff>
      <xdr:row>77</xdr:row>
      <xdr:rowOff>148551</xdr:rowOff>
    </xdr:to>
    <xdr:sp macro="" textlink="">
      <xdr:nvSpPr>
        <xdr:cNvPr id="637" name="フローチャート: 判断 636">
          <a:extLst>
            <a:ext uri="{FF2B5EF4-FFF2-40B4-BE49-F238E27FC236}">
              <a16:creationId xmlns="" xmlns:a16="http://schemas.microsoft.com/office/drawing/2014/main" id="{00000000-0008-0000-0600-00007D020000}"/>
            </a:ext>
          </a:extLst>
        </xdr:cNvPr>
        <xdr:cNvSpPr/>
      </xdr:nvSpPr>
      <xdr:spPr>
        <a:xfrm>
          <a:off x="12763500" y="1324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165078</xdr:rowOff>
    </xdr:from>
    <xdr:ext cx="599010" cy="259045"/>
    <xdr:sp macro="" textlink="">
      <xdr:nvSpPr>
        <xdr:cNvPr id="638" name="テキスト ボックス 637">
          <a:extLst>
            <a:ext uri="{FF2B5EF4-FFF2-40B4-BE49-F238E27FC236}">
              <a16:creationId xmlns="" xmlns:a16="http://schemas.microsoft.com/office/drawing/2014/main" id="{00000000-0008-0000-0600-00007E020000}"/>
            </a:ext>
          </a:extLst>
        </xdr:cNvPr>
        <xdr:cNvSpPr txBox="1"/>
      </xdr:nvSpPr>
      <xdr:spPr>
        <a:xfrm>
          <a:off x="12514795" y="13023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 xmlns:a16="http://schemas.microsoft.com/office/drawing/2014/main" id="{00000000-0008-0000-06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 xmlns:a16="http://schemas.microsoft.com/office/drawing/2014/main" id="{00000000-0008-0000-06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 xmlns:a16="http://schemas.microsoft.com/office/drawing/2014/main" id="{00000000-0008-0000-06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 xmlns:a16="http://schemas.microsoft.com/office/drawing/2014/main" id="{00000000-0008-0000-06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 xmlns:a16="http://schemas.microsoft.com/office/drawing/2014/main" id="{00000000-0008-0000-06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75679</xdr:rowOff>
    </xdr:from>
    <xdr:to>
      <xdr:col>85</xdr:col>
      <xdr:colOff>177800</xdr:colOff>
      <xdr:row>79</xdr:row>
      <xdr:rowOff>5829</xdr:rowOff>
    </xdr:to>
    <xdr:sp macro="" textlink="">
      <xdr:nvSpPr>
        <xdr:cNvPr id="644" name="楕円 643">
          <a:extLst>
            <a:ext uri="{FF2B5EF4-FFF2-40B4-BE49-F238E27FC236}">
              <a16:creationId xmlns="" xmlns:a16="http://schemas.microsoft.com/office/drawing/2014/main" id="{00000000-0008-0000-0600-000084020000}"/>
            </a:ext>
          </a:extLst>
        </xdr:cNvPr>
        <xdr:cNvSpPr/>
      </xdr:nvSpPr>
      <xdr:spPr>
        <a:xfrm>
          <a:off x="16268700" y="13448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162056</xdr:rowOff>
    </xdr:from>
    <xdr:ext cx="534377" cy="259045"/>
    <xdr:sp macro="" textlink="">
      <xdr:nvSpPr>
        <xdr:cNvPr id="645" name="公債費該当値テキスト">
          <a:extLst>
            <a:ext uri="{FF2B5EF4-FFF2-40B4-BE49-F238E27FC236}">
              <a16:creationId xmlns="" xmlns:a16="http://schemas.microsoft.com/office/drawing/2014/main" id="{00000000-0008-0000-0600-000085020000}"/>
            </a:ext>
          </a:extLst>
        </xdr:cNvPr>
        <xdr:cNvSpPr txBox="1"/>
      </xdr:nvSpPr>
      <xdr:spPr>
        <a:xfrm>
          <a:off x="16370300" y="13363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79040</xdr:rowOff>
    </xdr:from>
    <xdr:to>
      <xdr:col>81</xdr:col>
      <xdr:colOff>101600</xdr:colOff>
      <xdr:row>79</xdr:row>
      <xdr:rowOff>9190</xdr:rowOff>
    </xdr:to>
    <xdr:sp macro="" textlink="">
      <xdr:nvSpPr>
        <xdr:cNvPr id="646" name="楕円 645">
          <a:extLst>
            <a:ext uri="{FF2B5EF4-FFF2-40B4-BE49-F238E27FC236}">
              <a16:creationId xmlns="" xmlns:a16="http://schemas.microsoft.com/office/drawing/2014/main" id="{00000000-0008-0000-0600-000086020000}"/>
            </a:ext>
          </a:extLst>
        </xdr:cNvPr>
        <xdr:cNvSpPr/>
      </xdr:nvSpPr>
      <xdr:spPr>
        <a:xfrm>
          <a:off x="15430500" y="1345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317</xdr:rowOff>
    </xdr:from>
    <xdr:ext cx="534377" cy="259045"/>
    <xdr:sp macro="" textlink="">
      <xdr:nvSpPr>
        <xdr:cNvPr id="647" name="テキスト ボックス 646">
          <a:extLst>
            <a:ext uri="{FF2B5EF4-FFF2-40B4-BE49-F238E27FC236}">
              <a16:creationId xmlns="" xmlns:a16="http://schemas.microsoft.com/office/drawing/2014/main" id="{00000000-0008-0000-0600-000087020000}"/>
            </a:ext>
          </a:extLst>
        </xdr:cNvPr>
        <xdr:cNvSpPr txBox="1"/>
      </xdr:nvSpPr>
      <xdr:spPr>
        <a:xfrm>
          <a:off x="15214111" y="13544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84513</xdr:rowOff>
    </xdr:from>
    <xdr:to>
      <xdr:col>76</xdr:col>
      <xdr:colOff>165100</xdr:colOff>
      <xdr:row>79</xdr:row>
      <xdr:rowOff>14663</xdr:rowOff>
    </xdr:to>
    <xdr:sp macro="" textlink="">
      <xdr:nvSpPr>
        <xdr:cNvPr id="648" name="楕円 647">
          <a:extLst>
            <a:ext uri="{FF2B5EF4-FFF2-40B4-BE49-F238E27FC236}">
              <a16:creationId xmlns="" xmlns:a16="http://schemas.microsoft.com/office/drawing/2014/main" id="{00000000-0008-0000-0600-000088020000}"/>
            </a:ext>
          </a:extLst>
        </xdr:cNvPr>
        <xdr:cNvSpPr/>
      </xdr:nvSpPr>
      <xdr:spPr>
        <a:xfrm>
          <a:off x="14541500" y="13457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5790</xdr:rowOff>
    </xdr:from>
    <xdr:ext cx="534377" cy="259045"/>
    <xdr:sp macro="" textlink="">
      <xdr:nvSpPr>
        <xdr:cNvPr id="649" name="テキスト ボックス 648">
          <a:extLst>
            <a:ext uri="{FF2B5EF4-FFF2-40B4-BE49-F238E27FC236}">
              <a16:creationId xmlns="" xmlns:a16="http://schemas.microsoft.com/office/drawing/2014/main" id="{00000000-0008-0000-0600-000089020000}"/>
            </a:ext>
          </a:extLst>
        </xdr:cNvPr>
        <xdr:cNvSpPr txBox="1"/>
      </xdr:nvSpPr>
      <xdr:spPr>
        <a:xfrm>
          <a:off x="14325111" y="13550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87404</xdr:rowOff>
    </xdr:from>
    <xdr:to>
      <xdr:col>72</xdr:col>
      <xdr:colOff>38100</xdr:colOff>
      <xdr:row>79</xdr:row>
      <xdr:rowOff>17554</xdr:rowOff>
    </xdr:to>
    <xdr:sp macro="" textlink="">
      <xdr:nvSpPr>
        <xdr:cNvPr id="650" name="楕円 649">
          <a:extLst>
            <a:ext uri="{FF2B5EF4-FFF2-40B4-BE49-F238E27FC236}">
              <a16:creationId xmlns="" xmlns:a16="http://schemas.microsoft.com/office/drawing/2014/main" id="{00000000-0008-0000-0600-00008A020000}"/>
            </a:ext>
          </a:extLst>
        </xdr:cNvPr>
        <xdr:cNvSpPr/>
      </xdr:nvSpPr>
      <xdr:spPr>
        <a:xfrm>
          <a:off x="13652500" y="1346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8681</xdr:rowOff>
    </xdr:from>
    <xdr:ext cx="534377" cy="259045"/>
    <xdr:sp macro="" textlink="">
      <xdr:nvSpPr>
        <xdr:cNvPr id="651" name="テキスト ボックス 650">
          <a:extLst>
            <a:ext uri="{FF2B5EF4-FFF2-40B4-BE49-F238E27FC236}">
              <a16:creationId xmlns="" xmlns:a16="http://schemas.microsoft.com/office/drawing/2014/main" id="{00000000-0008-0000-0600-00008B020000}"/>
            </a:ext>
          </a:extLst>
        </xdr:cNvPr>
        <xdr:cNvSpPr txBox="1"/>
      </xdr:nvSpPr>
      <xdr:spPr>
        <a:xfrm>
          <a:off x="13436111" y="13553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89515</xdr:rowOff>
    </xdr:from>
    <xdr:to>
      <xdr:col>67</xdr:col>
      <xdr:colOff>101600</xdr:colOff>
      <xdr:row>79</xdr:row>
      <xdr:rowOff>19665</xdr:rowOff>
    </xdr:to>
    <xdr:sp macro="" textlink="">
      <xdr:nvSpPr>
        <xdr:cNvPr id="652" name="楕円 651">
          <a:extLst>
            <a:ext uri="{FF2B5EF4-FFF2-40B4-BE49-F238E27FC236}">
              <a16:creationId xmlns="" xmlns:a16="http://schemas.microsoft.com/office/drawing/2014/main" id="{00000000-0008-0000-0600-00008C020000}"/>
            </a:ext>
          </a:extLst>
        </xdr:cNvPr>
        <xdr:cNvSpPr/>
      </xdr:nvSpPr>
      <xdr:spPr>
        <a:xfrm>
          <a:off x="12763500" y="13462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10792</xdr:rowOff>
    </xdr:from>
    <xdr:ext cx="534377" cy="259045"/>
    <xdr:sp macro="" textlink="">
      <xdr:nvSpPr>
        <xdr:cNvPr id="653" name="テキスト ボックス 652">
          <a:extLst>
            <a:ext uri="{FF2B5EF4-FFF2-40B4-BE49-F238E27FC236}">
              <a16:creationId xmlns="" xmlns:a16="http://schemas.microsoft.com/office/drawing/2014/main" id="{00000000-0008-0000-0600-00008D020000}"/>
            </a:ext>
          </a:extLst>
        </xdr:cNvPr>
        <xdr:cNvSpPr txBox="1"/>
      </xdr:nvSpPr>
      <xdr:spPr>
        <a:xfrm>
          <a:off x="12547111" y="13555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 xmlns:a16="http://schemas.microsoft.com/office/drawing/2014/main" id="{00000000-0008-0000-06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 xmlns:a16="http://schemas.microsoft.com/office/drawing/2014/main" id="{00000000-0008-0000-06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 xmlns:a16="http://schemas.microsoft.com/office/drawing/2014/main" id="{00000000-0008-0000-06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 xmlns:a16="http://schemas.microsoft.com/office/drawing/2014/main" id="{00000000-0008-0000-06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 xmlns:a16="http://schemas.microsoft.com/office/drawing/2014/main" id="{00000000-0008-0000-06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 xmlns:a16="http://schemas.microsoft.com/office/drawing/2014/main" id="{00000000-0008-0000-06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 xmlns:a16="http://schemas.microsoft.com/office/drawing/2014/main" id="{00000000-0008-0000-06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 xmlns:a16="http://schemas.microsoft.com/office/drawing/2014/main" id="{00000000-0008-0000-06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 xmlns:a16="http://schemas.microsoft.com/office/drawing/2014/main" id="{00000000-0008-0000-06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 xmlns:a16="http://schemas.microsoft.com/office/drawing/2014/main" id="{00000000-0008-0000-06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a:extLst>
            <a:ext uri="{FF2B5EF4-FFF2-40B4-BE49-F238E27FC236}">
              <a16:creationId xmlns="" xmlns:a16="http://schemas.microsoft.com/office/drawing/2014/main" id="{00000000-0008-0000-0600-000098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a:extLst>
            <a:ext uri="{FF2B5EF4-FFF2-40B4-BE49-F238E27FC236}">
              <a16:creationId xmlns="" xmlns:a16="http://schemas.microsoft.com/office/drawing/2014/main" id="{00000000-0008-0000-0600-000099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a:extLst>
            <a:ext uri="{FF2B5EF4-FFF2-40B4-BE49-F238E27FC236}">
              <a16:creationId xmlns="" xmlns:a16="http://schemas.microsoft.com/office/drawing/2014/main" id="{00000000-0008-0000-0600-00009A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7" name="テキスト ボックス 666">
          <a:extLst>
            <a:ext uri="{FF2B5EF4-FFF2-40B4-BE49-F238E27FC236}">
              <a16:creationId xmlns="" xmlns:a16="http://schemas.microsoft.com/office/drawing/2014/main" id="{00000000-0008-0000-0600-00009B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a:extLst>
            <a:ext uri="{FF2B5EF4-FFF2-40B4-BE49-F238E27FC236}">
              <a16:creationId xmlns="" xmlns:a16="http://schemas.microsoft.com/office/drawing/2014/main" id="{00000000-0008-0000-0600-00009C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69" name="テキスト ボックス 668">
          <a:extLst>
            <a:ext uri="{FF2B5EF4-FFF2-40B4-BE49-F238E27FC236}">
              <a16:creationId xmlns="" xmlns:a16="http://schemas.microsoft.com/office/drawing/2014/main" id="{00000000-0008-0000-0600-00009D020000}"/>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a:extLst>
            <a:ext uri="{FF2B5EF4-FFF2-40B4-BE49-F238E27FC236}">
              <a16:creationId xmlns="" xmlns:a16="http://schemas.microsoft.com/office/drawing/2014/main" id="{00000000-0008-0000-0600-00009E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71" name="テキスト ボックス 670">
          <a:extLst>
            <a:ext uri="{FF2B5EF4-FFF2-40B4-BE49-F238E27FC236}">
              <a16:creationId xmlns="" xmlns:a16="http://schemas.microsoft.com/office/drawing/2014/main" id="{00000000-0008-0000-0600-00009F020000}"/>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a:extLst>
            <a:ext uri="{FF2B5EF4-FFF2-40B4-BE49-F238E27FC236}">
              <a16:creationId xmlns="" xmlns:a16="http://schemas.microsoft.com/office/drawing/2014/main" id="{00000000-0008-0000-0600-0000A0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73" name="テキスト ボックス 672">
          <a:extLst>
            <a:ext uri="{FF2B5EF4-FFF2-40B4-BE49-F238E27FC236}">
              <a16:creationId xmlns="" xmlns:a16="http://schemas.microsoft.com/office/drawing/2014/main" id="{00000000-0008-0000-0600-0000A1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 xmlns:a16="http://schemas.microsoft.com/office/drawing/2014/main" id="{00000000-0008-0000-06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5" name="テキスト ボックス 674">
          <a:extLst>
            <a:ext uri="{FF2B5EF4-FFF2-40B4-BE49-F238E27FC236}">
              <a16:creationId xmlns="" xmlns:a16="http://schemas.microsoft.com/office/drawing/2014/main" id="{00000000-0008-0000-0600-0000A3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a:extLst>
            <a:ext uri="{FF2B5EF4-FFF2-40B4-BE49-F238E27FC236}">
              <a16:creationId xmlns="" xmlns:a16="http://schemas.microsoft.com/office/drawing/2014/main" id="{00000000-0008-0000-06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27271</xdr:rowOff>
    </xdr:from>
    <xdr:to>
      <xdr:col>85</xdr:col>
      <xdr:colOff>126364</xdr:colOff>
      <xdr:row>99</xdr:row>
      <xdr:rowOff>43652</xdr:rowOff>
    </xdr:to>
    <xdr:cxnSp macro="">
      <xdr:nvCxnSpPr>
        <xdr:cNvPr id="677" name="直線コネクタ 676">
          <a:extLst>
            <a:ext uri="{FF2B5EF4-FFF2-40B4-BE49-F238E27FC236}">
              <a16:creationId xmlns="" xmlns:a16="http://schemas.microsoft.com/office/drawing/2014/main" id="{00000000-0008-0000-0600-0000A5020000}"/>
            </a:ext>
          </a:extLst>
        </xdr:cNvPr>
        <xdr:cNvCxnSpPr/>
      </xdr:nvCxnSpPr>
      <xdr:spPr>
        <a:xfrm flipV="1">
          <a:off x="16317595" y="15629221"/>
          <a:ext cx="1269" cy="1387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47479</xdr:rowOff>
    </xdr:from>
    <xdr:ext cx="469744" cy="259045"/>
    <xdr:sp macro="" textlink="">
      <xdr:nvSpPr>
        <xdr:cNvPr id="678" name="積立金最小値テキスト">
          <a:extLst>
            <a:ext uri="{FF2B5EF4-FFF2-40B4-BE49-F238E27FC236}">
              <a16:creationId xmlns="" xmlns:a16="http://schemas.microsoft.com/office/drawing/2014/main" id="{00000000-0008-0000-0600-0000A6020000}"/>
            </a:ext>
          </a:extLst>
        </xdr:cNvPr>
        <xdr:cNvSpPr txBox="1"/>
      </xdr:nvSpPr>
      <xdr:spPr>
        <a:xfrm>
          <a:off x="16370300" y="17021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43652</xdr:rowOff>
    </xdr:from>
    <xdr:to>
      <xdr:col>86</xdr:col>
      <xdr:colOff>25400</xdr:colOff>
      <xdr:row>99</xdr:row>
      <xdr:rowOff>43652</xdr:rowOff>
    </xdr:to>
    <xdr:cxnSp macro="">
      <xdr:nvCxnSpPr>
        <xdr:cNvPr id="679" name="直線コネクタ 678">
          <a:extLst>
            <a:ext uri="{FF2B5EF4-FFF2-40B4-BE49-F238E27FC236}">
              <a16:creationId xmlns="" xmlns:a16="http://schemas.microsoft.com/office/drawing/2014/main" id="{00000000-0008-0000-0600-0000A7020000}"/>
            </a:ext>
          </a:extLst>
        </xdr:cNvPr>
        <xdr:cNvCxnSpPr/>
      </xdr:nvCxnSpPr>
      <xdr:spPr>
        <a:xfrm>
          <a:off x="16230600" y="17017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145398</xdr:rowOff>
    </xdr:from>
    <xdr:ext cx="690189" cy="259045"/>
    <xdr:sp macro="" textlink="">
      <xdr:nvSpPr>
        <xdr:cNvPr id="680" name="積立金最大値テキスト">
          <a:extLst>
            <a:ext uri="{FF2B5EF4-FFF2-40B4-BE49-F238E27FC236}">
              <a16:creationId xmlns="" xmlns:a16="http://schemas.microsoft.com/office/drawing/2014/main" id="{00000000-0008-0000-0600-0000A8020000}"/>
            </a:ext>
          </a:extLst>
        </xdr:cNvPr>
        <xdr:cNvSpPr txBox="1"/>
      </xdr:nvSpPr>
      <xdr:spPr>
        <a:xfrm>
          <a:off x="16370300" y="154044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1,822,545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27271</xdr:rowOff>
    </xdr:from>
    <xdr:to>
      <xdr:col>86</xdr:col>
      <xdr:colOff>25400</xdr:colOff>
      <xdr:row>91</xdr:row>
      <xdr:rowOff>27271</xdr:rowOff>
    </xdr:to>
    <xdr:cxnSp macro="">
      <xdr:nvCxnSpPr>
        <xdr:cNvPr id="681" name="直線コネクタ 680">
          <a:extLst>
            <a:ext uri="{FF2B5EF4-FFF2-40B4-BE49-F238E27FC236}">
              <a16:creationId xmlns="" xmlns:a16="http://schemas.microsoft.com/office/drawing/2014/main" id="{00000000-0008-0000-0600-0000A9020000}"/>
            </a:ext>
          </a:extLst>
        </xdr:cNvPr>
        <xdr:cNvCxnSpPr/>
      </xdr:nvCxnSpPr>
      <xdr:spPr>
        <a:xfrm>
          <a:off x="16230600" y="15629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169352</xdr:rowOff>
    </xdr:from>
    <xdr:to>
      <xdr:col>85</xdr:col>
      <xdr:colOff>127000</xdr:colOff>
      <xdr:row>99</xdr:row>
      <xdr:rowOff>26400</xdr:rowOff>
    </xdr:to>
    <xdr:cxnSp macro="">
      <xdr:nvCxnSpPr>
        <xdr:cNvPr id="682" name="直線コネクタ 681">
          <a:extLst>
            <a:ext uri="{FF2B5EF4-FFF2-40B4-BE49-F238E27FC236}">
              <a16:creationId xmlns="" xmlns:a16="http://schemas.microsoft.com/office/drawing/2014/main" id="{00000000-0008-0000-0600-0000AA020000}"/>
            </a:ext>
          </a:extLst>
        </xdr:cNvPr>
        <xdr:cNvCxnSpPr/>
      </xdr:nvCxnSpPr>
      <xdr:spPr>
        <a:xfrm>
          <a:off x="15481300" y="16971452"/>
          <a:ext cx="838200" cy="28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130343</xdr:rowOff>
    </xdr:from>
    <xdr:ext cx="534377" cy="259045"/>
    <xdr:sp macro="" textlink="">
      <xdr:nvSpPr>
        <xdr:cNvPr id="683" name="積立金平均値テキスト">
          <a:extLst>
            <a:ext uri="{FF2B5EF4-FFF2-40B4-BE49-F238E27FC236}">
              <a16:creationId xmlns="" xmlns:a16="http://schemas.microsoft.com/office/drawing/2014/main" id="{00000000-0008-0000-0600-0000AB020000}"/>
            </a:ext>
          </a:extLst>
        </xdr:cNvPr>
        <xdr:cNvSpPr txBox="1"/>
      </xdr:nvSpPr>
      <xdr:spPr>
        <a:xfrm>
          <a:off x="16370300" y="167609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107466</xdr:rowOff>
    </xdr:from>
    <xdr:to>
      <xdr:col>85</xdr:col>
      <xdr:colOff>177800</xdr:colOff>
      <xdr:row>99</xdr:row>
      <xdr:rowOff>37616</xdr:rowOff>
    </xdr:to>
    <xdr:sp macro="" textlink="">
      <xdr:nvSpPr>
        <xdr:cNvPr id="684" name="フローチャート: 判断 683">
          <a:extLst>
            <a:ext uri="{FF2B5EF4-FFF2-40B4-BE49-F238E27FC236}">
              <a16:creationId xmlns="" xmlns:a16="http://schemas.microsoft.com/office/drawing/2014/main" id="{00000000-0008-0000-0600-0000AC020000}"/>
            </a:ext>
          </a:extLst>
        </xdr:cNvPr>
        <xdr:cNvSpPr/>
      </xdr:nvSpPr>
      <xdr:spPr>
        <a:xfrm>
          <a:off x="16268700" y="1690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169352</xdr:rowOff>
    </xdr:from>
    <xdr:to>
      <xdr:col>81</xdr:col>
      <xdr:colOff>50800</xdr:colOff>
      <xdr:row>99</xdr:row>
      <xdr:rowOff>26415</xdr:rowOff>
    </xdr:to>
    <xdr:cxnSp macro="">
      <xdr:nvCxnSpPr>
        <xdr:cNvPr id="685" name="直線コネクタ 684">
          <a:extLst>
            <a:ext uri="{FF2B5EF4-FFF2-40B4-BE49-F238E27FC236}">
              <a16:creationId xmlns="" xmlns:a16="http://schemas.microsoft.com/office/drawing/2014/main" id="{00000000-0008-0000-0600-0000AD020000}"/>
            </a:ext>
          </a:extLst>
        </xdr:cNvPr>
        <xdr:cNvCxnSpPr/>
      </xdr:nvCxnSpPr>
      <xdr:spPr>
        <a:xfrm flipV="1">
          <a:off x="14592300" y="16971452"/>
          <a:ext cx="889000" cy="28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99589</xdr:rowOff>
    </xdr:from>
    <xdr:to>
      <xdr:col>81</xdr:col>
      <xdr:colOff>101600</xdr:colOff>
      <xdr:row>99</xdr:row>
      <xdr:rowOff>29739</xdr:rowOff>
    </xdr:to>
    <xdr:sp macro="" textlink="">
      <xdr:nvSpPr>
        <xdr:cNvPr id="686" name="フローチャート: 判断 685">
          <a:extLst>
            <a:ext uri="{FF2B5EF4-FFF2-40B4-BE49-F238E27FC236}">
              <a16:creationId xmlns="" xmlns:a16="http://schemas.microsoft.com/office/drawing/2014/main" id="{00000000-0008-0000-0600-0000AE020000}"/>
            </a:ext>
          </a:extLst>
        </xdr:cNvPr>
        <xdr:cNvSpPr/>
      </xdr:nvSpPr>
      <xdr:spPr>
        <a:xfrm>
          <a:off x="15430500" y="16901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46266</xdr:rowOff>
    </xdr:from>
    <xdr:ext cx="534377" cy="259045"/>
    <xdr:sp macro="" textlink="">
      <xdr:nvSpPr>
        <xdr:cNvPr id="687" name="テキスト ボックス 686">
          <a:extLst>
            <a:ext uri="{FF2B5EF4-FFF2-40B4-BE49-F238E27FC236}">
              <a16:creationId xmlns="" xmlns:a16="http://schemas.microsoft.com/office/drawing/2014/main" id="{00000000-0008-0000-0600-0000AF020000}"/>
            </a:ext>
          </a:extLst>
        </xdr:cNvPr>
        <xdr:cNvSpPr txBox="1"/>
      </xdr:nvSpPr>
      <xdr:spPr>
        <a:xfrm>
          <a:off x="15214111" y="16676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26415</xdr:rowOff>
    </xdr:from>
    <xdr:to>
      <xdr:col>76</xdr:col>
      <xdr:colOff>114300</xdr:colOff>
      <xdr:row>99</xdr:row>
      <xdr:rowOff>43062</xdr:rowOff>
    </xdr:to>
    <xdr:cxnSp macro="">
      <xdr:nvCxnSpPr>
        <xdr:cNvPr id="688" name="直線コネクタ 687">
          <a:extLst>
            <a:ext uri="{FF2B5EF4-FFF2-40B4-BE49-F238E27FC236}">
              <a16:creationId xmlns="" xmlns:a16="http://schemas.microsoft.com/office/drawing/2014/main" id="{00000000-0008-0000-0600-0000B0020000}"/>
            </a:ext>
          </a:extLst>
        </xdr:cNvPr>
        <xdr:cNvCxnSpPr/>
      </xdr:nvCxnSpPr>
      <xdr:spPr>
        <a:xfrm flipV="1">
          <a:off x="13703300" y="16999965"/>
          <a:ext cx="889000" cy="16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100044</xdr:rowOff>
    </xdr:from>
    <xdr:to>
      <xdr:col>76</xdr:col>
      <xdr:colOff>165100</xdr:colOff>
      <xdr:row>99</xdr:row>
      <xdr:rowOff>30194</xdr:rowOff>
    </xdr:to>
    <xdr:sp macro="" textlink="">
      <xdr:nvSpPr>
        <xdr:cNvPr id="689" name="フローチャート: 判断 688">
          <a:extLst>
            <a:ext uri="{FF2B5EF4-FFF2-40B4-BE49-F238E27FC236}">
              <a16:creationId xmlns="" xmlns:a16="http://schemas.microsoft.com/office/drawing/2014/main" id="{00000000-0008-0000-0600-0000B1020000}"/>
            </a:ext>
          </a:extLst>
        </xdr:cNvPr>
        <xdr:cNvSpPr/>
      </xdr:nvSpPr>
      <xdr:spPr>
        <a:xfrm>
          <a:off x="14541500" y="1690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46721</xdr:rowOff>
    </xdr:from>
    <xdr:ext cx="534377" cy="259045"/>
    <xdr:sp macro="" textlink="">
      <xdr:nvSpPr>
        <xdr:cNvPr id="690" name="テキスト ボックス 689">
          <a:extLst>
            <a:ext uri="{FF2B5EF4-FFF2-40B4-BE49-F238E27FC236}">
              <a16:creationId xmlns="" xmlns:a16="http://schemas.microsoft.com/office/drawing/2014/main" id="{00000000-0008-0000-0600-0000B2020000}"/>
            </a:ext>
          </a:extLst>
        </xdr:cNvPr>
        <xdr:cNvSpPr txBox="1"/>
      </xdr:nvSpPr>
      <xdr:spPr>
        <a:xfrm>
          <a:off x="14325111" y="1667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160288</xdr:rowOff>
    </xdr:from>
    <xdr:to>
      <xdr:col>71</xdr:col>
      <xdr:colOff>177800</xdr:colOff>
      <xdr:row>99</xdr:row>
      <xdr:rowOff>43062</xdr:rowOff>
    </xdr:to>
    <xdr:cxnSp macro="">
      <xdr:nvCxnSpPr>
        <xdr:cNvPr id="691" name="直線コネクタ 690">
          <a:extLst>
            <a:ext uri="{FF2B5EF4-FFF2-40B4-BE49-F238E27FC236}">
              <a16:creationId xmlns="" xmlns:a16="http://schemas.microsoft.com/office/drawing/2014/main" id="{00000000-0008-0000-0600-0000B3020000}"/>
            </a:ext>
          </a:extLst>
        </xdr:cNvPr>
        <xdr:cNvCxnSpPr/>
      </xdr:nvCxnSpPr>
      <xdr:spPr>
        <a:xfrm>
          <a:off x="12814300" y="16962388"/>
          <a:ext cx="889000" cy="54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110576</xdr:rowOff>
    </xdr:from>
    <xdr:to>
      <xdr:col>72</xdr:col>
      <xdr:colOff>38100</xdr:colOff>
      <xdr:row>99</xdr:row>
      <xdr:rowOff>40726</xdr:rowOff>
    </xdr:to>
    <xdr:sp macro="" textlink="">
      <xdr:nvSpPr>
        <xdr:cNvPr id="692" name="フローチャート: 判断 691">
          <a:extLst>
            <a:ext uri="{FF2B5EF4-FFF2-40B4-BE49-F238E27FC236}">
              <a16:creationId xmlns="" xmlns:a16="http://schemas.microsoft.com/office/drawing/2014/main" id="{00000000-0008-0000-0600-0000B4020000}"/>
            </a:ext>
          </a:extLst>
        </xdr:cNvPr>
        <xdr:cNvSpPr/>
      </xdr:nvSpPr>
      <xdr:spPr>
        <a:xfrm>
          <a:off x="13652500" y="16912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57253</xdr:rowOff>
    </xdr:from>
    <xdr:ext cx="534377" cy="259045"/>
    <xdr:sp macro="" textlink="">
      <xdr:nvSpPr>
        <xdr:cNvPr id="693" name="テキスト ボックス 692">
          <a:extLst>
            <a:ext uri="{FF2B5EF4-FFF2-40B4-BE49-F238E27FC236}">
              <a16:creationId xmlns="" xmlns:a16="http://schemas.microsoft.com/office/drawing/2014/main" id="{00000000-0008-0000-0600-0000B5020000}"/>
            </a:ext>
          </a:extLst>
        </xdr:cNvPr>
        <xdr:cNvSpPr txBox="1"/>
      </xdr:nvSpPr>
      <xdr:spPr>
        <a:xfrm>
          <a:off x="13436111" y="16687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98020</xdr:rowOff>
    </xdr:from>
    <xdr:to>
      <xdr:col>67</xdr:col>
      <xdr:colOff>101600</xdr:colOff>
      <xdr:row>99</xdr:row>
      <xdr:rowOff>28170</xdr:rowOff>
    </xdr:to>
    <xdr:sp macro="" textlink="">
      <xdr:nvSpPr>
        <xdr:cNvPr id="694" name="フローチャート: 判断 693">
          <a:extLst>
            <a:ext uri="{FF2B5EF4-FFF2-40B4-BE49-F238E27FC236}">
              <a16:creationId xmlns="" xmlns:a16="http://schemas.microsoft.com/office/drawing/2014/main" id="{00000000-0008-0000-0600-0000B6020000}"/>
            </a:ext>
          </a:extLst>
        </xdr:cNvPr>
        <xdr:cNvSpPr/>
      </xdr:nvSpPr>
      <xdr:spPr>
        <a:xfrm>
          <a:off x="12763500" y="1690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44697</xdr:rowOff>
    </xdr:from>
    <xdr:ext cx="534377" cy="259045"/>
    <xdr:sp macro="" textlink="">
      <xdr:nvSpPr>
        <xdr:cNvPr id="695" name="テキスト ボックス 694">
          <a:extLst>
            <a:ext uri="{FF2B5EF4-FFF2-40B4-BE49-F238E27FC236}">
              <a16:creationId xmlns="" xmlns:a16="http://schemas.microsoft.com/office/drawing/2014/main" id="{00000000-0008-0000-0600-0000B7020000}"/>
            </a:ext>
          </a:extLst>
        </xdr:cNvPr>
        <xdr:cNvSpPr txBox="1"/>
      </xdr:nvSpPr>
      <xdr:spPr>
        <a:xfrm>
          <a:off x="12547111" y="16675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 xmlns:a16="http://schemas.microsoft.com/office/drawing/2014/main" id="{00000000-0008-0000-06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 xmlns:a16="http://schemas.microsoft.com/office/drawing/2014/main" id="{00000000-0008-0000-06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 xmlns:a16="http://schemas.microsoft.com/office/drawing/2014/main" id="{00000000-0008-0000-06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 xmlns:a16="http://schemas.microsoft.com/office/drawing/2014/main" id="{00000000-0008-0000-06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 xmlns:a16="http://schemas.microsoft.com/office/drawing/2014/main" id="{00000000-0008-0000-06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147050</xdr:rowOff>
    </xdr:from>
    <xdr:to>
      <xdr:col>85</xdr:col>
      <xdr:colOff>177800</xdr:colOff>
      <xdr:row>99</xdr:row>
      <xdr:rowOff>77200</xdr:rowOff>
    </xdr:to>
    <xdr:sp macro="" textlink="">
      <xdr:nvSpPr>
        <xdr:cNvPr id="701" name="楕円 700">
          <a:extLst>
            <a:ext uri="{FF2B5EF4-FFF2-40B4-BE49-F238E27FC236}">
              <a16:creationId xmlns="" xmlns:a16="http://schemas.microsoft.com/office/drawing/2014/main" id="{00000000-0008-0000-0600-0000BD020000}"/>
            </a:ext>
          </a:extLst>
        </xdr:cNvPr>
        <xdr:cNvSpPr/>
      </xdr:nvSpPr>
      <xdr:spPr>
        <a:xfrm>
          <a:off x="16268700" y="1694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85894</xdr:rowOff>
    </xdr:from>
    <xdr:ext cx="534377" cy="259045"/>
    <xdr:sp macro="" textlink="">
      <xdr:nvSpPr>
        <xdr:cNvPr id="702" name="積立金該当値テキスト">
          <a:extLst>
            <a:ext uri="{FF2B5EF4-FFF2-40B4-BE49-F238E27FC236}">
              <a16:creationId xmlns="" xmlns:a16="http://schemas.microsoft.com/office/drawing/2014/main" id="{00000000-0008-0000-0600-0000BE020000}"/>
            </a:ext>
          </a:extLst>
        </xdr:cNvPr>
        <xdr:cNvSpPr txBox="1"/>
      </xdr:nvSpPr>
      <xdr:spPr>
        <a:xfrm>
          <a:off x="16370300" y="16887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118552</xdr:rowOff>
    </xdr:from>
    <xdr:to>
      <xdr:col>81</xdr:col>
      <xdr:colOff>101600</xdr:colOff>
      <xdr:row>99</xdr:row>
      <xdr:rowOff>48702</xdr:rowOff>
    </xdr:to>
    <xdr:sp macro="" textlink="">
      <xdr:nvSpPr>
        <xdr:cNvPr id="703" name="楕円 702">
          <a:extLst>
            <a:ext uri="{FF2B5EF4-FFF2-40B4-BE49-F238E27FC236}">
              <a16:creationId xmlns="" xmlns:a16="http://schemas.microsoft.com/office/drawing/2014/main" id="{00000000-0008-0000-0600-0000BF020000}"/>
            </a:ext>
          </a:extLst>
        </xdr:cNvPr>
        <xdr:cNvSpPr/>
      </xdr:nvSpPr>
      <xdr:spPr>
        <a:xfrm>
          <a:off x="15430500" y="16920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39829</xdr:rowOff>
    </xdr:from>
    <xdr:ext cx="534377" cy="259045"/>
    <xdr:sp macro="" textlink="">
      <xdr:nvSpPr>
        <xdr:cNvPr id="704" name="テキスト ボックス 703">
          <a:extLst>
            <a:ext uri="{FF2B5EF4-FFF2-40B4-BE49-F238E27FC236}">
              <a16:creationId xmlns="" xmlns:a16="http://schemas.microsoft.com/office/drawing/2014/main" id="{00000000-0008-0000-0600-0000C0020000}"/>
            </a:ext>
          </a:extLst>
        </xdr:cNvPr>
        <xdr:cNvSpPr txBox="1"/>
      </xdr:nvSpPr>
      <xdr:spPr>
        <a:xfrm>
          <a:off x="15214111" y="17013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147065</xdr:rowOff>
    </xdr:from>
    <xdr:to>
      <xdr:col>76</xdr:col>
      <xdr:colOff>165100</xdr:colOff>
      <xdr:row>99</xdr:row>
      <xdr:rowOff>77215</xdr:rowOff>
    </xdr:to>
    <xdr:sp macro="" textlink="">
      <xdr:nvSpPr>
        <xdr:cNvPr id="705" name="楕円 704">
          <a:extLst>
            <a:ext uri="{FF2B5EF4-FFF2-40B4-BE49-F238E27FC236}">
              <a16:creationId xmlns="" xmlns:a16="http://schemas.microsoft.com/office/drawing/2014/main" id="{00000000-0008-0000-0600-0000C1020000}"/>
            </a:ext>
          </a:extLst>
        </xdr:cNvPr>
        <xdr:cNvSpPr/>
      </xdr:nvSpPr>
      <xdr:spPr>
        <a:xfrm>
          <a:off x="14541500" y="16949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68342</xdr:rowOff>
    </xdr:from>
    <xdr:ext cx="534377" cy="259045"/>
    <xdr:sp macro="" textlink="">
      <xdr:nvSpPr>
        <xdr:cNvPr id="706" name="テキスト ボックス 705">
          <a:extLst>
            <a:ext uri="{FF2B5EF4-FFF2-40B4-BE49-F238E27FC236}">
              <a16:creationId xmlns="" xmlns:a16="http://schemas.microsoft.com/office/drawing/2014/main" id="{00000000-0008-0000-0600-0000C2020000}"/>
            </a:ext>
          </a:extLst>
        </xdr:cNvPr>
        <xdr:cNvSpPr txBox="1"/>
      </xdr:nvSpPr>
      <xdr:spPr>
        <a:xfrm>
          <a:off x="14325111" y="17041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163712</xdr:rowOff>
    </xdr:from>
    <xdr:to>
      <xdr:col>72</xdr:col>
      <xdr:colOff>38100</xdr:colOff>
      <xdr:row>99</xdr:row>
      <xdr:rowOff>93862</xdr:rowOff>
    </xdr:to>
    <xdr:sp macro="" textlink="">
      <xdr:nvSpPr>
        <xdr:cNvPr id="707" name="楕円 706">
          <a:extLst>
            <a:ext uri="{FF2B5EF4-FFF2-40B4-BE49-F238E27FC236}">
              <a16:creationId xmlns="" xmlns:a16="http://schemas.microsoft.com/office/drawing/2014/main" id="{00000000-0008-0000-0600-0000C3020000}"/>
            </a:ext>
          </a:extLst>
        </xdr:cNvPr>
        <xdr:cNvSpPr/>
      </xdr:nvSpPr>
      <xdr:spPr>
        <a:xfrm>
          <a:off x="13652500" y="1696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84989</xdr:rowOff>
    </xdr:from>
    <xdr:ext cx="469744" cy="259045"/>
    <xdr:sp macro="" textlink="">
      <xdr:nvSpPr>
        <xdr:cNvPr id="708" name="テキスト ボックス 707">
          <a:extLst>
            <a:ext uri="{FF2B5EF4-FFF2-40B4-BE49-F238E27FC236}">
              <a16:creationId xmlns="" xmlns:a16="http://schemas.microsoft.com/office/drawing/2014/main" id="{00000000-0008-0000-0600-0000C4020000}"/>
            </a:ext>
          </a:extLst>
        </xdr:cNvPr>
        <xdr:cNvSpPr txBox="1"/>
      </xdr:nvSpPr>
      <xdr:spPr>
        <a:xfrm>
          <a:off x="13468428" y="17058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109488</xdr:rowOff>
    </xdr:from>
    <xdr:to>
      <xdr:col>67</xdr:col>
      <xdr:colOff>101600</xdr:colOff>
      <xdr:row>99</xdr:row>
      <xdr:rowOff>39638</xdr:rowOff>
    </xdr:to>
    <xdr:sp macro="" textlink="">
      <xdr:nvSpPr>
        <xdr:cNvPr id="709" name="楕円 708">
          <a:extLst>
            <a:ext uri="{FF2B5EF4-FFF2-40B4-BE49-F238E27FC236}">
              <a16:creationId xmlns="" xmlns:a16="http://schemas.microsoft.com/office/drawing/2014/main" id="{00000000-0008-0000-0600-0000C5020000}"/>
            </a:ext>
          </a:extLst>
        </xdr:cNvPr>
        <xdr:cNvSpPr/>
      </xdr:nvSpPr>
      <xdr:spPr>
        <a:xfrm>
          <a:off x="12763500" y="16911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30765</xdr:rowOff>
    </xdr:from>
    <xdr:ext cx="534377" cy="259045"/>
    <xdr:sp macro="" textlink="">
      <xdr:nvSpPr>
        <xdr:cNvPr id="710" name="テキスト ボックス 709">
          <a:extLst>
            <a:ext uri="{FF2B5EF4-FFF2-40B4-BE49-F238E27FC236}">
              <a16:creationId xmlns="" xmlns:a16="http://schemas.microsoft.com/office/drawing/2014/main" id="{00000000-0008-0000-0600-0000C6020000}"/>
            </a:ext>
          </a:extLst>
        </xdr:cNvPr>
        <xdr:cNvSpPr txBox="1"/>
      </xdr:nvSpPr>
      <xdr:spPr>
        <a:xfrm>
          <a:off x="12547111" y="1700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 xmlns:a16="http://schemas.microsoft.com/office/drawing/2014/main" id="{00000000-0008-0000-06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 xmlns:a16="http://schemas.microsoft.com/office/drawing/2014/main" id="{00000000-0008-0000-06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 xmlns:a16="http://schemas.microsoft.com/office/drawing/2014/main" id="{00000000-0008-0000-06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 xmlns:a16="http://schemas.microsoft.com/office/drawing/2014/main" id="{00000000-0008-0000-06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 xmlns:a16="http://schemas.microsoft.com/office/drawing/2014/main" id="{00000000-0008-0000-06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 xmlns:a16="http://schemas.microsoft.com/office/drawing/2014/main" id="{00000000-0008-0000-06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 xmlns:a16="http://schemas.microsoft.com/office/drawing/2014/main" id="{00000000-0008-0000-06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 xmlns:a16="http://schemas.microsoft.com/office/drawing/2014/main" id="{00000000-0008-0000-06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 xmlns:a16="http://schemas.microsoft.com/office/drawing/2014/main" id="{00000000-0008-0000-06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 xmlns:a16="http://schemas.microsoft.com/office/drawing/2014/main" id="{00000000-0008-0000-06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1" name="直線コネクタ 720">
          <a:extLst>
            <a:ext uri="{FF2B5EF4-FFF2-40B4-BE49-F238E27FC236}">
              <a16:creationId xmlns="" xmlns:a16="http://schemas.microsoft.com/office/drawing/2014/main" id="{00000000-0008-0000-0600-0000D1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2" name="テキスト ボックス 721">
          <a:extLst>
            <a:ext uri="{FF2B5EF4-FFF2-40B4-BE49-F238E27FC236}">
              <a16:creationId xmlns="" xmlns:a16="http://schemas.microsoft.com/office/drawing/2014/main" id="{00000000-0008-0000-0600-0000D2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3" name="直線コネクタ 722">
          <a:extLst>
            <a:ext uri="{FF2B5EF4-FFF2-40B4-BE49-F238E27FC236}">
              <a16:creationId xmlns="" xmlns:a16="http://schemas.microsoft.com/office/drawing/2014/main" id="{00000000-0008-0000-0600-0000D3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4" name="テキスト ボックス 723">
          <a:extLst>
            <a:ext uri="{FF2B5EF4-FFF2-40B4-BE49-F238E27FC236}">
              <a16:creationId xmlns="" xmlns:a16="http://schemas.microsoft.com/office/drawing/2014/main" id="{00000000-0008-0000-0600-0000D4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5" name="直線コネクタ 724">
          <a:extLst>
            <a:ext uri="{FF2B5EF4-FFF2-40B4-BE49-F238E27FC236}">
              <a16:creationId xmlns="" xmlns:a16="http://schemas.microsoft.com/office/drawing/2014/main" id="{00000000-0008-0000-0600-0000D5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6" name="テキスト ボックス 725">
          <a:extLst>
            <a:ext uri="{FF2B5EF4-FFF2-40B4-BE49-F238E27FC236}">
              <a16:creationId xmlns="" xmlns:a16="http://schemas.microsoft.com/office/drawing/2014/main" id="{00000000-0008-0000-0600-0000D6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7" name="直線コネクタ 726">
          <a:extLst>
            <a:ext uri="{FF2B5EF4-FFF2-40B4-BE49-F238E27FC236}">
              <a16:creationId xmlns="" xmlns:a16="http://schemas.microsoft.com/office/drawing/2014/main" id="{00000000-0008-0000-0600-0000D7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8" name="テキスト ボックス 727">
          <a:extLst>
            <a:ext uri="{FF2B5EF4-FFF2-40B4-BE49-F238E27FC236}">
              <a16:creationId xmlns="" xmlns:a16="http://schemas.microsoft.com/office/drawing/2014/main" id="{00000000-0008-0000-0600-0000D8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a:extLst>
            <a:ext uri="{FF2B5EF4-FFF2-40B4-BE49-F238E27FC236}">
              <a16:creationId xmlns="" xmlns:a16="http://schemas.microsoft.com/office/drawing/2014/main" id="{00000000-0008-0000-0600-0000D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a:extLst>
            <a:ext uri="{FF2B5EF4-FFF2-40B4-BE49-F238E27FC236}">
              <a16:creationId xmlns="" xmlns:a16="http://schemas.microsoft.com/office/drawing/2014/main" id="{00000000-0008-0000-0600-0000DA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a:extLst>
            <a:ext uri="{FF2B5EF4-FFF2-40B4-BE49-F238E27FC236}">
              <a16:creationId xmlns="" xmlns:a16="http://schemas.microsoft.com/office/drawing/2014/main" id="{00000000-0008-0000-0600-0000D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8987</xdr:rowOff>
    </xdr:from>
    <xdr:to>
      <xdr:col>116</xdr:col>
      <xdr:colOff>62864</xdr:colOff>
      <xdr:row>38</xdr:row>
      <xdr:rowOff>139700</xdr:rowOff>
    </xdr:to>
    <xdr:cxnSp macro="">
      <xdr:nvCxnSpPr>
        <xdr:cNvPr id="732" name="直線コネクタ 731">
          <a:extLst>
            <a:ext uri="{FF2B5EF4-FFF2-40B4-BE49-F238E27FC236}">
              <a16:creationId xmlns="" xmlns:a16="http://schemas.microsoft.com/office/drawing/2014/main" id="{00000000-0008-0000-0600-0000DC020000}"/>
            </a:ext>
          </a:extLst>
        </xdr:cNvPr>
        <xdr:cNvCxnSpPr/>
      </xdr:nvCxnSpPr>
      <xdr:spPr>
        <a:xfrm flipV="1">
          <a:off x="22159595" y="5495387"/>
          <a:ext cx="1269" cy="1159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3" name="投資及び出資金最小値テキスト">
          <a:extLst>
            <a:ext uri="{FF2B5EF4-FFF2-40B4-BE49-F238E27FC236}">
              <a16:creationId xmlns="" xmlns:a16="http://schemas.microsoft.com/office/drawing/2014/main" id="{00000000-0008-0000-0600-0000DD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4" name="直線コネクタ 733">
          <a:extLst>
            <a:ext uri="{FF2B5EF4-FFF2-40B4-BE49-F238E27FC236}">
              <a16:creationId xmlns="" xmlns:a16="http://schemas.microsoft.com/office/drawing/2014/main" id="{00000000-0008-0000-0600-0000DE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127114</xdr:rowOff>
    </xdr:from>
    <xdr:ext cx="534377" cy="259045"/>
    <xdr:sp macro="" textlink="">
      <xdr:nvSpPr>
        <xdr:cNvPr id="735" name="投資及び出資金最大値テキスト">
          <a:extLst>
            <a:ext uri="{FF2B5EF4-FFF2-40B4-BE49-F238E27FC236}">
              <a16:creationId xmlns="" xmlns:a16="http://schemas.microsoft.com/office/drawing/2014/main" id="{00000000-0008-0000-0600-0000DF020000}"/>
            </a:ext>
          </a:extLst>
        </xdr:cNvPr>
        <xdr:cNvSpPr txBox="1"/>
      </xdr:nvSpPr>
      <xdr:spPr>
        <a:xfrm>
          <a:off x="22212300" y="5270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8987</xdr:rowOff>
    </xdr:from>
    <xdr:to>
      <xdr:col>116</xdr:col>
      <xdr:colOff>152400</xdr:colOff>
      <xdr:row>32</xdr:row>
      <xdr:rowOff>8987</xdr:rowOff>
    </xdr:to>
    <xdr:cxnSp macro="">
      <xdr:nvCxnSpPr>
        <xdr:cNvPr id="736" name="直線コネクタ 735">
          <a:extLst>
            <a:ext uri="{FF2B5EF4-FFF2-40B4-BE49-F238E27FC236}">
              <a16:creationId xmlns="" xmlns:a16="http://schemas.microsoft.com/office/drawing/2014/main" id="{00000000-0008-0000-0600-0000E0020000}"/>
            </a:ext>
          </a:extLst>
        </xdr:cNvPr>
        <xdr:cNvCxnSpPr/>
      </xdr:nvCxnSpPr>
      <xdr:spPr>
        <a:xfrm>
          <a:off x="22072600" y="5495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7" name="直線コネクタ 736">
          <a:extLst>
            <a:ext uri="{FF2B5EF4-FFF2-40B4-BE49-F238E27FC236}">
              <a16:creationId xmlns="" xmlns:a16="http://schemas.microsoft.com/office/drawing/2014/main" id="{00000000-0008-0000-0600-0000E1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32041</xdr:rowOff>
    </xdr:from>
    <xdr:ext cx="469744" cy="259045"/>
    <xdr:sp macro="" textlink="">
      <xdr:nvSpPr>
        <xdr:cNvPr id="738" name="投資及び出資金平均値テキスト">
          <a:extLst>
            <a:ext uri="{FF2B5EF4-FFF2-40B4-BE49-F238E27FC236}">
              <a16:creationId xmlns="" xmlns:a16="http://schemas.microsoft.com/office/drawing/2014/main" id="{00000000-0008-0000-0600-0000E2020000}"/>
            </a:ext>
          </a:extLst>
        </xdr:cNvPr>
        <xdr:cNvSpPr txBox="1"/>
      </xdr:nvSpPr>
      <xdr:spPr>
        <a:xfrm>
          <a:off x="22212300" y="63756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9165</xdr:rowOff>
    </xdr:from>
    <xdr:to>
      <xdr:col>116</xdr:col>
      <xdr:colOff>114300</xdr:colOff>
      <xdr:row>38</xdr:row>
      <xdr:rowOff>110765</xdr:rowOff>
    </xdr:to>
    <xdr:sp macro="" textlink="">
      <xdr:nvSpPr>
        <xdr:cNvPr id="739" name="フローチャート: 判断 738">
          <a:extLst>
            <a:ext uri="{FF2B5EF4-FFF2-40B4-BE49-F238E27FC236}">
              <a16:creationId xmlns="" xmlns:a16="http://schemas.microsoft.com/office/drawing/2014/main" id="{00000000-0008-0000-0600-0000E3020000}"/>
            </a:ext>
          </a:extLst>
        </xdr:cNvPr>
        <xdr:cNvSpPr/>
      </xdr:nvSpPr>
      <xdr:spPr>
        <a:xfrm>
          <a:off x="22110700" y="652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0" name="直線コネクタ 739">
          <a:extLst>
            <a:ext uri="{FF2B5EF4-FFF2-40B4-BE49-F238E27FC236}">
              <a16:creationId xmlns="" xmlns:a16="http://schemas.microsoft.com/office/drawing/2014/main" id="{00000000-0008-0000-0600-0000E4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3541</xdr:rowOff>
    </xdr:from>
    <xdr:to>
      <xdr:col>112</xdr:col>
      <xdr:colOff>38100</xdr:colOff>
      <xdr:row>38</xdr:row>
      <xdr:rowOff>105141</xdr:rowOff>
    </xdr:to>
    <xdr:sp macro="" textlink="">
      <xdr:nvSpPr>
        <xdr:cNvPr id="741" name="フローチャート: 判断 740">
          <a:extLst>
            <a:ext uri="{FF2B5EF4-FFF2-40B4-BE49-F238E27FC236}">
              <a16:creationId xmlns="" xmlns:a16="http://schemas.microsoft.com/office/drawing/2014/main" id="{00000000-0008-0000-0600-0000E5020000}"/>
            </a:ext>
          </a:extLst>
        </xdr:cNvPr>
        <xdr:cNvSpPr/>
      </xdr:nvSpPr>
      <xdr:spPr>
        <a:xfrm>
          <a:off x="21272500" y="6518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121668</xdr:rowOff>
    </xdr:from>
    <xdr:ext cx="469744" cy="259045"/>
    <xdr:sp macro="" textlink="">
      <xdr:nvSpPr>
        <xdr:cNvPr id="742" name="テキスト ボックス 741">
          <a:extLst>
            <a:ext uri="{FF2B5EF4-FFF2-40B4-BE49-F238E27FC236}">
              <a16:creationId xmlns="" xmlns:a16="http://schemas.microsoft.com/office/drawing/2014/main" id="{00000000-0008-0000-0600-0000E6020000}"/>
            </a:ext>
          </a:extLst>
        </xdr:cNvPr>
        <xdr:cNvSpPr txBox="1"/>
      </xdr:nvSpPr>
      <xdr:spPr>
        <a:xfrm>
          <a:off x="21088428" y="6293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3" name="直線コネクタ 742">
          <a:extLst>
            <a:ext uri="{FF2B5EF4-FFF2-40B4-BE49-F238E27FC236}">
              <a16:creationId xmlns="" xmlns:a16="http://schemas.microsoft.com/office/drawing/2014/main" id="{00000000-0008-0000-0600-0000E7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155194</xdr:rowOff>
    </xdr:from>
    <xdr:to>
      <xdr:col>107</xdr:col>
      <xdr:colOff>101600</xdr:colOff>
      <xdr:row>38</xdr:row>
      <xdr:rowOff>85344</xdr:rowOff>
    </xdr:to>
    <xdr:sp macro="" textlink="">
      <xdr:nvSpPr>
        <xdr:cNvPr id="744" name="フローチャート: 判断 743">
          <a:extLst>
            <a:ext uri="{FF2B5EF4-FFF2-40B4-BE49-F238E27FC236}">
              <a16:creationId xmlns="" xmlns:a16="http://schemas.microsoft.com/office/drawing/2014/main" id="{00000000-0008-0000-0600-0000E8020000}"/>
            </a:ext>
          </a:extLst>
        </xdr:cNvPr>
        <xdr:cNvSpPr/>
      </xdr:nvSpPr>
      <xdr:spPr>
        <a:xfrm>
          <a:off x="203835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101871</xdr:rowOff>
    </xdr:from>
    <xdr:ext cx="469744" cy="259045"/>
    <xdr:sp macro="" textlink="">
      <xdr:nvSpPr>
        <xdr:cNvPr id="745" name="テキスト ボックス 744">
          <a:extLst>
            <a:ext uri="{FF2B5EF4-FFF2-40B4-BE49-F238E27FC236}">
              <a16:creationId xmlns="" xmlns:a16="http://schemas.microsoft.com/office/drawing/2014/main" id="{00000000-0008-0000-0600-0000E9020000}"/>
            </a:ext>
          </a:extLst>
        </xdr:cNvPr>
        <xdr:cNvSpPr txBox="1"/>
      </xdr:nvSpPr>
      <xdr:spPr>
        <a:xfrm>
          <a:off x="20199428" y="6274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6" name="直線コネクタ 745">
          <a:extLst>
            <a:ext uri="{FF2B5EF4-FFF2-40B4-BE49-F238E27FC236}">
              <a16:creationId xmlns="" xmlns:a16="http://schemas.microsoft.com/office/drawing/2014/main" id="{00000000-0008-0000-0600-0000EA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59456</xdr:rowOff>
    </xdr:from>
    <xdr:to>
      <xdr:col>102</xdr:col>
      <xdr:colOff>165100</xdr:colOff>
      <xdr:row>38</xdr:row>
      <xdr:rowOff>161056</xdr:rowOff>
    </xdr:to>
    <xdr:sp macro="" textlink="">
      <xdr:nvSpPr>
        <xdr:cNvPr id="747" name="フローチャート: 判断 746">
          <a:extLst>
            <a:ext uri="{FF2B5EF4-FFF2-40B4-BE49-F238E27FC236}">
              <a16:creationId xmlns="" xmlns:a16="http://schemas.microsoft.com/office/drawing/2014/main" id="{00000000-0008-0000-0600-0000EB020000}"/>
            </a:ext>
          </a:extLst>
        </xdr:cNvPr>
        <xdr:cNvSpPr/>
      </xdr:nvSpPr>
      <xdr:spPr>
        <a:xfrm>
          <a:off x="19494500" y="6574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6133</xdr:rowOff>
    </xdr:from>
    <xdr:ext cx="378565" cy="259045"/>
    <xdr:sp macro="" textlink="">
      <xdr:nvSpPr>
        <xdr:cNvPr id="748" name="テキスト ボックス 747">
          <a:extLst>
            <a:ext uri="{FF2B5EF4-FFF2-40B4-BE49-F238E27FC236}">
              <a16:creationId xmlns="" xmlns:a16="http://schemas.microsoft.com/office/drawing/2014/main" id="{00000000-0008-0000-0600-0000EC020000}"/>
            </a:ext>
          </a:extLst>
        </xdr:cNvPr>
        <xdr:cNvSpPr txBox="1"/>
      </xdr:nvSpPr>
      <xdr:spPr>
        <a:xfrm>
          <a:off x="19356017" y="6349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36825</xdr:rowOff>
    </xdr:from>
    <xdr:to>
      <xdr:col>98</xdr:col>
      <xdr:colOff>38100</xdr:colOff>
      <xdr:row>38</xdr:row>
      <xdr:rowOff>138425</xdr:rowOff>
    </xdr:to>
    <xdr:sp macro="" textlink="">
      <xdr:nvSpPr>
        <xdr:cNvPr id="749" name="フローチャート: 判断 748">
          <a:extLst>
            <a:ext uri="{FF2B5EF4-FFF2-40B4-BE49-F238E27FC236}">
              <a16:creationId xmlns="" xmlns:a16="http://schemas.microsoft.com/office/drawing/2014/main" id="{00000000-0008-0000-0600-0000ED020000}"/>
            </a:ext>
          </a:extLst>
        </xdr:cNvPr>
        <xdr:cNvSpPr/>
      </xdr:nvSpPr>
      <xdr:spPr>
        <a:xfrm>
          <a:off x="18605500" y="655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154952</xdr:rowOff>
    </xdr:from>
    <xdr:ext cx="469744" cy="259045"/>
    <xdr:sp macro="" textlink="">
      <xdr:nvSpPr>
        <xdr:cNvPr id="750" name="テキスト ボックス 749">
          <a:extLst>
            <a:ext uri="{FF2B5EF4-FFF2-40B4-BE49-F238E27FC236}">
              <a16:creationId xmlns="" xmlns:a16="http://schemas.microsoft.com/office/drawing/2014/main" id="{00000000-0008-0000-0600-0000EE020000}"/>
            </a:ext>
          </a:extLst>
        </xdr:cNvPr>
        <xdr:cNvSpPr txBox="1"/>
      </xdr:nvSpPr>
      <xdr:spPr>
        <a:xfrm>
          <a:off x="18421428" y="6327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a:extLst>
            <a:ext uri="{FF2B5EF4-FFF2-40B4-BE49-F238E27FC236}">
              <a16:creationId xmlns="" xmlns:a16="http://schemas.microsoft.com/office/drawing/2014/main" id="{00000000-0008-0000-0600-0000E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a:extLst>
            <a:ext uri="{FF2B5EF4-FFF2-40B4-BE49-F238E27FC236}">
              <a16:creationId xmlns="" xmlns:a16="http://schemas.microsoft.com/office/drawing/2014/main" id="{00000000-0008-0000-0600-0000F0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a:extLst>
            <a:ext uri="{FF2B5EF4-FFF2-40B4-BE49-F238E27FC236}">
              <a16:creationId xmlns="" xmlns:a16="http://schemas.microsoft.com/office/drawing/2014/main" id="{00000000-0008-0000-0600-0000F1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a:extLst>
            <a:ext uri="{FF2B5EF4-FFF2-40B4-BE49-F238E27FC236}">
              <a16:creationId xmlns="" xmlns:a16="http://schemas.microsoft.com/office/drawing/2014/main" id="{00000000-0008-0000-0600-0000F2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a:extLst>
            <a:ext uri="{FF2B5EF4-FFF2-40B4-BE49-F238E27FC236}">
              <a16:creationId xmlns="" xmlns:a16="http://schemas.microsoft.com/office/drawing/2014/main" id="{00000000-0008-0000-0600-0000F3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6" name="楕円 755">
          <a:extLst>
            <a:ext uri="{FF2B5EF4-FFF2-40B4-BE49-F238E27FC236}">
              <a16:creationId xmlns="" xmlns:a16="http://schemas.microsoft.com/office/drawing/2014/main" id="{00000000-0008-0000-0600-0000F4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7" name="投資及び出資金該当値テキスト">
          <a:extLst>
            <a:ext uri="{FF2B5EF4-FFF2-40B4-BE49-F238E27FC236}">
              <a16:creationId xmlns="" xmlns:a16="http://schemas.microsoft.com/office/drawing/2014/main" id="{00000000-0008-0000-0600-0000F5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8" name="楕円 757">
          <a:extLst>
            <a:ext uri="{FF2B5EF4-FFF2-40B4-BE49-F238E27FC236}">
              <a16:creationId xmlns="" xmlns:a16="http://schemas.microsoft.com/office/drawing/2014/main" id="{00000000-0008-0000-0600-0000F6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9" name="テキスト ボックス 758">
          <a:extLst>
            <a:ext uri="{FF2B5EF4-FFF2-40B4-BE49-F238E27FC236}">
              <a16:creationId xmlns="" xmlns:a16="http://schemas.microsoft.com/office/drawing/2014/main" id="{00000000-0008-0000-0600-0000F7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0" name="楕円 759">
          <a:extLst>
            <a:ext uri="{FF2B5EF4-FFF2-40B4-BE49-F238E27FC236}">
              <a16:creationId xmlns="" xmlns:a16="http://schemas.microsoft.com/office/drawing/2014/main" id="{00000000-0008-0000-0600-0000F8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1" name="テキスト ボックス 760">
          <a:extLst>
            <a:ext uri="{FF2B5EF4-FFF2-40B4-BE49-F238E27FC236}">
              <a16:creationId xmlns="" xmlns:a16="http://schemas.microsoft.com/office/drawing/2014/main" id="{00000000-0008-0000-0600-0000F9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2" name="楕円 761">
          <a:extLst>
            <a:ext uri="{FF2B5EF4-FFF2-40B4-BE49-F238E27FC236}">
              <a16:creationId xmlns="" xmlns:a16="http://schemas.microsoft.com/office/drawing/2014/main" id="{00000000-0008-0000-0600-0000FA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3" name="テキスト ボックス 762">
          <a:extLst>
            <a:ext uri="{FF2B5EF4-FFF2-40B4-BE49-F238E27FC236}">
              <a16:creationId xmlns="" xmlns:a16="http://schemas.microsoft.com/office/drawing/2014/main" id="{00000000-0008-0000-0600-0000FB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4" name="楕円 763">
          <a:extLst>
            <a:ext uri="{FF2B5EF4-FFF2-40B4-BE49-F238E27FC236}">
              <a16:creationId xmlns="" xmlns:a16="http://schemas.microsoft.com/office/drawing/2014/main" id="{00000000-0008-0000-0600-0000FC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5" name="テキスト ボックス 764">
          <a:extLst>
            <a:ext uri="{FF2B5EF4-FFF2-40B4-BE49-F238E27FC236}">
              <a16:creationId xmlns="" xmlns:a16="http://schemas.microsoft.com/office/drawing/2014/main" id="{00000000-0008-0000-0600-0000FD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a:extLst>
            <a:ext uri="{FF2B5EF4-FFF2-40B4-BE49-F238E27FC236}">
              <a16:creationId xmlns="" xmlns:a16="http://schemas.microsoft.com/office/drawing/2014/main" id="{00000000-0008-0000-0600-0000FE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a:extLst>
            <a:ext uri="{FF2B5EF4-FFF2-40B4-BE49-F238E27FC236}">
              <a16:creationId xmlns="" xmlns:a16="http://schemas.microsoft.com/office/drawing/2014/main" id="{00000000-0008-0000-0600-0000FF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a:extLst>
            <a:ext uri="{FF2B5EF4-FFF2-40B4-BE49-F238E27FC236}">
              <a16:creationId xmlns="" xmlns:a16="http://schemas.microsoft.com/office/drawing/2014/main" id="{00000000-0008-0000-0600-00000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a:extLst>
            <a:ext uri="{FF2B5EF4-FFF2-40B4-BE49-F238E27FC236}">
              <a16:creationId xmlns="" xmlns:a16="http://schemas.microsoft.com/office/drawing/2014/main" id="{00000000-0008-0000-0600-00000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a:extLst>
            <a:ext uri="{FF2B5EF4-FFF2-40B4-BE49-F238E27FC236}">
              <a16:creationId xmlns="" xmlns:a16="http://schemas.microsoft.com/office/drawing/2014/main" id="{00000000-0008-0000-0600-00000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a:extLst>
            <a:ext uri="{FF2B5EF4-FFF2-40B4-BE49-F238E27FC236}">
              <a16:creationId xmlns="" xmlns:a16="http://schemas.microsoft.com/office/drawing/2014/main" id="{00000000-0008-0000-0600-00000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a:extLst>
            <a:ext uri="{FF2B5EF4-FFF2-40B4-BE49-F238E27FC236}">
              <a16:creationId xmlns="" xmlns:a16="http://schemas.microsoft.com/office/drawing/2014/main" id="{00000000-0008-0000-0600-00000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a:extLst>
            <a:ext uri="{FF2B5EF4-FFF2-40B4-BE49-F238E27FC236}">
              <a16:creationId xmlns="" xmlns:a16="http://schemas.microsoft.com/office/drawing/2014/main" id="{00000000-0008-0000-0600-00000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a:extLst>
            <a:ext uri="{FF2B5EF4-FFF2-40B4-BE49-F238E27FC236}">
              <a16:creationId xmlns="" xmlns:a16="http://schemas.microsoft.com/office/drawing/2014/main" id="{00000000-0008-0000-0600-00000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a:extLst>
            <a:ext uri="{FF2B5EF4-FFF2-40B4-BE49-F238E27FC236}">
              <a16:creationId xmlns="" xmlns:a16="http://schemas.microsoft.com/office/drawing/2014/main" id="{00000000-0008-0000-0600-00000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6" name="直線コネクタ 775">
          <a:extLst>
            <a:ext uri="{FF2B5EF4-FFF2-40B4-BE49-F238E27FC236}">
              <a16:creationId xmlns="" xmlns:a16="http://schemas.microsoft.com/office/drawing/2014/main" id="{00000000-0008-0000-0600-000008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7" name="テキスト ボックス 776">
          <a:extLst>
            <a:ext uri="{FF2B5EF4-FFF2-40B4-BE49-F238E27FC236}">
              <a16:creationId xmlns="" xmlns:a16="http://schemas.microsoft.com/office/drawing/2014/main" id="{00000000-0008-0000-0600-000009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8" name="直線コネクタ 777">
          <a:extLst>
            <a:ext uri="{FF2B5EF4-FFF2-40B4-BE49-F238E27FC236}">
              <a16:creationId xmlns="" xmlns:a16="http://schemas.microsoft.com/office/drawing/2014/main" id="{00000000-0008-0000-0600-00000A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9" name="テキスト ボックス 778">
          <a:extLst>
            <a:ext uri="{FF2B5EF4-FFF2-40B4-BE49-F238E27FC236}">
              <a16:creationId xmlns="" xmlns:a16="http://schemas.microsoft.com/office/drawing/2014/main" id="{00000000-0008-0000-0600-00000B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 xmlns:a16="http://schemas.microsoft.com/office/drawing/2014/main" id="{00000000-0008-0000-06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1" name="テキスト ボックス 780">
          <a:extLst>
            <a:ext uri="{FF2B5EF4-FFF2-40B4-BE49-F238E27FC236}">
              <a16:creationId xmlns="" xmlns:a16="http://schemas.microsoft.com/office/drawing/2014/main" id="{00000000-0008-0000-0600-00000D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2" name="直線コネクタ 781">
          <a:extLst>
            <a:ext uri="{FF2B5EF4-FFF2-40B4-BE49-F238E27FC236}">
              <a16:creationId xmlns="" xmlns:a16="http://schemas.microsoft.com/office/drawing/2014/main" id="{00000000-0008-0000-0600-00000E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3" name="テキスト ボックス 782">
          <a:extLst>
            <a:ext uri="{FF2B5EF4-FFF2-40B4-BE49-F238E27FC236}">
              <a16:creationId xmlns="" xmlns:a16="http://schemas.microsoft.com/office/drawing/2014/main" id="{00000000-0008-0000-0600-00000F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4" name="直線コネクタ 783">
          <a:extLst>
            <a:ext uri="{FF2B5EF4-FFF2-40B4-BE49-F238E27FC236}">
              <a16:creationId xmlns="" xmlns:a16="http://schemas.microsoft.com/office/drawing/2014/main" id="{00000000-0008-0000-0600-000010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5" name="テキスト ボックス 784">
          <a:extLst>
            <a:ext uri="{FF2B5EF4-FFF2-40B4-BE49-F238E27FC236}">
              <a16:creationId xmlns="" xmlns:a16="http://schemas.microsoft.com/office/drawing/2014/main" id="{00000000-0008-0000-0600-000011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 xmlns:a16="http://schemas.microsoft.com/office/drawing/2014/main" id="{00000000-0008-0000-06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7" name="テキスト ボックス 786">
          <a:extLst>
            <a:ext uri="{FF2B5EF4-FFF2-40B4-BE49-F238E27FC236}">
              <a16:creationId xmlns="" xmlns:a16="http://schemas.microsoft.com/office/drawing/2014/main" id="{00000000-0008-0000-0600-000013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a:extLst>
            <a:ext uri="{FF2B5EF4-FFF2-40B4-BE49-F238E27FC236}">
              <a16:creationId xmlns="" xmlns:a16="http://schemas.microsoft.com/office/drawing/2014/main" id="{00000000-0008-0000-06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143180</xdr:rowOff>
    </xdr:from>
    <xdr:to>
      <xdr:col>116</xdr:col>
      <xdr:colOff>62864</xdr:colOff>
      <xdr:row>59</xdr:row>
      <xdr:rowOff>44450</xdr:rowOff>
    </xdr:to>
    <xdr:cxnSp macro="">
      <xdr:nvCxnSpPr>
        <xdr:cNvPr id="789" name="直線コネクタ 788">
          <a:extLst>
            <a:ext uri="{FF2B5EF4-FFF2-40B4-BE49-F238E27FC236}">
              <a16:creationId xmlns="" xmlns:a16="http://schemas.microsoft.com/office/drawing/2014/main" id="{00000000-0008-0000-0600-000015030000}"/>
            </a:ext>
          </a:extLst>
        </xdr:cNvPr>
        <xdr:cNvCxnSpPr/>
      </xdr:nvCxnSpPr>
      <xdr:spPr>
        <a:xfrm flipV="1">
          <a:off x="22159595" y="8544230"/>
          <a:ext cx="1269" cy="1615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0" name="貸付金最小値テキスト">
          <a:extLst>
            <a:ext uri="{FF2B5EF4-FFF2-40B4-BE49-F238E27FC236}">
              <a16:creationId xmlns="" xmlns:a16="http://schemas.microsoft.com/office/drawing/2014/main" id="{00000000-0008-0000-0600-000016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1" name="直線コネクタ 790">
          <a:extLst>
            <a:ext uri="{FF2B5EF4-FFF2-40B4-BE49-F238E27FC236}">
              <a16:creationId xmlns="" xmlns:a16="http://schemas.microsoft.com/office/drawing/2014/main" id="{00000000-0008-0000-0600-000017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89857</xdr:rowOff>
    </xdr:from>
    <xdr:ext cx="599010" cy="259045"/>
    <xdr:sp macro="" textlink="">
      <xdr:nvSpPr>
        <xdr:cNvPr id="792" name="貸付金最大値テキスト">
          <a:extLst>
            <a:ext uri="{FF2B5EF4-FFF2-40B4-BE49-F238E27FC236}">
              <a16:creationId xmlns="" xmlns:a16="http://schemas.microsoft.com/office/drawing/2014/main" id="{00000000-0008-0000-0600-000018030000}"/>
            </a:ext>
          </a:extLst>
        </xdr:cNvPr>
        <xdr:cNvSpPr txBox="1"/>
      </xdr:nvSpPr>
      <xdr:spPr>
        <a:xfrm>
          <a:off x="22212300" y="8319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143180</xdr:rowOff>
    </xdr:from>
    <xdr:to>
      <xdr:col>116</xdr:col>
      <xdr:colOff>152400</xdr:colOff>
      <xdr:row>49</xdr:row>
      <xdr:rowOff>143180</xdr:rowOff>
    </xdr:to>
    <xdr:cxnSp macro="">
      <xdr:nvCxnSpPr>
        <xdr:cNvPr id="793" name="直線コネクタ 792">
          <a:extLst>
            <a:ext uri="{FF2B5EF4-FFF2-40B4-BE49-F238E27FC236}">
              <a16:creationId xmlns="" xmlns:a16="http://schemas.microsoft.com/office/drawing/2014/main" id="{00000000-0008-0000-0600-000019030000}"/>
            </a:ext>
          </a:extLst>
        </xdr:cNvPr>
        <xdr:cNvCxnSpPr/>
      </xdr:nvCxnSpPr>
      <xdr:spPr>
        <a:xfrm>
          <a:off x="22072600" y="854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93599</xdr:rowOff>
    </xdr:from>
    <xdr:to>
      <xdr:col>116</xdr:col>
      <xdr:colOff>63500</xdr:colOff>
      <xdr:row>59</xdr:row>
      <xdr:rowOff>44450</xdr:rowOff>
    </xdr:to>
    <xdr:cxnSp macro="">
      <xdr:nvCxnSpPr>
        <xdr:cNvPr id="794" name="直線コネクタ 793">
          <a:extLst>
            <a:ext uri="{FF2B5EF4-FFF2-40B4-BE49-F238E27FC236}">
              <a16:creationId xmlns="" xmlns:a16="http://schemas.microsoft.com/office/drawing/2014/main" id="{00000000-0008-0000-0600-00001A030000}"/>
            </a:ext>
          </a:extLst>
        </xdr:cNvPr>
        <xdr:cNvCxnSpPr/>
      </xdr:nvCxnSpPr>
      <xdr:spPr>
        <a:xfrm flipV="1">
          <a:off x="21323300" y="10037699"/>
          <a:ext cx="838200" cy="122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59427</xdr:rowOff>
    </xdr:from>
    <xdr:ext cx="469744" cy="259045"/>
    <xdr:sp macro="" textlink="">
      <xdr:nvSpPr>
        <xdr:cNvPr id="795" name="貸付金平均値テキスト">
          <a:extLst>
            <a:ext uri="{FF2B5EF4-FFF2-40B4-BE49-F238E27FC236}">
              <a16:creationId xmlns="" xmlns:a16="http://schemas.microsoft.com/office/drawing/2014/main" id="{00000000-0008-0000-0600-00001B030000}"/>
            </a:ext>
          </a:extLst>
        </xdr:cNvPr>
        <xdr:cNvSpPr txBox="1"/>
      </xdr:nvSpPr>
      <xdr:spPr>
        <a:xfrm>
          <a:off x="22212300" y="10003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81000</xdr:rowOff>
    </xdr:from>
    <xdr:to>
      <xdr:col>116</xdr:col>
      <xdr:colOff>114300</xdr:colOff>
      <xdr:row>59</xdr:row>
      <xdr:rowOff>11150</xdr:rowOff>
    </xdr:to>
    <xdr:sp macro="" textlink="">
      <xdr:nvSpPr>
        <xdr:cNvPr id="796" name="フローチャート: 判断 795">
          <a:extLst>
            <a:ext uri="{FF2B5EF4-FFF2-40B4-BE49-F238E27FC236}">
              <a16:creationId xmlns="" xmlns:a16="http://schemas.microsoft.com/office/drawing/2014/main" id="{00000000-0008-0000-0600-00001C030000}"/>
            </a:ext>
          </a:extLst>
        </xdr:cNvPr>
        <xdr:cNvSpPr/>
      </xdr:nvSpPr>
      <xdr:spPr>
        <a:xfrm>
          <a:off x="22110700" y="1002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7" name="直線コネクタ 796">
          <a:extLst>
            <a:ext uri="{FF2B5EF4-FFF2-40B4-BE49-F238E27FC236}">
              <a16:creationId xmlns="" xmlns:a16="http://schemas.microsoft.com/office/drawing/2014/main" id="{00000000-0008-0000-0600-00001D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91999</xdr:rowOff>
    </xdr:from>
    <xdr:to>
      <xdr:col>112</xdr:col>
      <xdr:colOff>38100</xdr:colOff>
      <xdr:row>59</xdr:row>
      <xdr:rowOff>22149</xdr:rowOff>
    </xdr:to>
    <xdr:sp macro="" textlink="">
      <xdr:nvSpPr>
        <xdr:cNvPr id="798" name="フローチャート: 判断 797">
          <a:extLst>
            <a:ext uri="{FF2B5EF4-FFF2-40B4-BE49-F238E27FC236}">
              <a16:creationId xmlns="" xmlns:a16="http://schemas.microsoft.com/office/drawing/2014/main" id="{00000000-0008-0000-0600-00001E030000}"/>
            </a:ext>
          </a:extLst>
        </xdr:cNvPr>
        <xdr:cNvSpPr/>
      </xdr:nvSpPr>
      <xdr:spPr>
        <a:xfrm>
          <a:off x="21272500" y="10036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38676</xdr:rowOff>
    </xdr:from>
    <xdr:ext cx="469744" cy="259045"/>
    <xdr:sp macro="" textlink="">
      <xdr:nvSpPr>
        <xdr:cNvPr id="799" name="テキスト ボックス 798">
          <a:extLst>
            <a:ext uri="{FF2B5EF4-FFF2-40B4-BE49-F238E27FC236}">
              <a16:creationId xmlns="" xmlns:a16="http://schemas.microsoft.com/office/drawing/2014/main" id="{00000000-0008-0000-0600-00001F030000}"/>
            </a:ext>
          </a:extLst>
        </xdr:cNvPr>
        <xdr:cNvSpPr txBox="1"/>
      </xdr:nvSpPr>
      <xdr:spPr>
        <a:xfrm>
          <a:off x="21088428" y="9811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0" name="直線コネクタ 799">
          <a:extLst>
            <a:ext uri="{FF2B5EF4-FFF2-40B4-BE49-F238E27FC236}">
              <a16:creationId xmlns="" xmlns:a16="http://schemas.microsoft.com/office/drawing/2014/main" id="{00000000-0008-0000-0600-000020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117475</xdr:rowOff>
    </xdr:from>
    <xdr:to>
      <xdr:col>107</xdr:col>
      <xdr:colOff>101600</xdr:colOff>
      <xdr:row>59</xdr:row>
      <xdr:rowOff>47625</xdr:rowOff>
    </xdr:to>
    <xdr:sp macro="" textlink="">
      <xdr:nvSpPr>
        <xdr:cNvPr id="801" name="フローチャート: 判断 800">
          <a:extLst>
            <a:ext uri="{FF2B5EF4-FFF2-40B4-BE49-F238E27FC236}">
              <a16:creationId xmlns="" xmlns:a16="http://schemas.microsoft.com/office/drawing/2014/main" id="{00000000-0008-0000-0600-000021030000}"/>
            </a:ext>
          </a:extLst>
        </xdr:cNvPr>
        <xdr:cNvSpPr/>
      </xdr:nvSpPr>
      <xdr:spPr>
        <a:xfrm>
          <a:off x="20383500" y="10061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64152</xdr:rowOff>
    </xdr:from>
    <xdr:ext cx="469744" cy="259045"/>
    <xdr:sp macro="" textlink="">
      <xdr:nvSpPr>
        <xdr:cNvPr id="802" name="テキスト ボックス 801">
          <a:extLst>
            <a:ext uri="{FF2B5EF4-FFF2-40B4-BE49-F238E27FC236}">
              <a16:creationId xmlns="" xmlns:a16="http://schemas.microsoft.com/office/drawing/2014/main" id="{00000000-0008-0000-0600-000022030000}"/>
            </a:ext>
          </a:extLst>
        </xdr:cNvPr>
        <xdr:cNvSpPr txBox="1"/>
      </xdr:nvSpPr>
      <xdr:spPr>
        <a:xfrm>
          <a:off x="20199428" y="9836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3" name="直線コネクタ 802">
          <a:extLst>
            <a:ext uri="{FF2B5EF4-FFF2-40B4-BE49-F238E27FC236}">
              <a16:creationId xmlns="" xmlns:a16="http://schemas.microsoft.com/office/drawing/2014/main" id="{00000000-0008-0000-0600-000023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122339</xdr:rowOff>
    </xdr:from>
    <xdr:to>
      <xdr:col>102</xdr:col>
      <xdr:colOff>165100</xdr:colOff>
      <xdr:row>59</xdr:row>
      <xdr:rowOff>52489</xdr:rowOff>
    </xdr:to>
    <xdr:sp macro="" textlink="">
      <xdr:nvSpPr>
        <xdr:cNvPr id="804" name="フローチャート: 判断 803">
          <a:extLst>
            <a:ext uri="{FF2B5EF4-FFF2-40B4-BE49-F238E27FC236}">
              <a16:creationId xmlns="" xmlns:a16="http://schemas.microsoft.com/office/drawing/2014/main" id="{00000000-0008-0000-0600-000024030000}"/>
            </a:ext>
          </a:extLst>
        </xdr:cNvPr>
        <xdr:cNvSpPr/>
      </xdr:nvSpPr>
      <xdr:spPr>
        <a:xfrm>
          <a:off x="19494500" y="1006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69016</xdr:rowOff>
    </xdr:from>
    <xdr:ext cx="469744" cy="259045"/>
    <xdr:sp macro="" textlink="">
      <xdr:nvSpPr>
        <xdr:cNvPr id="805" name="テキスト ボックス 804">
          <a:extLst>
            <a:ext uri="{FF2B5EF4-FFF2-40B4-BE49-F238E27FC236}">
              <a16:creationId xmlns="" xmlns:a16="http://schemas.microsoft.com/office/drawing/2014/main" id="{00000000-0008-0000-0600-000025030000}"/>
            </a:ext>
          </a:extLst>
        </xdr:cNvPr>
        <xdr:cNvSpPr txBox="1"/>
      </xdr:nvSpPr>
      <xdr:spPr>
        <a:xfrm>
          <a:off x="19310428" y="9841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11176</xdr:rowOff>
    </xdr:from>
    <xdr:to>
      <xdr:col>98</xdr:col>
      <xdr:colOff>38100</xdr:colOff>
      <xdr:row>58</xdr:row>
      <xdr:rowOff>112776</xdr:rowOff>
    </xdr:to>
    <xdr:sp macro="" textlink="">
      <xdr:nvSpPr>
        <xdr:cNvPr id="806" name="フローチャート: 判断 805">
          <a:extLst>
            <a:ext uri="{FF2B5EF4-FFF2-40B4-BE49-F238E27FC236}">
              <a16:creationId xmlns="" xmlns:a16="http://schemas.microsoft.com/office/drawing/2014/main" id="{00000000-0008-0000-0600-000026030000}"/>
            </a:ext>
          </a:extLst>
        </xdr:cNvPr>
        <xdr:cNvSpPr/>
      </xdr:nvSpPr>
      <xdr:spPr>
        <a:xfrm>
          <a:off x="18605500" y="9955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56</xdr:row>
      <xdr:rowOff>129303</xdr:rowOff>
    </xdr:from>
    <xdr:ext cx="534377" cy="259045"/>
    <xdr:sp macro="" textlink="">
      <xdr:nvSpPr>
        <xdr:cNvPr id="807" name="テキスト ボックス 806">
          <a:extLst>
            <a:ext uri="{FF2B5EF4-FFF2-40B4-BE49-F238E27FC236}">
              <a16:creationId xmlns="" xmlns:a16="http://schemas.microsoft.com/office/drawing/2014/main" id="{00000000-0008-0000-0600-000027030000}"/>
            </a:ext>
          </a:extLst>
        </xdr:cNvPr>
        <xdr:cNvSpPr txBox="1"/>
      </xdr:nvSpPr>
      <xdr:spPr>
        <a:xfrm>
          <a:off x="18389111" y="9730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 xmlns:a16="http://schemas.microsoft.com/office/drawing/2014/main" id="{00000000-0008-0000-06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 xmlns:a16="http://schemas.microsoft.com/office/drawing/2014/main" id="{00000000-0008-0000-06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 xmlns:a16="http://schemas.microsoft.com/office/drawing/2014/main" id="{00000000-0008-0000-06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 xmlns:a16="http://schemas.microsoft.com/office/drawing/2014/main" id="{00000000-0008-0000-06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 xmlns:a16="http://schemas.microsoft.com/office/drawing/2014/main" id="{00000000-0008-0000-06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42799</xdr:rowOff>
    </xdr:from>
    <xdr:to>
      <xdr:col>116</xdr:col>
      <xdr:colOff>114300</xdr:colOff>
      <xdr:row>58</xdr:row>
      <xdr:rowOff>144399</xdr:rowOff>
    </xdr:to>
    <xdr:sp macro="" textlink="">
      <xdr:nvSpPr>
        <xdr:cNvPr id="813" name="楕円 812">
          <a:extLst>
            <a:ext uri="{FF2B5EF4-FFF2-40B4-BE49-F238E27FC236}">
              <a16:creationId xmlns="" xmlns:a16="http://schemas.microsoft.com/office/drawing/2014/main" id="{00000000-0008-0000-0600-00002D030000}"/>
            </a:ext>
          </a:extLst>
        </xdr:cNvPr>
        <xdr:cNvSpPr/>
      </xdr:nvSpPr>
      <xdr:spPr>
        <a:xfrm>
          <a:off x="22110700" y="998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2176</xdr:rowOff>
    </xdr:from>
    <xdr:ext cx="469744" cy="259045"/>
    <xdr:sp macro="" textlink="">
      <xdr:nvSpPr>
        <xdr:cNvPr id="814" name="貸付金該当値テキスト">
          <a:extLst>
            <a:ext uri="{FF2B5EF4-FFF2-40B4-BE49-F238E27FC236}">
              <a16:creationId xmlns="" xmlns:a16="http://schemas.microsoft.com/office/drawing/2014/main" id="{00000000-0008-0000-0600-00002E030000}"/>
            </a:ext>
          </a:extLst>
        </xdr:cNvPr>
        <xdr:cNvSpPr txBox="1"/>
      </xdr:nvSpPr>
      <xdr:spPr>
        <a:xfrm>
          <a:off x="22212300" y="9774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5" name="楕円 814">
          <a:extLst>
            <a:ext uri="{FF2B5EF4-FFF2-40B4-BE49-F238E27FC236}">
              <a16:creationId xmlns="" xmlns:a16="http://schemas.microsoft.com/office/drawing/2014/main" id="{00000000-0008-0000-0600-00002F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6" name="テキスト ボックス 815">
          <a:extLst>
            <a:ext uri="{FF2B5EF4-FFF2-40B4-BE49-F238E27FC236}">
              <a16:creationId xmlns="" xmlns:a16="http://schemas.microsoft.com/office/drawing/2014/main" id="{00000000-0008-0000-0600-000030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7" name="楕円 816">
          <a:extLst>
            <a:ext uri="{FF2B5EF4-FFF2-40B4-BE49-F238E27FC236}">
              <a16:creationId xmlns="" xmlns:a16="http://schemas.microsoft.com/office/drawing/2014/main" id="{00000000-0008-0000-0600-000031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8" name="テキスト ボックス 817">
          <a:extLst>
            <a:ext uri="{FF2B5EF4-FFF2-40B4-BE49-F238E27FC236}">
              <a16:creationId xmlns="" xmlns:a16="http://schemas.microsoft.com/office/drawing/2014/main" id="{00000000-0008-0000-0600-000032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19" name="楕円 818">
          <a:extLst>
            <a:ext uri="{FF2B5EF4-FFF2-40B4-BE49-F238E27FC236}">
              <a16:creationId xmlns="" xmlns:a16="http://schemas.microsoft.com/office/drawing/2014/main" id="{00000000-0008-0000-0600-000033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0" name="テキスト ボックス 819">
          <a:extLst>
            <a:ext uri="{FF2B5EF4-FFF2-40B4-BE49-F238E27FC236}">
              <a16:creationId xmlns="" xmlns:a16="http://schemas.microsoft.com/office/drawing/2014/main" id="{00000000-0008-0000-0600-000034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1" name="楕円 820">
          <a:extLst>
            <a:ext uri="{FF2B5EF4-FFF2-40B4-BE49-F238E27FC236}">
              <a16:creationId xmlns="" xmlns:a16="http://schemas.microsoft.com/office/drawing/2014/main" id="{00000000-0008-0000-0600-000035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2" name="テキスト ボックス 821">
          <a:extLst>
            <a:ext uri="{FF2B5EF4-FFF2-40B4-BE49-F238E27FC236}">
              <a16:creationId xmlns="" xmlns:a16="http://schemas.microsoft.com/office/drawing/2014/main" id="{00000000-0008-0000-0600-000036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a:extLst>
            <a:ext uri="{FF2B5EF4-FFF2-40B4-BE49-F238E27FC236}">
              <a16:creationId xmlns="" xmlns:a16="http://schemas.microsoft.com/office/drawing/2014/main" id="{00000000-0008-0000-0600-000037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a:extLst>
            <a:ext uri="{FF2B5EF4-FFF2-40B4-BE49-F238E27FC236}">
              <a16:creationId xmlns="" xmlns:a16="http://schemas.microsoft.com/office/drawing/2014/main" id="{00000000-0008-0000-0600-000038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a:extLst>
            <a:ext uri="{FF2B5EF4-FFF2-40B4-BE49-F238E27FC236}">
              <a16:creationId xmlns="" xmlns:a16="http://schemas.microsoft.com/office/drawing/2014/main" id="{00000000-0008-0000-0600-000039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a:extLst>
            <a:ext uri="{FF2B5EF4-FFF2-40B4-BE49-F238E27FC236}">
              <a16:creationId xmlns="" xmlns:a16="http://schemas.microsoft.com/office/drawing/2014/main" id="{00000000-0008-0000-0600-00003A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a:extLst>
            <a:ext uri="{FF2B5EF4-FFF2-40B4-BE49-F238E27FC236}">
              <a16:creationId xmlns="" xmlns:a16="http://schemas.microsoft.com/office/drawing/2014/main" id="{00000000-0008-0000-0600-00003B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a:extLst>
            <a:ext uri="{FF2B5EF4-FFF2-40B4-BE49-F238E27FC236}">
              <a16:creationId xmlns="" xmlns:a16="http://schemas.microsoft.com/office/drawing/2014/main" id="{00000000-0008-0000-0600-00003C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a:extLst>
            <a:ext uri="{FF2B5EF4-FFF2-40B4-BE49-F238E27FC236}">
              <a16:creationId xmlns="" xmlns:a16="http://schemas.microsoft.com/office/drawing/2014/main" id="{00000000-0008-0000-0600-00003D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a:extLst>
            <a:ext uri="{FF2B5EF4-FFF2-40B4-BE49-F238E27FC236}">
              <a16:creationId xmlns="" xmlns:a16="http://schemas.microsoft.com/office/drawing/2014/main" id="{00000000-0008-0000-0600-00003E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a:extLst>
            <a:ext uri="{FF2B5EF4-FFF2-40B4-BE49-F238E27FC236}">
              <a16:creationId xmlns="" xmlns:a16="http://schemas.microsoft.com/office/drawing/2014/main" id="{00000000-0008-0000-0600-00003F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a:extLst>
            <a:ext uri="{FF2B5EF4-FFF2-40B4-BE49-F238E27FC236}">
              <a16:creationId xmlns="" xmlns:a16="http://schemas.microsoft.com/office/drawing/2014/main" id="{00000000-0008-0000-0600-000040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33" name="直線コネクタ 832">
          <a:extLst>
            <a:ext uri="{FF2B5EF4-FFF2-40B4-BE49-F238E27FC236}">
              <a16:creationId xmlns="" xmlns:a16="http://schemas.microsoft.com/office/drawing/2014/main" id="{00000000-0008-0000-0600-000041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34" name="テキスト ボックス 833">
          <a:extLst>
            <a:ext uri="{FF2B5EF4-FFF2-40B4-BE49-F238E27FC236}">
              <a16:creationId xmlns="" xmlns:a16="http://schemas.microsoft.com/office/drawing/2014/main" id="{00000000-0008-0000-0600-000042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5" name="直線コネクタ 834">
          <a:extLst>
            <a:ext uri="{FF2B5EF4-FFF2-40B4-BE49-F238E27FC236}">
              <a16:creationId xmlns="" xmlns:a16="http://schemas.microsoft.com/office/drawing/2014/main" id="{00000000-0008-0000-0600-000043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36" name="テキスト ボックス 835">
          <a:extLst>
            <a:ext uri="{FF2B5EF4-FFF2-40B4-BE49-F238E27FC236}">
              <a16:creationId xmlns="" xmlns:a16="http://schemas.microsoft.com/office/drawing/2014/main" id="{00000000-0008-0000-0600-000044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7" name="直線コネクタ 836">
          <a:extLst>
            <a:ext uri="{FF2B5EF4-FFF2-40B4-BE49-F238E27FC236}">
              <a16:creationId xmlns="" xmlns:a16="http://schemas.microsoft.com/office/drawing/2014/main" id="{00000000-0008-0000-0600-000045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38" name="テキスト ボックス 837">
          <a:extLst>
            <a:ext uri="{FF2B5EF4-FFF2-40B4-BE49-F238E27FC236}">
              <a16:creationId xmlns="" xmlns:a16="http://schemas.microsoft.com/office/drawing/2014/main" id="{00000000-0008-0000-0600-000046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9" name="直線コネクタ 838">
          <a:extLst>
            <a:ext uri="{FF2B5EF4-FFF2-40B4-BE49-F238E27FC236}">
              <a16:creationId xmlns="" xmlns:a16="http://schemas.microsoft.com/office/drawing/2014/main" id="{00000000-0008-0000-0600-000047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40" name="テキスト ボックス 839">
          <a:extLst>
            <a:ext uri="{FF2B5EF4-FFF2-40B4-BE49-F238E27FC236}">
              <a16:creationId xmlns="" xmlns:a16="http://schemas.microsoft.com/office/drawing/2014/main" id="{00000000-0008-0000-0600-000048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1" name="直線コネクタ 840">
          <a:extLst>
            <a:ext uri="{FF2B5EF4-FFF2-40B4-BE49-F238E27FC236}">
              <a16:creationId xmlns="" xmlns:a16="http://schemas.microsoft.com/office/drawing/2014/main" id="{00000000-0008-0000-0600-000049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2" name="テキスト ボックス 841">
          <a:extLst>
            <a:ext uri="{FF2B5EF4-FFF2-40B4-BE49-F238E27FC236}">
              <a16:creationId xmlns="" xmlns:a16="http://schemas.microsoft.com/office/drawing/2014/main" id="{00000000-0008-0000-0600-00004A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3" name="直線コネクタ 842">
          <a:extLst>
            <a:ext uri="{FF2B5EF4-FFF2-40B4-BE49-F238E27FC236}">
              <a16:creationId xmlns="" xmlns:a16="http://schemas.microsoft.com/office/drawing/2014/main" id="{00000000-0008-0000-0600-00004B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4" name="テキスト ボックス 843">
          <a:extLst>
            <a:ext uri="{FF2B5EF4-FFF2-40B4-BE49-F238E27FC236}">
              <a16:creationId xmlns="" xmlns:a16="http://schemas.microsoft.com/office/drawing/2014/main" id="{00000000-0008-0000-0600-00004C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a:extLst>
            <a:ext uri="{FF2B5EF4-FFF2-40B4-BE49-F238E27FC236}">
              <a16:creationId xmlns="" xmlns:a16="http://schemas.microsoft.com/office/drawing/2014/main" id="{00000000-0008-0000-0600-00004E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60177</xdr:rowOff>
    </xdr:from>
    <xdr:to>
      <xdr:col>116</xdr:col>
      <xdr:colOff>62864</xdr:colOff>
      <xdr:row>78</xdr:row>
      <xdr:rowOff>149961</xdr:rowOff>
    </xdr:to>
    <xdr:cxnSp macro="">
      <xdr:nvCxnSpPr>
        <xdr:cNvPr id="848" name="直線コネクタ 847">
          <a:extLst>
            <a:ext uri="{FF2B5EF4-FFF2-40B4-BE49-F238E27FC236}">
              <a16:creationId xmlns="" xmlns:a16="http://schemas.microsoft.com/office/drawing/2014/main" id="{00000000-0008-0000-0600-000050030000}"/>
            </a:ext>
          </a:extLst>
        </xdr:cNvPr>
        <xdr:cNvCxnSpPr/>
      </xdr:nvCxnSpPr>
      <xdr:spPr>
        <a:xfrm flipV="1">
          <a:off x="22159595" y="12233127"/>
          <a:ext cx="1269" cy="1289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153788</xdr:rowOff>
    </xdr:from>
    <xdr:ext cx="534377" cy="259045"/>
    <xdr:sp macro="" textlink="">
      <xdr:nvSpPr>
        <xdr:cNvPr id="849" name="繰出金最小値テキスト">
          <a:extLst>
            <a:ext uri="{FF2B5EF4-FFF2-40B4-BE49-F238E27FC236}">
              <a16:creationId xmlns="" xmlns:a16="http://schemas.microsoft.com/office/drawing/2014/main" id="{00000000-0008-0000-0600-000051030000}"/>
            </a:ext>
          </a:extLst>
        </xdr:cNvPr>
        <xdr:cNvSpPr txBox="1"/>
      </xdr:nvSpPr>
      <xdr:spPr>
        <a:xfrm>
          <a:off x="22212300" y="13526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149961</xdr:rowOff>
    </xdr:from>
    <xdr:to>
      <xdr:col>116</xdr:col>
      <xdr:colOff>152400</xdr:colOff>
      <xdr:row>78</xdr:row>
      <xdr:rowOff>149961</xdr:rowOff>
    </xdr:to>
    <xdr:cxnSp macro="">
      <xdr:nvCxnSpPr>
        <xdr:cNvPr id="850" name="直線コネクタ 849">
          <a:extLst>
            <a:ext uri="{FF2B5EF4-FFF2-40B4-BE49-F238E27FC236}">
              <a16:creationId xmlns="" xmlns:a16="http://schemas.microsoft.com/office/drawing/2014/main" id="{00000000-0008-0000-0600-000052030000}"/>
            </a:ext>
          </a:extLst>
        </xdr:cNvPr>
        <xdr:cNvCxnSpPr/>
      </xdr:nvCxnSpPr>
      <xdr:spPr>
        <a:xfrm>
          <a:off x="22072600" y="13523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6854</xdr:rowOff>
    </xdr:from>
    <xdr:ext cx="599010" cy="259045"/>
    <xdr:sp macro="" textlink="">
      <xdr:nvSpPr>
        <xdr:cNvPr id="851" name="繰出金最大値テキスト">
          <a:extLst>
            <a:ext uri="{FF2B5EF4-FFF2-40B4-BE49-F238E27FC236}">
              <a16:creationId xmlns="" xmlns:a16="http://schemas.microsoft.com/office/drawing/2014/main" id="{00000000-0008-0000-0600-000053030000}"/>
            </a:ext>
          </a:extLst>
        </xdr:cNvPr>
        <xdr:cNvSpPr txBox="1"/>
      </xdr:nvSpPr>
      <xdr:spPr>
        <a:xfrm>
          <a:off x="22212300" y="12008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60177</xdr:rowOff>
    </xdr:from>
    <xdr:to>
      <xdr:col>116</xdr:col>
      <xdr:colOff>152400</xdr:colOff>
      <xdr:row>71</xdr:row>
      <xdr:rowOff>60177</xdr:rowOff>
    </xdr:to>
    <xdr:cxnSp macro="">
      <xdr:nvCxnSpPr>
        <xdr:cNvPr id="852" name="直線コネクタ 851">
          <a:extLst>
            <a:ext uri="{FF2B5EF4-FFF2-40B4-BE49-F238E27FC236}">
              <a16:creationId xmlns="" xmlns:a16="http://schemas.microsoft.com/office/drawing/2014/main" id="{00000000-0008-0000-0600-000054030000}"/>
            </a:ext>
          </a:extLst>
        </xdr:cNvPr>
        <xdr:cNvCxnSpPr/>
      </xdr:nvCxnSpPr>
      <xdr:spPr>
        <a:xfrm>
          <a:off x="22072600" y="12233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161472</xdr:rowOff>
    </xdr:from>
    <xdr:to>
      <xdr:col>116</xdr:col>
      <xdr:colOff>63500</xdr:colOff>
      <xdr:row>75</xdr:row>
      <xdr:rowOff>5486</xdr:rowOff>
    </xdr:to>
    <xdr:cxnSp macro="">
      <xdr:nvCxnSpPr>
        <xdr:cNvPr id="853" name="直線コネクタ 852">
          <a:extLst>
            <a:ext uri="{FF2B5EF4-FFF2-40B4-BE49-F238E27FC236}">
              <a16:creationId xmlns="" xmlns:a16="http://schemas.microsoft.com/office/drawing/2014/main" id="{00000000-0008-0000-0600-000055030000}"/>
            </a:ext>
          </a:extLst>
        </xdr:cNvPr>
        <xdr:cNvCxnSpPr/>
      </xdr:nvCxnSpPr>
      <xdr:spPr>
        <a:xfrm flipV="1">
          <a:off x="21323300" y="12677322"/>
          <a:ext cx="838200" cy="186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136309</xdr:rowOff>
    </xdr:from>
    <xdr:ext cx="599010" cy="259045"/>
    <xdr:sp macro="" textlink="">
      <xdr:nvSpPr>
        <xdr:cNvPr id="854" name="繰出金平均値テキスト">
          <a:extLst>
            <a:ext uri="{FF2B5EF4-FFF2-40B4-BE49-F238E27FC236}">
              <a16:creationId xmlns="" xmlns:a16="http://schemas.microsoft.com/office/drawing/2014/main" id="{00000000-0008-0000-0600-000056030000}"/>
            </a:ext>
          </a:extLst>
        </xdr:cNvPr>
        <xdr:cNvSpPr txBox="1"/>
      </xdr:nvSpPr>
      <xdr:spPr>
        <a:xfrm>
          <a:off x="22212300" y="131665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157882</xdr:rowOff>
    </xdr:from>
    <xdr:to>
      <xdr:col>116</xdr:col>
      <xdr:colOff>114300</xdr:colOff>
      <xdr:row>77</xdr:row>
      <xdr:rowOff>88032</xdr:rowOff>
    </xdr:to>
    <xdr:sp macro="" textlink="">
      <xdr:nvSpPr>
        <xdr:cNvPr id="855" name="フローチャート: 判断 854">
          <a:extLst>
            <a:ext uri="{FF2B5EF4-FFF2-40B4-BE49-F238E27FC236}">
              <a16:creationId xmlns="" xmlns:a16="http://schemas.microsoft.com/office/drawing/2014/main" id="{00000000-0008-0000-0600-000057030000}"/>
            </a:ext>
          </a:extLst>
        </xdr:cNvPr>
        <xdr:cNvSpPr/>
      </xdr:nvSpPr>
      <xdr:spPr>
        <a:xfrm>
          <a:off x="22110700" y="1318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94107</xdr:rowOff>
    </xdr:from>
    <xdr:to>
      <xdr:col>111</xdr:col>
      <xdr:colOff>177800</xdr:colOff>
      <xdr:row>75</xdr:row>
      <xdr:rowOff>5486</xdr:rowOff>
    </xdr:to>
    <xdr:cxnSp macro="">
      <xdr:nvCxnSpPr>
        <xdr:cNvPr id="856" name="直線コネクタ 855">
          <a:extLst>
            <a:ext uri="{FF2B5EF4-FFF2-40B4-BE49-F238E27FC236}">
              <a16:creationId xmlns="" xmlns:a16="http://schemas.microsoft.com/office/drawing/2014/main" id="{00000000-0008-0000-0600-000058030000}"/>
            </a:ext>
          </a:extLst>
        </xdr:cNvPr>
        <xdr:cNvCxnSpPr/>
      </xdr:nvCxnSpPr>
      <xdr:spPr>
        <a:xfrm>
          <a:off x="20434300" y="12781407"/>
          <a:ext cx="889000" cy="82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159913</xdr:rowOff>
    </xdr:from>
    <xdr:to>
      <xdr:col>112</xdr:col>
      <xdr:colOff>38100</xdr:colOff>
      <xdr:row>77</xdr:row>
      <xdr:rowOff>90063</xdr:rowOff>
    </xdr:to>
    <xdr:sp macro="" textlink="">
      <xdr:nvSpPr>
        <xdr:cNvPr id="857" name="フローチャート: 判断 856">
          <a:extLst>
            <a:ext uri="{FF2B5EF4-FFF2-40B4-BE49-F238E27FC236}">
              <a16:creationId xmlns="" xmlns:a16="http://schemas.microsoft.com/office/drawing/2014/main" id="{00000000-0008-0000-0600-000059030000}"/>
            </a:ext>
          </a:extLst>
        </xdr:cNvPr>
        <xdr:cNvSpPr/>
      </xdr:nvSpPr>
      <xdr:spPr>
        <a:xfrm>
          <a:off x="21272500" y="1319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81190</xdr:rowOff>
    </xdr:from>
    <xdr:ext cx="599010" cy="259045"/>
    <xdr:sp macro="" textlink="">
      <xdr:nvSpPr>
        <xdr:cNvPr id="858" name="テキスト ボックス 857">
          <a:extLst>
            <a:ext uri="{FF2B5EF4-FFF2-40B4-BE49-F238E27FC236}">
              <a16:creationId xmlns="" xmlns:a16="http://schemas.microsoft.com/office/drawing/2014/main" id="{00000000-0008-0000-0600-00005A030000}"/>
            </a:ext>
          </a:extLst>
        </xdr:cNvPr>
        <xdr:cNvSpPr txBox="1"/>
      </xdr:nvSpPr>
      <xdr:spPr>
        <a:xfrm>
          <a:off x="21023795" y="13282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40632</xdr:rowOff>
    </xdr:from>
    <xdr:to>
      <xdr:col>107</xdr:col>
      <xdr:colOff>50800</xdr:colOff>
      <xdr:row>74</xdr:row>
      <xdr:rowOff>94107</xdr:rowOff>
    </xdr:to>
    <xdr:cxnSp macro="">
      <xdr:nvCxnSpPr>
        <xdr:cNvPr id="859" name="直線コネクタ 858">
          <a:extLst>
            <a:ext uri="{FF2B5EF4-FFF2-40B4-BE49-F238E27FC236}">
              <a16:creationId xmlns="" xmlns:a16="http://schemas.microsoft.com/office/drawing/2014/main" id="{00000000-0008-0000-0600-00005B030000}"/>
            </a:ext>
          </a:extLst>
        </xdr:cNvPr>
        <xdr:cNvCxnSpPr/>
      </xdr:nvCxnSpPr>
      <xdr:spPr>
        <a:xfrm>
          <a:off x="19545300" y="12556482"/>
          <a:ext cx="889000" cy="224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145557</xdr:rowOff>
    </xdr:from>
    <xdr:to>
      <xdr:col>107</xdr:col>
      <xdr:colOff>101600</xdr:colOff>
      <xdr:row>77</xdr:row>
      <xdr:rowOff>75707</xdr:rowOff>
    </xdr:to>
    <xdr:sp macro="" textlink="">
      <xdr:nvSpPr>
        <xdr:cNvPr id="860" name="フローチャート: 判断 859">
          <a:extLst>
            <a:ext uri="{FF2B5EF4-FFF2-40B4-BE49-F238E27FC236}">
              <a16:creationId xmlns="" xmlns:a16="http://schemas.microsoft.com/office/drawing/2014/main" id="{00000000-0008-0000-0600-00005C030000}"/>
            </a:ext>
          </a:extLst>
        </xdr:cNvPr>
        <xdr:cNvSpPr/>
      </xdr:nvSpPr>
      <xdr:spPr>
        <a:xfrm>
          <a:off x="20383500" y="1317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66834</xdr:rowOff>
    </xdr:from>
    <xdr:ext cx="599010" cy="259045"/>
    <xdr:sp macro="" textlink="">
      <xdr:nvSpPr>
        <xdr:cNvPr id="861" name="テキスト ボックス 860">
          <a:extLst>
            <a:ext uri="{FF2B5EF4-FFF2-40B4-BE49-F238E27FC236}">
              <a16:creationId xmlns="" xmlns:a16="http://schemas.microsoft.com/office/drawing/2014/main" id="{00000000-0008-0000-0600-00005D030000}"/>
            </a:ext>
          </a:extLst>
        </xdr:cNvPr>
        <xdr:cNvSpPr txBox="1"/>
      </xdr:nvSpPr>
      <xdr:spPr>
        <a:xfrm>
          <a:off x="20134795" y="13268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40632</xdr:rowOff>
    </xdr:from>
    <xdr:to>
      <xdr:col>102</xdr:col>
      <xdr:colOff>114300</xdr:colOff>
      <xdr:row>73</xdr:row>
      <xdr:rowOff>136337</xdr:rowOff>
    </xdr:to>
    <xdr:cxnSp macro="">
      <xdr:nvCxnSpPr>
        <xdr:cNvPr id="862" name="直線コネクタ 861">
          <a:extLst>
            <a:ext uri="{FF2B5EF4-FFF2-40B4-BE49-F238E27FC236}">
              <a16:creationId xmlns="" xmlns:a16="http://schemas.microsoft.com/office/drawing/2014/main" id="{00000000-0008-0000-0600-00005E030000}"/>
            </a:ext>
          </a:extLst>
        </xdr:cNvPr>
        <xdr:cNvCxnSpPr/>
      </xdr:nvCxnSpPr>
      <xdr:spPr>
        <a:xfrm flipV="1">
          <a:off x="18656300" y="12556482"/>
          <a:ext cx="889000" cy="95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2054</xdr:rowOff>
    </xdr:from>
    <xdr:to>
      <xdr:col>102</xdr:col>
      <xdr:colOff>165100</xdr:colOff>
      <xdr:row>77</xdr:row>
      <xdr:rowOff>103654</xdr:rowOff>
    </xdr:to>
    <xdr:sp macro="" textlink="">
      <xdr:nvSpPr>
        <xdr:cNvPr id="863" name="フローチャート: 判断 862">
          <a:extLst>
            <a:ext uri="{FF2B5EF4-FFF2-40B4-BE49-F238E27FC236}">
              <a16:creationId xmlns="" xmlns:a16="http://schemas.microsoft.com/office/drawing/2014/main" id="{00000000-0008-0000-0600-00005F030000}"/>
            </a:ext>
          </a:extLst>
        </xdr:cNvPr>
        <xdr:cNvSpPr/>
      </xdr:nvSpPr>
      <xdr:spPr>
        <a:xfrm>
          <a:off x="19494500" y="13203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94781</xdr:rowOff>
    </xdr:from>
    <xdr:ext cx="599010" cy="259045"/>
    <xdr:sp macro="" textlink="">
      <xdr:nvSpPr>
        <xdr:cNvPr id="864" name="テキスト ボックス 863">
          <a:extLst>
            <a:ext uri="{FF2B5EF4-FFF2-40B4-BE49-F238E27FC236}">
              <a16:creationId xmlns="" xmlns:a16="http://schemas.microsoft.com/office/drawing/2014/main" id="{00000000-0008-0000-0600-000060030000}"/>
            </a:ext>
          </a:extLst>
        </xdr:cNvPr>
        <xdr:cNvSpPr txBox="1"/>
      </xdr:nvSpPr>
      <xdr:spPr>
        <a:xfrm>
          <a:off x="19245795" y="13296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168760</xdr:rowOff>
    </xdr:from>
    <xdr:to>
      <xdr:col>98</xdr:col>
      <xdr:colOff>38100</xdr:colOff>
      <xdr:row>77</xdr:row>
      <xdr:rowOff>98910</xdr:rowOff>
    </xdr:to>
    <xdr:sp macro="" textlink="">
      <xdr:nvSpPr>
        <xdr:cNvPr id="865" name="フローチャート: 判断 864">
          <a:extLst>
            <a:ext uri="{FF2B5EF4-FFF2-40B4-BE49-F238E27FC236}">
              <a16:creationId xmlns="" xmlns:a16="http://schemas.microsoft.com/office/drawing/2014/main" id="{00000000-0008-0000-0600-000061030000}"/>
            </a:ext>
          </a:extLst>
        </xdr:cNvPr>
        <xdr:cNvSpPr/>
      </xdr:nvSpPr>
      <xdr:spPr>
        <a:xfrm>
          <a:off x="18605500" y="1319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90037</xdr:rowOff>
    </xdr:from>
    <xdr:ext cx="599010" cy="259045"/>
    <xdr:sp macro="" textlink="">
      <xdr:nvSpPr>
        <xdr:cNvPr id="866" name="テキスト ボックス 865">
          <a:extLst>
            <a:ext uri="{FF2B5EF4-FFF2-40B4-BE49-F238E27FC236}">
              <a16:creationId xmlns="" xmlns:a16="http://schemas.microsoft.com/office/drawing/2014/main" id="{00000000-0008-0000-0600-000062030000}"/>
            </a:ext>
          </a:extLst>
        </xdr:cNvPr>
        <xdr:cNvSpPr txBox="1"/>
      </xdr:nvSpPr>
      <xdr:spPr>
        <a:xfrm>
          <a:off x="18356795" y="13291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110672</xdr:rowOff>
    </xdr:from>
    <xdr:to>
      <xdr:col>116</xdr:col>
      <xdr:colOff>114300</xdr:colOff>
      <xdr:row>74</xdr:row>
      <xdr:rowOff>40822</xdr:rowOff>
    </xdr:to>
    <xdr:sp macro="" textlink="">
      <xdr:nvSpPr>
        <xdr:cNvPr id="872" name="楕円 871">
          <a:extLst>
            <a:ext uri="{FF2B5EF4-FFF2-40B4-BE49-F238E27FC236}">
              <a16:creationId xmlns="" xmlns:a16="http://schemas.microsoft.com/office/drawing/2014/main" id="{00000000-0008-0000-0600-000068030000}"/>
            </a:ext>
          </a:extLst>
        </xdr:cNvPr>
        <xdr:cNvSpPr/>
      </xdr:nvSpPr>
      <xdr:spPr>
        <a:xfrm>
          <a:off x="22110700" y="1262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133549</xdr:rowOff>
    </xdr:from>
    <xdr:ext cx="599010" cy="259045"/>
    <xdr:sp macro="" textlink="">
      <xdr:nvSpPr>
        <xdr:cNvPr id="873" name="繰出金該当値テキスト">
          <a:extLst>
            <a:ext uri="{FF2B5EF4-FFF2-40B4-BE49-F238E27FC236}">
              <a16:creationId xmlns="" xmlns:a16="http://schemas.microsoft.com/office/drawing/2014/main" id="{00000000-0008-0000-0600-000069030000}"/>
            </a:ext>
          </a:extLst>
        </xdr:cNvPr>
        <xdr:cNvSpPr txBox="1"/>
      </xdr:nvSpPr>
      <xdr:spPr>
        <a:xfrm>
          <a:off x="22212300" y="12477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126136</xdr:rowOff>
    </xdr:from>
    <xdr:to>
      <xdr:col>112</xdr:col>
      <xdr:colOff>38100</xdr:colOff>
      <xdr:row>75</xdr:row>
      <xdr:rowOff>56286</xdr:rowOff>
    </xdr:to>
    <xdr:sp macro="" textlink="">
      <xdr:nvSpPr>
        <xdr:cNvPr id="874" name="楕円 873">
          <a:extLst>
            <a:ext uri="{FF2B5EF4-FFF2-40B4-BE49-F238E27FC236}">
              <a16:creationId xmlns="" xmlns:a16="http://schemas.microsoft.com/office/drawing/2014/main" id="{00000000-0008-0000-0600-00006A030000}"/>
            </a:ext>
          </a:extLst>
        </xdr:cNvPr>
        <xdr:cNvSpPr/>
      </xdr:nvSpPr>
      <xdr:spPr>
        <a:xfrm>
          <a:off x="21272500" y="12813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73</xdr:row>
      <xdr:rowOff>72813</xdr:rowOff>
    </xdr:from>
    <xdr:ext cx="599010" cy="259045"/>
    <xdr:sp macro="" textlink="">
      <xdr:nvSpPr>
        <xdr:cNvPr id="875" name="テキスト ボックス 874">
          <a:extLst>
            <a:ext uri="{FF2B5EF4-FFF2-40B4-BE49-F238E27FC236}">
              <a16:creationId xmlns="" xmlns:a16="http://schemas.microsoft.com/office/drawing/2014/main" id="{00000000-0008-0000-0600-00006B030000}"/>
            </a:ext>
          </a:extLst>
        </xdr:cNvPr>
        <xdr:cNvSpPr txBox="1"/>
      </xdr:nvSpPr>
      <xdr:spPr>
        <a:xfrm>
          <a:off x="21023795" y="12588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43307</xdr:rowOff>
    </xdr:from>
    <xdr:to>
      <xdr:col>107</xdr:col>
      <xdr:colOff>101600</xdr:colOff>
      <xdr:row>74</xdr:row>
      <xdr:rowOff>144907</xdr:rowOff>
    </xdr:to>
    <xdr:sp macro="" textlink="">
      <xdr:nvSpPr>
        <xdr:cNvPr id="876" name="楕円 875">
          <a:extLst>
            <a:ext uri="{FF2B5EF4-FFF2-40B4-BE49-F238E27FC236}">
              <a16:creationId xmlns="" xmlns:a16="http://schemas.microsoft.com/office/drawing/2014/main" id="{00000000-0008-0000-0600-00006C030000}"/>
            </a:ext>
          </a:extLst>
        </xdr:cNvPr>
        <xdr:cNvSpPr/>
      </xdr:nvSpPr>
      <xdr:spPr>
        <a:xfrm>
          <a:off x="20383500" y="12730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72</xdr:row>
      <xdr:rowOff>161434</xdr:rowOff>
    </xdr:from>
    <xdr:ext cx="599010" cy="259045"/>
    <xdr:sp macro="" textlink="">
      <xdr:nvSpPr>
        <xdr:cNvPr id="877" name="テキスト ボックス 876">
          <a:extLst>
            <a:ext uri="{FF2B5EF4-FFF2-40B4-BE49-F238E27FC236}">
              <a16:creationId xmlns="" xmlns:a16="http://schemas.microsoft.com/office/drawing/2014/main" id="{00000000-0008-0000-0600-00006D030000}"/>
            </a:ext>
          </a:extLst>
        </xdr:cNvPr>
        <xdr:cNvSpPr txBox="1"/>
      </xdr:nvSpPr>
      <xdr:spPr>
        <a:xfrm>
          <a:off x="20134795" y="12505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161282</xdr:rowOff>
    </xdr:from>
    <xdr:to>
      <xdr:col>102</xdr:col>
      <xdr:colOff>165100</xdr:colOff>
      <xdr:row>73</xdr:row>
      <xdr:rowOff>91432</xdr:rowOff>
    </xdr:to>
    <xdr:sp macro="" textlink="">
      <xdr:nvSpPr>
        <xdr:cNvPr id="878" name="楕円 877">
          <a:extLst>
            <a:ext uri="{FF2B5EF4-FFF2-40B4-BE49-F238E27FC236}">
              <a16:creationId xmlns="" xmlns:a16="http://schemas.microsoft.com/office/drawing/2014/main" id="{00000000-0008-0000-0600-00006E030000}"/>
            </a:ext>
          </a:extLst>
        </xdr:cNvPr>
        <xdr:cNvSpPr/>
      </xdr:nvSpPr>
      <xdr:spPr>
        <a:xfrm>
          <a:off x="19494500" y="12505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71</xdr:row>
      <xdr:rowOff>107959</xdr:rowOff>
    </xdr:from>
    <xdr:ext cx="599010" cy="259045"/>
    <xdr:sp macro="" textlink="">
      <xdr:nvSpPr>
        <xdr:cNvPr id="879" name="テキスト ボックス 878">
          <a:extLst>
            <a:ext uri="{FF2B5EF4-FFF2-40B4-BE49-F238E27FC236}">
              <a16:creationId xmlns="" xmlns:a16="http://schemas.microsoft.com/office/drawing/2014/main" id="{00000000-0008-0000-0600-00006F030000}"/>
            </a:ext>
          </a:extLst>
        </xdr:cNvPr>
        <xdr:cNvSpPr txBox="1"/>
      </xdr:nvSpPr>
      <xdr:spPr>
        <a:xfrm>
          <a:off x="19245795" y="12280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85537</xdr:rowOff>
    </xdr:from>
    <xdr:to>
      <xdr:col>98</xdr:col>
      <xdr:colOff>38100</xdr:colOff>
      <xdr:row>74</xdr:row>
      <xdr:rowOff>15687</xdr:rowOff>
    </xdr:to>
    <xdr:sp macro="" textlink="">
      <xdr:nvSpPr>
        <xdr:cNvPr id="880" name="楕円 879">
          <a:extLst>
            <a:ext uri="{FF2B5EF4-FFF2-40B4-BE49-F238E27FC236}">
              <a16:creationId xmlns="" xmlns:a16="http://schemas.microsoft.com/office/drawing/2014/main" id="{00000000-0008-0000-0600-000070030000}"/>
            </a:ext>
          </a:extLst>
        </xdr:cNvPr>
        <xdr:cNvSpPr/>
      </xdr:nvSpPr>
      <xdr:spPr>
        <a:xfrm>
          <a:off x="18605500" y="12601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72</xdr:row>
      <xdr:rowOff>32214</xdr:rowOff>
    </xdr:from>
    <xdr:ext cx="599010" cy="259045"/>
    <xdr:sp macro="" textlink="">
      <xdr:nvSpPr>
        <xdr:cNvPr id="881" name="テキスト ボックス 880">
          <a:extLst>
            <a:ext uri="{FF2B5EF4-FFF2-40B4-BE49-F238E27FC236}">
              <a16:creationId xmlns="" xmlns:a16="http://schemas.microsoft.com/office/drawing/2014/main" id="{00000000-0008-0000-0600-000071030000}"/>
            </a:ext>
          </a:extLst>
        </xdr:cNvPr>
        <xdr:cNvSpPr txBox="1"/>
      </xdr:nvSpPr>
      <xdr:spPr>
        <a:xfrm>
          <a:off x="18356795" y="12376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a:extLst>
            <a:ext uri="{FF2B5EF4-FFF2-40B4-BE49-F238E27FC236}">
              <a16:creationId xmlns="" xmlns:a16="http://schemas.microsoft.com/office/drawing/2014/main" id="{00000000-0008-0000-0600-00007C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a:extLst>
            <a:ext uri="{FF2B5EF4-FFF2-40B4-BE49-F238E27FC236}">
              <a16:creationId xmlns="" xmlns:a16="http://schemas.microsoft.com/office/drawing/2014/main" id="{00000000-0008-0000-0600-00007D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a:extLst>
            <a:ext uri="{FF2B5EF4-FFF2-40B4-BE49-F238E27FC236}">
              <a16:creationId xmlns="" xmlns:a16="http://schemas.microsoft.com/office/drawing/2014/main" id="{00000000-0008-0000-0600-00007E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a:extLst>
            <a:ext uri="{FF2B5EF4-FFF2-40B4-BE49-F238E27FC236}">
              <a16:creationId xmlns="" xmlns:a16="http://schemas.microsoft.com/office/drawing/2014/main" id="{00000000-0008-0000-0600-00007F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a:extLst>
            <a:ext uri="{FF2B5EF4-FFF2-40B4-BE49-F238E27FC236}">
              <a16:creationId xmlns="" xmlns:a16="http://schemas.microsoft.com/office/drawing/2014/main" id="{00000000-0008-0000-0600-000080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a:extLst>
            <a:ext uri="{FF2B5EF4-FFF2-40B4-BE49-F238E27FC236}">
              <a16:creationId xmlns="" xmlns:a16="http://schemas.microsoft.com/office/drawing/2014/main" id="{00000000-0008-0000-0600-000081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a:extLst>
            <a:ext uri="{FF2B5EF4-FFF2-40B4-BE49-F238E27FC236}">
              <a16:creationId xmlns="" xmlns:a16="http://schemas.microsoft.com/office/drawing/2014/main" id="{00000000-0008-0000-0600-000082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a:extLst>
            <a:ext uri="{FF2B5EF4-FFF2-40B4-BE49-F238E27FC236}">
              <a16:creationId xmlns="" xmlns:a16="http://schemas.microsoft.com/office/drawing/2014/main" id="{00000000-0008-0000-0600-000084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a:extLst>
            <a:ext uri="{FF2B5EF4-FFF2-40B4-BE49-F238E27FC236}">
              <a16:creationId xmlns="" xmlns:a16="http://schemas.microsoft.com/office/drawing/2014/main" id="{00000000-0008-0000-0600-000086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a:extLst>
            <a:ext uri="{FF2B5EF4-FFF2-40B4-BE49-F238E27FC236}">
              <a16:creationId xmlns="" xmlns:a16="http://schemas.microsoft.com/office/drawing/2014/main" id="{00000000-0008-0000-0600-000087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a:extLst>
            <a:ext uri="{FF2B5EF4-FFF2-40B4-BE49-F238E27FC236}">
              <a16:creationId xmlns="" xmlns:a16="http://schemas.microsoft.com/office/drawing/2014/main" id="{00000000-0008-0000-0600-000088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a:extLst>
            <a:ext uri="{FF2B5EF4-FFF2-40B4-BE49-F238E27FC236}">
              <a16:creationId xmlns="" xmlns:a16="http://schemas.microsoft.com/office/drawing/2014/main" id="{00000000-0008-0000-0600-000089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a:extLst>
            <a:ext uri="{FF2B5EF4-FFF2-40B4-BE49-F238E27FC236}">
              <a16:creationId xmlns="" xmlns:a16="http://schemas.microsoft.com/office/drawing/2014/main" id="{00000000-0008-0000-0600-00008A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a:extLst>
            <a:ext uri="{FF2B5EF4-FFF2-40B4-BE49-F238E27FC236}">
              <a16:creationId xmlns="" xmlns:a16="http://schemas.microsoft.com/office/drawing/2014/main" id="{00000000-0008-0000-0600-00008B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a:extLst>
            <a:ext uri="{FF2B5EF4-FFF2-40B4-BE49-F238E27FC236}">
              <a16:creationId xmlns="" xmlns:a16="http://schemas.microsoft.com/office/drawing/2014/main" id="{00000000-0008-0000-0600-00008C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a:extLst>
            <a:ext uri="{FF2B5EF4-FFF2-40B4-BE49-F238E27FC236}">
              <a16:creationId xmlns="" xmlns:a16="http://schemas.microsoft.com/office/drawing/2014/main" id="{00000000-0008-0000-0600-00008D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a:extLst>
            <a:ext uri="{FF2B5EF4-FFF2-40B4-BE49-F238E27FC236}">
              <a16:creationId xmlns="" xmlns:a16="http://schemas.microsoft.com/office/drawing/2014/main" id="{00000000-0008-0000-0600-00008E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a:extLst>
            <a:ext uri="{FF2B5EF4-FFF2-40B4-BE49-F238E27FC236}">
              <a16:creationId xmlns="" xmlns:a16="http://schemas.microsoft.com/office/drawing/2014/main" id="{00000000-0008-0000-0600-00008F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a:extLst>
            <a:ext uri="{FF2B5EF4-FFF2-40B4-BE49-F238E27FC236}">
              <a16:creationId xmlns="" xmlns:a16="http://schemas.microsoft.com/office/drawing/2014/main" id="{00000000-0008-0000-0600-000090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a:extLst>
            <a:ext uri="{FF2B5EF4-FFF2-40B4-BE49-F238E27FC236}">
              <a16:creationId xmlns="" xmlns:a16="http://schemas.microsoft.com/office/drawing/2014/main" id="{00000000-0008-0000-0600-000091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a:extLst>
            <a:ext uri="{FF2B5EF4-FFF2-40B4-BE49-F238E27FC236}">
              <a16:creationId xmlns="" xmlns:a16="http://schemas.microsoft.com/office/drawing/2014/main" id="{00000000-0008-0000-0600-000092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a:extLst>
            <a:ext uri="{FF2B5EF4-FFF2-40B4-BE49-F238E27FC236}">
              <a16:creationId xmlns="" xmlns:a16="http://schemas.microsoft.com/office/drawing/2014/main" id="{00000000-0008-0000-0600-000093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a:extLst>
            <a:ext uri="{FF2B5EF4-FFF2-40B4-BE49-F238E27FC236}">
              <a16:creationId xmlns="" xmlns:a16="http://schemas.microsoft.com/office/drawing/2014/main" id="{00000000-0008-0000-0600-000094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a:extLst>
            <a:ext uri="{FF2B5EF4-FFF2-40B4-BE49-F238E27FC236}">
              <a16:creationId xmlns="" xmlns:a16="http://schemas.microsoft.com/office/drawing/2014/main" id="{00000000-0008-0000-0600-000095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a:extLst>
            <a:ext uri="{FF2B5EF4-FFF2-40B4-BE49-F238E27FC236}">
              <a16:creationId xmlns="" xmlns:a16="http://schemas.microsoft.com/office/drawing/2014/main" id="{00000000-0008-0000-0600-000096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a:extLst>
            <a:ext uri="{FF2B5EF4-FFF2-40B4-BE49-F238E27FC236}">
              <a16:creationId xmlns="" xmlns:a16="http://schemas.microsoft.com/office/drawing/2014/main" id="{00000000-0008-0000-0600-000097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a:extLst>
            <a:ext uri="{FF2B5EF4-FFF2-40B4-BE49-F238E27FC236}">
              <a16:creationId xmlns="" xmlns:a16="http://schemas.microsoft.com/office/drawing/2014/main" id="{00000000-0008-0000-0600-000098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a:extLst>
            <a:ext uri="{FF2B5EF4-FFF2-40B4-BE49-F238E27FC236}">
              <a16:creationId xmlns="" xmlns:a16="http://schemas.microsoft.com/office/drawing/2014/main" id="{00000000-0008-0000-0600-000099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a:extLst>
            <a:ext uri="{FF2B5EF4-FFF2-40B4-BE49-F238E27FC236}">
              <a16:creationId xmlns="" xmlns:a16="http://schemas.microsoft.com/office/drawing/2014/main" id="{00000000-0008-0000-0600-00009A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a:extLst>
            <a:ext uri="{FF2B5EF4-FFF2-40B4-BE49-F238E27FC236}">
              <a16:creationId xmlns="" xmlns:a16="http://schemas.microsoft.com/office/drawing/2014/main" id="{00000000-0008-0000-0600-00009B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a:extLst>
            <a:ext uri="{FF2B5EF4-FFF2-40B4-BE49-F238E27FC236}">
              <a16:creationId xmlns="" xmlns:a16="http://schemas.microsoft.com/office/drawing/2014/main" id="{00000000-0008-0000-0600-00009C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a:extLst>
            <a:ext uri="{FF2B5EF4-FFF2-40B4-BE49-F238E27FC236}">
              <a16:creationId xmlns="" xmlns:a16="http://schemas.microsoft.com/office/drawing/2014/main" id="{00000000-0008-0000-0600-00009D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a:extLst>
            <a:ext uri="{FF2B5EF4-FFF2-40B4-BE49-F238E27FC236}">
              <a16:creationId xmlns="" xmlns:a16="http://schemas.microsoft.com/office/drawing/2014/main" id="{00000000-0008-0000-0600-00009E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a:extLst>
            <a:ext uri="{FF2B5EF4-FFF2-40B4-BE49-F238E27FC236}">
              <a16:creationId xmlns="" xmlns:a16="http://schemas.microsoft.com/office/drawing/2014/main" id="{00000000-0008-0000-0600-00009F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a:extLst>
            <a:ext uri="{FF2B5EF4-FFF2-40B4-BE49-F238E27FC236}">
              <a16:creationId xmlns="" xmlns:a16="http://schemas.microsoft.com/office/drawing/2014/main" id="{00000000-0008-0000-0600-0000A0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a:extLst>
            <a:ext uri="{FF2B5EF4-FFF2-40B4-BE49-F238E27FC236}">
              <a16:creationId xmlns="" xmlns:a16="http://schemas.microsoft.com/office/drawing/2014/main" id="{00000000-0008-0000-0600-0000A1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a:extLst>
            <a:ext uri="{FF2B5EF4-FFF2-40B4-BE49-F238E27FC236}">
              <a16:creationId xmlns="" xmlns:a16="http://schemas.microsoft.com/office/drawing/2014/main" id="{00000000-0008-0000-0600-0000A2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a:extLst>
            <a:ext uri="{FF2B5EF4-FFF2-40B4-BE49-F238E27FC236}">
              <a16:creationId xmlns="" xmlns:a16="http://schemas.microsoft.com/office/drawing/2014/main" id="{00000000-0008-0000-0600-0000A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a:extLst>
            <a:ext uri="{FF2B5EF4-FFF2-40B4-BE49-F238E27FC236}">
              <a16:creationId xmlns="" xmlns:a16="http://schemas.microsoft.com/office/drawing/2014/main" id="{00000000-0008-0000-0600-0000A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a:extLst>
            <a:ext uri="{FF2B5EF4-FFF2-40B4-BE49-F238E27FC236}">
              <a16:creationId xmlns="" xmlns:a16="http://schemas.microsoft.com/office/drawing/2014/main" id="{00000000-0008-0000-0600-0000A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全般的に類似団体内平均値と比較して高水準にあるものの、公債費については類似団体内平均値を大きく下回った状況</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を推移している</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。また、全体を</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とおして</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大きな変動もなく平年並みの水準を維持しているが、</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経常経費である</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人件費、物件費、補助費等、</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繰出</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金が類似団体内平均値を上回っているため、経常的経費の抑制及び特別会計の事業内容の精査を図りつつ、引き続き健全な財政運営を進めていく。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2,112
2,106
105.41
4,250,470
4,110,739
134,981
1,490,694
928,502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 xmlns:a16="http://schemas.microsoft.com/office/drawing/2014/main" id="{00000000-0008-0000-07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 xmlns:a16="http://schemas.microsoft.com/office/drawing/2014/main" id="{00000000-0008-0000-07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 xmlns:a16="http://schemas.microsoft.com/office/drawing/2014/main" id="{00000000-0008-0000-07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5" name="テキスト ボックス 44">
          <a:extLst>
            <a:ext uri="{FF2B5EF4-FFF2-40B4-BE49-F238E27FC236}">
              <a16:creationId xmlns="" xmlns:a16="http://schemas.microsoft.com/office/drawing/2014/main" id="{00000000-0008-0000-0700-00002D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 xmlns:a16="http://schemas.microsoft.com/office/drawing/2014/main" id="{00000000-0008-0000-07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7" name="テキスト ボックス 46">
          <a:extLst>
            <a:ext uri="{FF2B5EF4-FFF2-40B4-BE49-F238E27FC236}">
              <a16:creationId xmlns="" xmlns:a16="http://schemas.microsoft.com/office/drawing/2014/main" id="{00000000-0008-0000-0700-00002F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 xmlns:a16="http://schemas.microsoft.com/office/drawing/2014/main" id="{00000000-0008-0000-07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49" name="テキスト ボックス 48">
          <a:extLst>
            <a:ext uri="{FF2B5EF4-FFF2-40B4-BE49-F238E27FC236}">
              <a16:creationId xmlns="" xmlns:a16="http://schemas.microsoft.com/office/drawing/2014/main" id="{00000000-0008-0000-0700-000031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 xmlns:a16="http://schemas.microsoft.com/office/drawing/2014/main" id="{00000000-0008-0000-07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1" name="テキスト ボックス 50">
          <a:extLst>
            <a:ext uri="{FF2B5EF4-FFF2-40B4-BE49-F238E27FC236}">
              <a16:creationId xmlns="" xmlns:a16="http://schemas.microsoft.com/office/drawing/2014/main" id="{00000000-0008-0000-0700-000033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 xmlns:a16="http://schemas.microsoft.com/office/drawing/2014/main" id="{00000000-0008-0000-07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3" name="テキスト ボックス 52">
          <a:extLst>
            <a:ext uri="{FF2B5EF4-FFF2-40B4-BE49-F238E27FC236}">
              <a16:creationId xmlns="" xmlns:a16="http://schemas.microsoft.com/office/drawing/2014/main" id="{00000000-0008-0000-0700-000035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 xmlns:a16="http://schemas.microsoft.com/office/drawing/2014/main" id="{00000000-0008-0000-07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5" name="テキスト ボックス 54">
          <a:extLst>
            <a:ext uri="{FF2B5EF4-FFF2-40B4-BE49-F238E27FC236}">
              <a16:creationId xmlns="" xmlns:a16="http://schemas.microsoft.com/office/drawing/2014/main" id="{00000000-0008-0000-0700-000037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a:extLst>
            <a:ext uri="{FF2B5EF4-FFF2-40B4-BE49-F238E27FC236}">
              <a16:creationId xmlns="" xmlns:a16="http://schemas.microsoft.com/office/drawing/2014/main" id="{00000000-0008-0000-07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98683</xdr:rowOff>
    </xdr:from>
    <xdr:to>
      <xdr:col>24</xdr:col>
      <xdr:colOff>62865</xdr:colOff>
      <xdr:row>38</xdr:row>
      <xdr:rowOff>108463</xdr:rowOff>
    </xdr:to>
    <xdr:cxnSp macro="">
      <xdr:nvCxnSpPr>
        <xdr:cNvPr id="57" name="直線コネクタ 56">
          <a:extLst>
            <a:ext uri="{FF2B5EF4-FFF2-40B4-BE49-F238E27FC236}">
              <a16:creationId xmlns="" xmlns:a16="http://schemas.microsoft.com/office/drawing/2014/main" id="{00000000-0008-0000-0700-000039000000}"/>
            </a:ext>
          </a:extLst>
        </xdr:cNvPr>
        <xdr:cNvCxnSpPr/>
      </xdr:nvCxnSpPr>
      <xdr:spPr>
        <a:xfrm flipV="1">
          <a:off x="4633595" y="5070733"/>
          <a:ext cx="1270" cy="1552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112290</xdr:rowOff>
    </xdr:from>
    <xdr:ext cx="469744" cy="259045"/>
    <xdr:sp macro="" textlink="">
      <xdr:nvSpPr>
        <xdr:cNvPr id="58" name="議会費最小値テキスト">
          <a:extLst>
            <a:ext uri="{FF2B5EF4-FFF2-40B4-BE49-F238E27FC236}">
              <a16:creationId xmlns="" xmlns:a16="http://schemas.microsoft.com/office/drawing/2014/main" id="{00000000-0008-0000-0700-00003A000000}"/>
            </a:ext>
          </a:extLst>
        </xdr:cNvPr>
        <xdr:cNvSpPr txBox="1"/>
      </xdr:nvSpPr>
      <xdr:spPr>
        <a:xfrm>
          <a:off x="4686300" y="6627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108463</xdr:rowOff>
    </xdr:from>
    <xdr:to>
      <xdr:col>24</xdr:col>
      <xdr:colOff>152400</xdr:colOff>
      <xdr:row>38</xdr:row>
      <xdr:rowOff>108463</xdr:rowOff>
    </xdr:to>
    <xdr:cxnSp macro="">
      <xdr:nvCxnSpPr>
        <xdr:cNvPr id="59" name="直線コネクタ 58">
          <a:extLst>
            <a:ext uri="{FF2B5EF4-FFF2-40B4-BE49-F238E27FC236}">
              <a16:creationId xmlns="" xmlns:a16="http://schemas.microsoft.com/office/drawing/2014/main" id="{00000000-0008-0000-0700-00003B000000}"/>
            </a:ext>
          </a:extLst>
        </xdr:cNvPr>
        <xdr:cNvCxnSpPr/>
      </xdr:nvCxnSpPr>
      <xdr:spPr>
        <a:xfrm>
          <a:off x="4546600" y="6623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45360</xdr:rowOff>
    </xdr:from>
    <xdr:ext cx="599010" cy="259045"/>
    <xdr:sp macro="" textlink="">
      <xdr:nvSpPr>
        <xdr:cNvPr id="60" name="議会費最大値テキスト">
          <a:extLst>
            <a:ext uri="{FF2B5EF4-FFF2-40B4-BE49-F238E27FC236}">
              <a16:creationId xmlns="" xmlns:a16="http://schemas.microsoft.com/office/drawing/2014/main" id="{00000000-0008-0000-0700-00003C000000}"/>
            </a:ext>
          </a:extLst>
        </xdr:cNvPr>
        <xdr:cNvSpPr txBox="1"/>
      </xdr:nvSpPr>
      <xdr:spPr>
        <a:xfrm>
          <a:off x="4686300" y="4845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105,012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98683</xdr:rowOff>
    </xdr:from>
    <xdr:to>
      <xdr:col>24</xdr:col>
      <xdr:colOff>152400</xdr:colOff>
      <xdr:row>29</xdr:row>
      <xdr:rowOff>98683</xdr:rowOff>
    </xdr:to>
    <xdr:cxnSp macro="">
      <xdr:nvCxnSpPr>
        <xdr:cNvPr id="61" name="直線コネクタ 60">
          <a:extLst>
            <a:ext uri="{FF2B5EF4-FFF2-40B4-BE49-F238E27FC236}">
              <a16:creationId xmlns="" xmlns:a16="http://schemas.microsoft.com/office/drawing/2014/main" id="{00000000-0008-0000-0700-00003D000000}"/>
            </a:ext>
          </a:extLst>
        </xdr:cNvPr>
        <xdr:cNvCxnSpPr/>
      </xdr:nvCxnSpPr>
      <xdr:spPr>
        <a:xfrm>
          <a:off x="4546600" y="5070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30740</xdr:rowOff>
    </xdr:from>
    <xdr:to>
      <xdr:col>24</xdr:col>
      <xdr:colOff>63500</xdr:colOff>
      <xdr:row>36</xdr:row>
      <xdr:rowOff>74108</xdr:rowOff>
    </xdr:to>
    <xdr:cxnSp macro="">
      <xdr:nvCxnSpPr>
        <xdr:cNvPr id="62" name="直線コネクタ 61">
          <a:extLst>
            <a:ext uri="{FF2B5EF4-FFF2-40B4-BE49-F238E27FC236}">
              <a16:creationId xmlns="" xmlns:a16="http://schemas.microsoft.com/office/drawing/2014/main" id="{00000000-0008-0000-0700-00003E000000}"/>
            </a:ext>
          </a:extLst>
        </xdr:cNvPr>
        <xdr:cNvCxnSpPr/>
      </xdr:nvCxnSpPr>
      <xdr:spPr>
        <a:xfrm flipV="1">
          <a:off x="3797300" y="6202940"/>
          <a:ext cx="838200" cy="43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55472</xdr:rowOff>
    </xdr:from>
    <xdr:ext cx="534377" cy="259045"/>
    <xdr:sp macro="" textlink="">
      <xdr:nvSpPr>
        <xdr:cNvPr id="63" name="議会費平均値テキスト">
          <a:extLst>
            <a:ext uri="{FF2B5EF4-FFF2-40B4-BE49-F238E27FC236}">
              <a16:creationId xmlns="" xmlns:a16="http://schemas.microsoft.com/office/drawing/2014/main" id="{00000000-0008-0000-0700-00003F000000}"/>
            </a:ext>
          </a:extLst>
        </xdr:cNvPr>
        <xdr:cNvSpPr txBox="1"/>
      </xdr:nvSpPr>
      <xdr:spPr>
        <a:xfrm>
          <a:off x="4686300" y="6399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77045</xdr:rowOff>
    </xdr:from>
    <xdr:to>
      <xdr:col>24</xdr:col>
      <xdr:colOff>114300</xdr:colOff>
      <xdr:row>38</xdr:row>
      <xdr:rowOff>7195</xdr:rowOff>
    </xdr:to>
    <xdr:sp macro="" textlink="">
      <xdr:nvSpPr>
        <xdr:cNvPr id="64" name="フローチャート: 判断 63">
          <a:extLst>
            <a:ext uri="{FF2B5EF4-FFF2-40B4-BE49-F238E27FC236}">
              <a16:creationId xmlns="" xmlns:a16="http://schemas.microsoft.com/office/drawing/2014/main" id="{00000000-0008-0000-0700-000040000000}"/>
            </a:ext>
          </a:extLst>
        </xdr:cNvPr>
        <xdr:cNvSpPr/>
      </xdr:nvSpPr>
      <xdr:spPr>
        <a:xfrm>
          <a:off x="4584700" y="642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74108</xdr:rowOff>
    </xdr:from>
    <xdr:to>
      <xdr:col>19</xdr:col>
      <xdr:colOff>177800</xdr:colOff>
      <xdr:row>36</xdr:row>
      <xdr:rowOff>83922</xdr:rowOff>
    </xdr:to>
    <xdr:cxnSp macro="">
      <xdr:nvCxnSpPr>
        <xdr:cNvPr id="65" name="直線コネクタ 64">
          <a:extLst>
            <a:ext uri="{FF2B5EF4-FFF2-40B4-BE49-F238E27FC236}">
              <a16:creationId xmlns="" xmlns:a16="http://schemas.microsoft.com/office/drawing/2014/main" id="{00000000-0008-0000-0700-000041000000}"/>
            </a:ext>
          </a:extLst>
        </xdr:cNvPr>
        <xdr:cNvCxnSpPr/>
      </xdr:nvCxnSpPr>
      <xdr:spPr>
        <a:xfrm flipV="1">
          <a:off x="2908300" y="6246308"/>
          <a:ext cx="889000" cy="9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64293</xdr:rowOff>
    </xdr:from>
    <xdr:to>
      <xdr:col>20</xdr:col>
      <xdr:colOff>38100</xdr:colOff>
      <xdr:row>37</xdr:row>
      <xdr:rowOff>165893</xdr:rowOff>
    </xdr:to>
    <xdr:sp macro="" textlink="">
      <xdr:nvSpPr>
        <xdr:cNvPr id="66" name="フローチャート: 判断 65">
          <a:extLst>
            <a:ext uri="{FF2B5EF4-FFF2-40B4-BE49-F238E27FC236}">
              <a16:creationId xmlns="" xmlns:a16="http://schemas.microsoft.com/office/drawing/2014/main" id="{00000000-0008-0000-0700-000042000000}"/>
            </a:ext>
          </a:extLst>
        </xdr:cNvPr>
        <xdr:cNvSpPr/>
      </xdr:nvSpPr>
      <xdr:spPr>
        <a:xfrm>
          <a:off x="3746500" y="640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157020</xdr:rowOff>
    </xdr:from>
    <xdr:ext cx="534377" cy="259045"/>
    <xdr:sp macro="" textlink="">
      <xdr:nvSpPr>
        <xdr:cNvPr id="67" name="テキスト ボックス 66">
          <a:extLst>
            <a:ext uri="{FF2B5EF4-FFF2-40B4-BE49-F238E27FC236}">
              <a16:creationId xmlns="" xmlns:a16="http://schemas.microsoft.com/office/drawing/2014/main" id="{00000000-0008-0000-0700-000043000000}"/>
            </a:ext>
          </a:extLst>
        </xdr:cNvPr>
        <xdr:cNvSpPr txBox="1"/>
      </xdr:nvSpPr>
      <xdr:spPr>
        <a:xfrm>
          <a:off x="3530111" y="6500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83922</xdr:rowOff>
    </xdr:from>
    <xdr:to>
      <xdr:col>15</xdr:col>
      <xdr:colOff>50800</xdr:colOff>
      <xdr:row>36</xdr:row>
      <xdr:rowOff>90894</xdr:rowOff>
    </xdr:to>
    <xdr:cxnSp macro="">
      <xdr:nvCxnSpPr>
        <xdr:cNvPr id="68" name="直線コネクタ 67">
          <a:extLst>
            <a:ext uri="{FF2B5EF4-FFF2-40B4-BE49-F238E27FC236}">
              <a16:creationId xmlns="" xmlns:a16="http://schemas.microsoft.com/office/drawing/2014/main" id="{00000000-0008-0000-0700-000044000000}"/>
            </a:ext>
          </a:extLst>
        </xdr:cNvPr>
        <xdr:cNvCxnSpPr/>
      </xdr:nvCxnSpPr>
      <xdr:spPr>
        <a:xfrm flipV="1">
          <a:off x="2019300" y="6256122"/>
          <a:ext cx="889000" cy="6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70367</xdr:rowOff>
    </xdr:from>
    <xdr:to>
      <xdr:col>15</xdr:col>
      <xdr:colOff>101600</xdr:colOff>
      <xdr:row>38</xdr:row>
      <xdr:rowOff>517</xdr:rowOff>
    </xdr:to>
    <xdr:sp macro="" textlink="">
      <xdr:nvSpPr>
        <xdr:cNvPr id="69" name="フローチャート: 判断 68">
          <a:extLst>
            <a:ext uri="{FF2B5EF4-FFF2-40B4-BE49-F238E27FC236}">
              <a16:creationId xmlns="" xmlns:a16="http://schemas.microsoft.com/office/drawing/2014/main" id="{00000000-0008-0000-0700-000045000000}"/>
            </a:ext>
          </a:extLst>
        </xdr:cNvPr>
        <xdr:cNvSpPr/>
      </xdr:nvSpPr>
      <xdr:spPr>
        <a:xfrm>
          <a:off x="2857500" y="6414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163094</xdr:rowOff>
    </xdr:from>
    <xdr:ext cx="534377" cy="259045"/>
    <xdr:sp macro="" textlink="">
      <xdr:nvSpPr>
        <xdr:cNvPr id="70" name="テキスト ボックス 69">
          <a:extLst>
            <a:ext uri="{FF2B5EF4-FFF2-40B4-BE49-F238E27FC236}">
              <a16:creationId xmlns="" xmlns:a16="http://schemas.microsoft.com/office/drawing/2014/main" id="{00000000-0008-0000-0700-000046000000}"/>
            </a:ext>
          </a:extLst>
        </xdr:cNvPr>
        <xdr:cNvSpPr txBox="1"/>
      </xdr:nvSpPr>
      <xdr:spPr>
        <a:xfrm>
          <a:off x="2641111" y="650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90894</xdr:rowOff>
    </xdr:from>
    <xdr:to>
      <xdr:col>10</xdr:col>
      <xdr:colOff>114300</xdr:colOff>
      <xdr:row>36</xdr:row>
      <xdr:rowOff>104855</xdr:rowOff>
    </xdr:to>
    <xdr:cxnSp macro="">
      <xdr:nvCxnSpPr>
        <xdr:cNvPr id="71" name="直線コネクタ 70">
          <a:extLst>
            <a:ext uri="{FF2B5EF4-FFF2-40B4-BE49-F238E27FC236}">
              <a16:creationId xmlns="" xmlns:a16="http://schemas.microsoft.com/office/drawing/2014/main" id="{00000000-0008-0000-0700-000047000000}"/>
            </a:ext>
          </a:extLst>
        </xdr:cNvPr>
        <xdr:cNvCxnSpPr/>
      </xdr:nvCxnSpPr>
      <xdr:spPr>
        <a:xfrm flipV="1">
          <a:off x="1130300" y="6263094"/>
          <a:ext cx="889000" cy="13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60472</xdr:rowOff>
    </xdr:from>
    <xdr:to>
      <xdr:col>10</xdr:col>
      <xdr:colOff>165100</xdr:colOff>
      <xdr:row>37</xdr:row>
      <xdr:rowOff>162072</xdr:rowOff>
    </xdr:to>
    <xdr:sp macro="" textlink="">
      <xdr:nvSpPr>
        <xdr:cNvPr id="72" name="フローチャート: 判断 71">
          <a:extLst>
            <a:ext uri="{FF2B5EF4-FFF2-40B4-BE49-F238E27FC236}">
              <a16:creationId xmlns="" xmlns:a16="http://schemas.microsoft.com/office/drawing/2014/main" id="{00000000-0008-0000-0700-000048000000}"/>
            </a:ext>
          </a:extLst>
        </xdr:cNvPr>
        <xdr:cNvSpPr/>
      </xdr:nvSpPr>
      <xdr:spPr>
        <a:xfrm>
          <a:off x="1968500" y="640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153199</xdr:rowOff>
    </xdr:from>
    <xdr:ext cx="534377" cy="259045"/>
    <xdr:sp macro="" textlink="">
      <xdr:nvSpPr>
        <xdr:cNvPr id="73" name="テキスト ボックス 72">
          <a:extLst>
            <a:ext uri="{FF2B5EF4-FFF2-40B4-BE49-F238E27FC236}">
              <a16:creationId xmlns="" xmlns:a16="http://schemas.microsoft.com/office/drawing/2014/main" id="{00000000-0008-0000-0700-000049000000}"/>
            </a:ext>
          </a:extLst>
        </xdr:cNvPr>
        <xdr:cNvSpPr txBox="1"/>
      </xdr:nvSpPr>
      <xdr:spPr>
        <a:xfrm>
          <a:off x="1752111" y="649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55737</xdr:rowOff>
    </xdr:from>
    <xdr:to>
      <xdr:col>6</xdr:col>
      <xdr:colOff>38100</xdr:colOff>
      <xdr:row>37</xdr:row>
      <xdr:rowOff>157337</xdr:rowOff>
    </xdr:to>
    <xdr:sp macro="" textlink="">
      <xdr:nvSpPr>
        <xdr:cNvPr id="74" name="フローチャート: 判断 73">
          <a:extLst>
            <a:ext uri="{FF2B5EF4-FFF2-40B4-BE49-F238E27FC236}">
              <a16:creationId xmlns="" xmlns:a16="http://schemas.microsoft.com/office/drawing/2014/main" id="{00000000-0008-0000-0700-00004A000000}"/>
            </a:ext>
          </a:extLst>
        </xdr:cNvPr>
        <xdr:cNvSpPr/>
      </xdr:nvSpPr>
      <xdr:spPr>
        <a:xfrm>
          <a:off x="1079500" y="6399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148464</xdr:rowOff>
    </xdr:from>
    <xdr:ext cx="534377" cy="259045"/>
    <xdr:sp macro="" textlink="">
      <xdr:nvSpPr>
        <xdr:cNvPr id="75" name="テキスト ボックス 74">
          <a:extLst>
            <a:ext uri="{FF2B5EF4-FFF2-40B4-BE49-F238E27FC236}">
              <a16:creationId xmlns="" xmlns:a16="http://schemas.microsoft.com/office/drawing/2014/main" id="{00000000-0008-0000-0700-00004B000000}"/>
            </a:ext>
          </a:extLst>
        </xdr:cNvPr>
        <xdr:cNvSpPr txBox="1"/>
      </xdr:nvSpPr>
      <xdr:spPr>
        <a:xfrm>
          <a:off x="863111" y="6492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 xmlns:a16="http://schemas.microsoft.com/office/drawing/2014/main" id="{00000000-0008-0000-07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 xmlns:a16="http://schemas.microsoft.com/office/drawing/2014/main" id="{00000000-0008-0000-07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 xmlns:a16="http://schemas.microsoft.com/office/drawing/2014/main" id="{00000000-0008-0000-07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 xmlns:a16="http://schemas.microsoft.com/office/drawing/2014/main" id="{00000000-0008-0000-07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 xmlns:a16="http://schemas.microsoft.com/office/drawing/2014/main" id="{00000000-0008-0000-07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151390</xdr:rowOff>
    </xdr:from>
    <xdr:to>
      <xdr:col>24</xdr:col>
      <xdr:colOff>114300</xdr:colOff>
      <xdr:row>36</xdr:row>
      <xdr:rowOff>81540</xdr:rowOff>
    </xdr:to>
    <xdr:sp macro="" textlink="">
      <xdr:nvSpPr>
        <xdr:cNvPr id="81" name="楕円 80">
          <a:extLst>
            <a:ext uri="{FF2B5EF4-FFF2-40B4-BE49-F238E27FC236}">
              <a16:creationId xmlns="" xmlns:a16="http://schemas.microsoft.com/office/drawing/2014/main" id="{00000000-0008-0000-0700-000051000000}"/>
            </a:ext>
          </a:extLst>
        </xdr:cNvPr>
        <xdr:cNvSpPr/>
      </xdr:nvSpPr>
      <xdr:spPr>
        <a:xfrm>
          <a:off x="4584700" y="615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2817</xdr:rowOff>
    </xdr:from>
    <xdr:ext cx="534377" cy="259045"/>
    <xdr:sp macro="" textlink="">
      <xdr:nvSpPr>
        <xdr:cNvPr id="82" name="議会費該当値テキスト">
          <a:extLst>
            <a:ext uri="{FF2B5EF4-FFF2-40B4-BE49-F238E27FC236}">
              <a16:creationId xmlns="" xmlns:a16="http://schemas.microsoft.com/office/drawing/2014/main" id="{00000000-0008-0000-0700-000052000000}"/>
            </a:ext>
          </a:extLst>
        </xdr:cNvPr>
        <xdr:cNvSpPr txBox="1"/>
      </xdr:nvSpPr>
      <xdr:spPr>
        <a:xfrm>
          <a:off x="4686300" y="6003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23308</xdr:rowOff>
    </xdr:from>
    <xdr:to>
      <xdr:col>20</xdr:col>
      <xdr:colOff>38100</xdr:colOff>
      <xdr:row>36</xdr:row>
      <xdr:rowOff>124908</xdr:rowOff>
    </xdr:to>
    <xdr:sp macro="" textlink="">
      <xdr:nvSpPr>
        <xdr:cNvPr id="83" name="楕円 82">
          <a:extLst>
            <a:ext uri="{FF2B5EF4-FFF2-40B4-BE49-F238E27FC236}">
              <a16:creationId xmlns="" xmlns:a16="http://schemas.microsoft.com/office/drawing/2014/main" id="{00000000-0008-0000-0700-000053000000}"/>
            </a:ext>
          </a:extLst>
        </xdr:cNvPr>
        <xdr:cNvSpPr/>
      </xdr:nvSpPr>
      <xdr:spPr>
        <a:xfrm>
          <a:off x="3746500" y="6195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141435</xdr:rowOff>
    </xdr:from>
    <xdr:ext cx="534377" cy="259045"/>
    <xdr:sp macro="" textlink="">
      <xdr:nvSpPr>
        <xdr:cNvPr id="84" name="テキスト ボックス 83">
          <a:extLst>
            <a:ext uri="{FF2B5EF4-FFF2-40B4-BE49-F238E27FC236}">
              <a16:creationId xmlns="" xmlns:a16="http://schemas.microsoft.com/office/drawing/2014/main" id="{00000000-0008-0000-0700-000054000000}"/>
            </a:ext>
          </a:extLst>
        </xdr:cNvPr>
        <xdr:cNvSpPr txBox="1"/>
      </xdr:nvSpPr>
      <xdr:spPr>
        <a:xfrm>
          <a:off x="3530111" y="5970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33122</xdr:rowOff>
    </xdr:from>
    <xdr:to>
      <xdr:col>15</xdr:col>
      <xdr:colOff>101600</xdr:colOff>
      <xdr:row>36</xdr:row>
      <xdr:rowOff>134722</xdr:rowOff>
    </xdr:to>
    <xdr:sp macro="" textlink="">
      <xdr:nvSpPr>
        <xdr:cNvPr id="85" name="楕円 84">
          <a:extLst>
            <a:ext uri="{FF2B5EF4-FFF2-40B4-BE49-F238E27FC236}">
              <a16:creationId xmlns="" xmlns:a16="http://schemas.microsoft.com/office/drawing/2014/main" id="{00000000-0008-0000-0700-000055000000}"/>
            </a:ext>
          </a:extLst>
        </xdr:cNvPr>
        <xdr:cNvSpPr/>
      </xdr:nvSpPr>
      <xdr:spPr>
        <a:xfrm>
          <a:off x="2857500" y="6205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151249</xdr:rowOff>
    </xdr:from>
    <xdr:ext cx="534377" cy="259045"/>
    <xdr:sp macro="" textlink="">
      <xdr:nvSpPr>
        <xdr:cNvPr id="86" name="テキスト ボックス 85">
          <a:extLst>
            <a:ext uri="{FF2B5EF4-FFF2-40B4-BE49-F238E27FC236}">
              <a16:creationId xmlns="" xmlns:a16="http://schemas.microsoft.com/office/drawing/2014/main" id="{00000000-0008-0000-0700-000056000000}"/>
            </a:ext>
          </a:extLst>
        </xdr:cNvPr>
        <xdr:cNvSpPr txBox="1"/>
      </xdr:nvSpPr>
      <xdr:spPr>
        <a:xfrm>
          <a:off x="2641111" y="5980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40094</xdr:rowOff>
    </xdr:from>
    <xdr:to>
      <xdr:col>10</xdr:col>
      <xdr:colOff>165100</xdr:colOff>
      <xdr:row>36</xdr:row>
      <xdr:rowOff>141694</xdr:rowOff>
    </xdr:to>
    <xdr:sp macro="" textlink="">
      <xdr:nvSpPr>
        <xdr:cNvPr id="87" name="楕円 86">
          <a:extLst>
            <a:ext uri="{FF2B5EF4-FFF2-40B4-BE49-F238E27FC236}">
              <a16:creationId xmlns="" xmlns:a16="http://schemas.microsoft.com/office/drawing/2014/main" id="{00000000-0008-0000-0700-000057000000}"/>
            </a:ext>
          </a:extLst>
        </xdr:cNvPr>
        <xdr:cNvSpPr/>
      </xdr:nvSpPr>
      <xdr:spPr>
        <a:xfrm>
          <a:off x="1968500" y="6212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158221</xdr:rowOff>
    </xdr:from>
    <xdr:ext cx="534377" cy="259045"/>
    <xdr:sp macro="" textlink="">
      <xdr:nvSpPr>
        <xdr:cNvPr id="88" name="テキスト ボックス 87">
          <a:extLst>
            <a:ext uri="{FF2B5EF4-FFF2-40B4-BE49-F238E27FC236}">
              <a16:creationId xmlns="" xmlns:a16="http://schemas.microsoft.com/office/drawing/2014/main" id="{00000000-0008-0000-0700-000058000000}"/>
            </a:ext>
          </a:extLst>
        </xdr:cNvPr>
        <xdr:cNvSpPr txBox="1"/>
      </xdr:nvSpPr>
      <xdr:spPr>
        <a:xfrm>
          <a:off x="1752111" y="5987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54055</xdr:rowOff>
    </xdr:from>
    <xdr:to>
      <xdr:col>6</xdr:col>
      <xdr:colOff>38100</xdr:colOff>
      <xdr:row>36</xdr:row>
      <xdr:rowOff>155655</xdr:rowOff>
    </xdr:to>
    <xdr:sp macro="" textlink="">
      <xdr:nvSpPr>
        <xdr:cNvPr id="89" name="楕円 88">
          <a:extLst>
            <a:ext uri="{FF2B5EF4-FFF2-40B4-BE49-F238E27FC236}">
              <a16:creationId xmlns="" xmlns:a16="http://schemas.microsoft.com/office/drawing/2014/main" id="{00000000-0008-0000-0700-000059000000}"/>
            </a:ext>
          </a:extLst>
        </xdr:cNvPr>
        <xdr:cNvSpPr/>
      </xdr:nvSpPr>
      <xdr:spPr>
        <a:xfrm>
          <a:off x="1079500" y="6226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732</xdr:rowOff>
    </xdr:from>
    <xdr:ext cx="534377" cy="259045"/>
    <xdr:sp macro="" textlink="">
      <xdr:nvSpPr>
        <xdr:cNvPr id="90" name="テキスト ボックス 89">
          <a:extLst>
            <a:ext uri="{FF2B5EF4-FFF2-40B4-BE49-F238E27FC236}">
              <a16:creationId xmlns="" xmlns:a16="http://schemas.microsoft.com/office/drawing/2014/main" id="{00000000-0008-0000-0700-00005A000000}"/>
            </a:ext>
          </a:extLst>
        </xdr:cNvPr>
        <xdr:cNvSpPr txBox="1"/>
      </xdr:nvSpPr>
      <xdr:spPr>
        <a:xfrm>
          <a:off x="863111" y="6001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 xmlns:a16="http://schemas.microsoft.com/office/drawing/2014/main" id="{00000000-0008-0000-07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 xmlns:a16="http://schemas.microsoft.com/office/drawing/2014/main" id="{00000000-0008-0000-07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 xmlns:a16="http://schemas.microsoft.com/office/drawing/2014/main" id="{00000000-0008-0000-07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 xmlns:a16="http://schemas.microsoft.com/office/drawing/2014/main" id="{00000000-0008-0000-07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 xmlns:a16="http://schemas.microsoft.com/office/drawing/2014/main" id="{00000000-0008-0000-07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 xmlns:a16="http://schemas.microsoft.com/office/drawing/2014/main" id="{00000000-0008-0000-07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 xmlns:a16="http://schemas.microsoft.com/office/drawing/2014/main" id="{00000000-0008-0000-07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 xmlns:a16="http://schemas.microsoft.com/office/drawing/2014/main" id="{00000000-0008-0000-07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 xmlns:a16="http://schemas.microsoft.com/office/drawing/2014/main" id="{00000000-0008-0000-07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 xmlns:a16="http://schemas.microsoft.com/office/drawing/2014/main" id="{00000000-0008-0000-07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 xmlns:a16="http://schemas.microsoft.com/office/drawing/2014/main" id="{00000000-0008-0000-07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4" name="テキスト ボックス 103">
          <a:extLst>
            <a:ext uri="{FF2B5EF4-FFF2-40B4-BE49-F238E27FC236}">
              <a16:creationId xmlns="" xmlns:a16="http://schemas.microsoft.com/office/drawing/2014/main" id="{00000000-0008-0000-0700-000068000000}"/>
            </a:ext>
          </a:extLst>
        </xdr:cNvPr>
        <xdr:cNvSpPr txBox="1"/>
      </xdr:nvSpPr>
      <xdr:spPr>
        <a:xfrm>
          <a:off x="76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6" name="テキスト ボックス 105">
          <a:extLst>
            <a:ext uri="{FF2B5EF4-FFF2-40B4-BE49-F238E27FC236}">
              <a16:creationId xmlns="" xmlns:a16="http://schemas.microsoft.com/office/drawing/2014/main" id="{00000000-0008-0000-0700-00006A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8" name="テキスト ボックス 107">
          <a:extLst>
            <a:ext uri="{FF2B5EF4-FFF2-40B4-BE49-F238E27FC236}">
              <a16:creationId xmlns="" xmlns:a16="http://schemas.microsoft.com/office/drawing/2014/main" id="{00000000-0008-0000-0700-00006C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a:extLst>
            <a:ext uri="{FF2B5EF4-FFF2-40B4-BE49-F238E27FC236}">
              <a16:creationId xmlns="" xmlns:a16="http://schemas.microsoft.com/office/drawing/2014/main" id="{00000000-0008-0000-0700-00006E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 xmlns:a16="http://schemas.microsoft.com/office/drawing/2014/main" id="{00000000-0008-0000-07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40346</xdr:rowOff>
    </xdr:from>
    <xdr:to>
      <xdr:col>24</xdr:col>
      <xdr:colOff>62865</xdr:colOff>
      <xdr:row>58</xdr:row>
      <xdr:rowOff>136391</xdr:rowOff>
    </xdr:to>
    <xdr:cxnSp macro="">
      <xdr:nvCxnSpPr>
        <xdr:cNvPr id="114" name="直線コネクタ 113">
          <a:extLst>
            <a:ext uri="{FF2B5EF4-FFF2-40B4-BE49-F238E27FC236}">
              <a16:creationId xmlns="" xmlns:a16="http://schemas.microsoft.com/office/drawing/2014/main" id="{00000000-0008-0000-0700-000072000000}"/>
            </a:ext>
          </a:extLst>
        </xdr:cNvPr>
        <xdr:cNvCxnSpPr/>
      </xdr:nvCxnSpPr>
      <xdr:spPr>
        <a:xfrm flipV="1">
          <a:off x="4633595" y="8612846"/>
          <a:ext cx="1270" cy="1467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140218</xdr:rowOff>
    </xdr:from>
    <xdr:ext cx="599010" cy="259045"/>
    <xdr:sp macro="" textlink="">
      <xdr:nvSpPr>
        <xdr:cNvPr id="115" name="総務費最小値テキスト">
          <a:extLst>
            <a:ext uri="{FF2B5EF4-FFF2-40B4-BE49-F238E27FC236}">
              <a16:creationId xmlns="" xmlns:a16="http://schemas.microsoft.com/office/drawing/2014/main" id="{00000000-0008-0000-0700-000073000000}"/>
            </a:ext>
          </a:extLst>
        </xdr:cNvPr>
        <xdr:cNvSpPr txBox="1"/>
      </xdr:nvSpPr>
      <xdr:spPr>
        <a:xfrm>
          <a:off x="4686300" y="10084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136391</xdr:rowOff>
    </xdr:from>
    <xdr:to>
      <xdr:col>24</xdr:col>
      <xdr:colOff>152400</xdr:colOff>
      <xdr:row>58</xdr:row>
      <xdr:rowOff>136391</xdr:rowOff>
    </xdr:to>
    <xdr:cxnSp macro="">
      <xdr:nvCxnSpPr>
        <xdr:cNvPr id="116" name="直線コネクタ 115">
          <a:extLst>
            <a:ext uri="{FF2B5EF4-FFF2-40B4-BE49-F238E27FC236}">
              <a16:creationId xmlns="" xmlns:a16="http://schemas.microsoft.com/office/drawing/2014/main" id="{00000000-0008-0000-0700-000074000000}"/>
            </a:ext>
          </a:extLst>
        </xdr:cNvPr>
        <xdr:cNvCxnSpPr/>
      </xdr:nvCxnSpPr>
      <xdr:spPr>
        <a:xfrm>
          <a:off x="4546600" y="10080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158473</xdr:rowOff>
    </xdr:from>
    <xdr:ext cx="690189" cy="259045"/>
    <xdr:sp macro="" textlink="">
      <xdr:nvSpPr>
        <xdr:cNvPr id="117" name="総務費最大値テキスト">
          <a:extLst>
            <a:ext uri="{FF2B5EF4-FFF2-40B4-BE49-F238E27FC236}">
              <a16:creationId xmlns="" xmlns:a16="http://schemas.microsoft.com/office/drawing/2014/main" id="{00000000-0008-0000-0700-000075000000}"/>
            </a:ext>
          </a:extLst>
        </xdr:cNvPr>
        <xdr:cNvSpPr txBox="1"/>
      </xdr:nvSpPr>
      <xdr:spPr>
        <a:xfrm>
          <a:off x="4686300" y="83880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4,060,770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40346</xdr:rowOff>
    </xdr:from>
    <xdr:to>
      <xdr:col>24</xdr:col>
      <xdr:colOff>152400</xdr:colOff>
      <xdr:row>50</xdr:row>
      <xdr:rowOff>40346</xdr:rowOff>
    </xdr:to>
    <xdr:cxnSp macro="">
      <xdr:nvCxnSpPr>
        <xdr:cNvPr id="118" name="直線コネクタ 117">
          <a:extLst>
            <a:ext uri="{FF2B5EF4-FFF2-40B4-BE49-F238E27FC236}">
              <a16:creationId xmlns="" xmlns:a16="http://schemas.microsoft.com/office/drawing/2014/main" id="{00000000-0008-0000-0700-000076000000}"/>
            </a:ext>
          </a:extLst>
        </xdr:cNvPr>
        <xdr:cNvCxnSpPr/>
      </xdr:nvCxnSpPr>
      <xdr:spPr>
        <a:xfrm>
          <a:off x="4546600" y="8612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36094</xdr:rowOff>
    </xdr:from>
    <xdr:to>
      <xdr:col>24</xdr:col>
      <xdr:colOff>63500</xdr:colOff>
      <xdr:row>58</xdr:row>
      <xdr:rowOff>72026</xdr:rowOff>
    </xdr:to>
    <xdr:cxnSp macro="">
      <xdr:nvCxnSpPr>
        <xdr:cNvPr id="119" name="直線コネクタ 118">
          <a:extLst>
            <a:ext uri="{FF2B5EF4-FFF2-40B4-BE49-F238E27FC236}">
              <a16:creationId xmlns="" xmlns:a16="http://schemas.microsoft.com/office/drawing/2014/main" id="{00000000-0008-0000-0700-000077000000}"/>
            </a:ext>
          </a:extLst>
        </xdr:cNvPr>
        <xdr:cNvCxnSpPr/>
      </xdr:nvCxnSpPr>
      <xdr:spPr>
        <a:xfrm flipV="1">
          <a:off x="3797300" y="9980194"/>
          <a:ext cx="838200" cy="35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139190</xdr:rowOff>
    </xdr:from>
    <xdr:ext cx="599010" cy="259045"/>
    <xdr:sp macro="" textlink="">
      <xdr:nvSpPr>
        <xdr:cNvPr id="120" name="総務費平均値テキスト">
          <a:extLst>
            <a:ext uri="{FF2B5EF4-FFF2-40B4-BE49-F238E27FC236}">
              <a16:creationId xmlns="" xmlns:a16="http://schemas.microsoft.com/office/drawing/2014/main" id="{00000000-0008-0000-0700-000078000000}"/>
            </a:ext>
          </a:extLst>
        </xdr:cNvPr>
        <xdr:cNvSpPr txBox="1"/>
      </xdr:nvSpPr>
      <xdr:spPr>
        <a:xfrm>
          <a:off x="4686300" y="99118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160763</xdr:rowOff>
    </xdr:from>
    <xdr:to>
      <xdr:col>24</xdr:col>
      <xdr:colOff>114300</xdr:colOff>
      <xdr:row>58</xdr:row>
      <xdr:rowOff>90913</xdr:rowOff>
    </xdr:to>
    <xdr:sp macro="" textlink="">
      <xdr:nvSpPr>
        <xdr:cNvPr id="121" name="フローチャート: 判断 120">
          <a:extLst>
            <a:ext uri="{FF2B5EF4-FFF2-40B4-BE49-F238E27FC236}">
              <a16:creationId xmlns="" xmlns:a16="http://schemas.microsoft.com/office/drawing/2014/main" id="{00000000-0008-0000-0700-000079000000}"/>
            </a:ext>
          </a:extLst>
        </xdr:cNvPr>
        <xdr:cNvSpPr/>
      </xdr:nvSpPr>
      <xdr:spPr>
        <a:xfrm>
          <a:off x="4584700" y="99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72026</xdr:rowOff>
    </xdr:from>
    <xdr:to>
      <xdr:col>19</xdr:col>
      <xdr:colOff>177800</xdr:colOff>
      <xdr:row>58</xdr:row>
      <xdr:rowOff>90276</xdr:rowOff>
    </xdr:to>
    <xdr:cxnSp macro="">
      <xdr:nvCxnSpPr>
        <xdr:cNvPr id="122" name="直線コネクタ 121">
          <a:extLst>
            <a:ext uri="{FF2B5EF4-FFF2-40B4-BE49-F238E27FC236}">
              <a16:creationId xmlns="" xmlns:a16="http://schemas.microsoft.com/office/drawing/2014/main" id="{00000000-0008-0000-0700-00007A000000}"/>
            </a:ext>
          </a:extLst>
        </xdr:cNvPr>
        <xdr:cNvCxnSpPr/>
      </xdr:nvCxnSpPr>
      <xdr:spPr>
        <a:xfrm flipV="1">
          <a:off x="2908300" y="10016126"/>
          <a:ext cx="889000" cy="18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38850</xdr:rowOff>
    </xdr:from>
    <xdr:to>
      <xdr:col>20</xdr:col>
      <xdr:colOff>38100</xdr:colOff>
      <xdr:row>58</xdr:row>
      <xdr:rowOff>140450</xdr:rowOff>
    </xdr:to>
    <xdr:sp macro="" textlink="">
      <xdr:nvSpPr>
        <xdr:cNvPr id="123" name="フローチャート: 判断 122">
          <a:extLst>
            <a:ext uri="{FF2B5EF4-FFF2-40B4-BE49-F238E27FC236}">
              <a16:creationId xmlns="" xmlns:a16="http://schemas.microsoft.com/office/drawing/2014/main" id="{00000000-0008-0000-0700-00007B000000}"/>
            </a:ext>
          </a:extLst>
        </xdr:cNvPr>
        <xdr:cNvSpPr/>
      </xdr:nvSpPr>
      <xdr:spPr>
        <a:xfrm>
          <a:off x="3746500" y="998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131577</xdr:rowOff>
    </xdr:from>
    <xdr:ext cx="599010" cy="259045"/>
    <xdr:sp macro="" textlink="">
      <xdr:nvSpPr>
        <xdr:cNvPr id="124" name="テキスト ボックス 123">
          <a:extLst>
            <a:ext uri="{FF2B5EF4-FFF2-40B4-BE49-F238E27FC236}">
              <a16:creationId xmlns="" xmlns:a16="http://schemas.microsoft.com/office/drawing/2014/main" id="{00000000-0008-0000-0700-00007C000000}"/>
            </a:ext>
          </a:extLst>
        </xdr:cNvPr>
        <xdr:cNvSpPr txBox="1"/>
      </xdr:nvSpPr>
      <xdr:spPr>
        <a:xfrm>
          <a:off x="3497795" y="10075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90276</xdr:rowOff>
    </xdr:from>
    <xdr:to>
      <xdr:col>15</xdr:col>
      <xdr:colOff>50800</xdr:colOff>
      <xdr:row>58</xdr:row>
      <xdr:rowOff>121010</xdr:rowOff>
    </xdr:to>
    <xdr:cxnSp macro="">
      <xdr:nvCxnSpPr>
        <xdr:cNvPr id="125" name="直線コネクタ 124">
          <a:extLst>
            <a:ext uri="{FF2B5EF4-FFF2-40B4-BE49-F238E27FC236}">
              <a16:creationId xmlns="" xmlns:a16="http://schemas.microsoft.com/office/drawing/2014/main" id="{00000000-0008-0000-0700-00007D000000}"/>
            </a:ext>
          </a:extLst>
        </xdr:cNvPr>
        <xdr:cNvCxnSpPr/>
      </xdr:nvCxnSpPr>
      <xdr:spPr>
        <a:xfrm flipV="1">
          <a:off x="2019300" y="10034376"/>
          <a:ext cx="889000" cy="30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35769</xdr:rowOff>
    </xdr:from>
    <xdr:to>
      <xdr:col>15</xdr:col>
      <xdr:colOff>101600</xdr:colOff>
      <xdr:row>58</xdr:row>
      <xdr:rowOff>137369</xdr:rowOff>
    </xdr:to>
    <xdr:sp macro="" textlink="">
      <xdr:nvSpPr>
        <xdr:cNvPr id="126" name="フローチャート: 判断 125">
          <a:extLst>
            <a:ext uri="{FF2B5EF4-FFF2-40B4-BE49-F238E27FC236}">
              <a16:creationId xmlns="" xmlns:a16="http://schemas.microsoft.com/office/drawing/2014/main" id="{00000000-0008-0000-0700-00007E000000}"/>
            </a:ext>
          </a:extLst>
        </xdr:cNvPr>
        <xdr:cNvSpPr/>
      </xdr:nvSpPr>
      <xdr:spPr>
        <a:xfrm>
          <a:off x="2857500" y="997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153896</xdr:rowOff>
    </xdr:from>
    <xdr:ext cx="599010" cy="259045"/>
    <xdr:sp macro="" textlink="">
      <xdr:nvSpPr>
        <xdr:cNvPr id="127" name="テキスト ボックス 126">
          <a:extLst>
            <a:ext uri="{FF2B5EF4-FFF2-40B4-BE49-F238E27FC236}">
              <a16:creationId xmlns="" xmlns:a16="http://schemas.microsoft.com/office/drawing/2014/main" id="{00000000-0008-0000-0700-00007F000000}"/>
            </a:ext>
          </a:extLst>
        </xdr:cNvPr>
        <xdr:cNvSpPr txBox="1"/>
      </xdr:nvSpPr>
      <xdr:spPr>
        <a:xfrm>
          <a:off x="2608795" y="9755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101681</xdr:rowOff>
    </xdr:from>
    <xdr:to>
      <xdr:col>10</xdr:col>
      <xdr:colOff>114300</xdr:colOff>
      <xdr:row>58</xdr:row>
      <xdr:rowOff>121010</xdr:rowOff>
    </xdr:to>
    <xdr:cxnSp macro="">
      <xdr:nvCxnSpPr>
        <xdr:cNvPr id="128" name="直線コネクタ 127">
          <a:extLst>
            <a:ext uri="{FF2B5EF4-FFF2-40B4-BE49-F238E27FC236}">
              <a16:creationId xmlns="" xmlns:a16="http://schemas.microsoft.com/office/drawing/2014/main" id="{00000000-0008-0000-0700-000080000000}"/>
            </a:ext>
          </a:extLst>
        </xdr:cNvPr>
        <xdr:cNvCxnSpPr/>
      </xdr:nvCxnSpPr>
      <xdr:spPr>
        <a:xfrm>
          <a:off x="1130300" y="10045781"/>
          <a:ext cx="889000" cy="19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35978</xdr:rowOff>
    </xdr:from>
    <xdr:to>
      <xdr:col>10</xdr:col>
      <xdr:colOff>165100</xdr:colOff>
      <xdr:row>58</xdr:row>
      <xdr:rowOff>137578</xdr:rowOff>
    </xdr:to>
    <xdr:sp macro="" textlink="">
      <xdr:nvSpPr>
        <xdr:cNvPr id="129" name="フローチャート: 判断 128">
          <a:extLst>
            <a:ext uri="{FF2B5EF4-FFF2-40B4-BE49-F238E27FC236}">
              <a16:creationId xmlns="" xmlns:a16="http://schemas.microsoft.com/office/drawing/2014/main" id="{00000000-0008-0000-0700-000081000000}"/>
            </a:ext>
          </a:extLst>
        </xdr:cNvPr>
        <xdr:cNvSpPr/>
      </xdr:nvSpPr>
      <xdr:spPr>
        <a:xfrm>
          <a:off x="1968500" y="9980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154105</xdr:rowOff>
    </xdr:from>
    <xdr:ext cx="599010" cy="259045"/>
    <xdr:sp macro="" textlink="">
      <xdr:nvSpPr>
        <xdr:cNvPr id="130" name="テキスト ボックス 129">
          <a:extLst>
            <a:ext uri="{FF2B5EF4-FFF2-40B4-BE49-F238E27FC236}">
              <a16:creationId xmlns="" xmlns:a16="http://schemas.microsoft.com/office/drawing/2014/main" id="{00000000-0008-0000-0700-000082000000}"/>
            </a:ext>
          </a:extLst>
        </xdr:cNvPr>
        <xdr:cNvSpPr txBox="1"/>
      </xdr:nvSpPr>
      <xdr:spPr>
        <a:xfrm>
          <a:off x="1719795" y="9755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28017</xdr:rowOff>
    </xdr:from>
    <xdr:to>
      <xdr:col>6</xdr:col>
      <xdr:colOff>38100</xdr:colOff>
      <xdr:row>58</xdr:row>
      <xdr:rowOff>129617</xdr:rowOff>
    </xdr:to>
    <xdr:sp macro="" textlink="">
      <xdr:nvSpPr>
        <xdr:cNvPr id="131" name="フローチャート: 判断 130">
          <a:extLst>
            <a:ext uri="{FF2B5EF4-FFF2-40B4-BE49-F238E27FC236}">
              <a16:creationId xmlns="" xmlns:a16="http://schemas.microsoft.com/office/drawing/2014/main" id="{00000000-0008-0000-0700-000083000000}"/>
            </a:ext>
          </a:extLst>
        </xdr:cNvPr>
        <xdr:cNvSpPr/>
      </xdr:nvSpPr>
      <xdr:spPr>
        <a:xfrm>
          <a:off x="1079500" y="9972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146144</xdr:rowOff>
    </xdr:from>
    <xdr:ext cx="599010" cy="259045"/>
    <xdr:sp macro="" textlink="">
      <xdr:nvSpPr>
        <xdr:cNvPr id="132" name="テキスト ボックス 131">
          <a:extLst>
            <a:ext uri="{FF2B5EF4-FFF2-40B4-BE49-F238E27FC236}">
              <a16:creationId xmlns="" xmlns:a16="http://schemas.microsoft.com/office/drawing/2014/main" id="{00000000-0008-0000-0700-000084000000}"/>
            </a:ext>
          </a:extLst>
        </xdr:cNvPr>
        <xdr:cNvSpPr txBox="1"/>
      </xdr:nvSpPr>
      <xdr:spPr>
        <a:xfrm>
          <a:off x="830795" y="9747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156744</xdr:rowOff>
    </xdr:from>
    <xdr:to>
      <xdr:col>24</xdr:col>
      <xdr:colOff>114300</xdr:colOff>
      <xdr:row>58</xdr:row>
      <xdr:rowOff>86894</xdr:rowOff>
    </xdr:to>
    <xdr:sp macro="" textlink="">
      <xdr:nvSpPr>
        <xdr:cNvPr id="138" name="楕円 137">
          <a:extLst>
            <a:ext uri="{FF2B5EF4-FFF2-40B4-BE49-F238E27FC236}">
              <a16:creationId xmlns="" xmlns:a16="http://schemas.microsoft.com/office/drawing/2014/main" id="{00000000-0008-0000-0700-00008A000000}"/>
            </a:ext>
          </a:extLst>
        </xdr:cNvPr>
        <xdr:cNvSpPr/>
      </xdr:nvSpPr>
      <xdr:spPr>
        <a:xfrm>
          <a:off x="4584700" y="9929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116121</xdr:rowOff>
    </xdr:from>
    <xdr:ext cx="599010" cy="259045"/>
    <xdr:sp macro="" textlink="">
      <xdr:nvSpPr>
        <xdr:cNvPr id="139" name="総務費該当値テキスト">
          <a:extLst>
            <a:ext uri="{FF2B5EF4-FFF2-40B4-BE49-F238E27FC236}">
              <a16:creationId xmlns="" xmlns:a16="http://schemas.microsoft.com/office/drawing/2014/main" id="{00000000-0008-0000-0700-00008B000000}"/>
            </a:ext>
          </a:extLst>
        </xdr:cNvPr>
        <xdr:cNvSpPr txBox="1"/>
      </xdr:nvSpPr>
      <xdr:spPr>
        <a:xfrm>
          <a:off x="4686300" y="9717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21226</xdr:rowOff>
    </xdr:from>
    <xdr:to>
      <xdr:col>20</xdr:col>
      <xdr:colOff>38100</xdr:colOff>
      <xdr:row>58</xdr:row>
      <xdr:rowOff>122826</xdr:rowOff>
    </xdr:to>
    <xdr:sp macro="" textlink="">
      <xdr:nvSpPr>
        <xdr:cNvPr id="140" name="楕円 139">
          <a:extLst>
            <a:ext uri="{FF2B5EF4-FFF2-40B4-BE49-F238E27FC236}">
              <a16:creationId xmlns="" xmlns:a16="http://schemas.microsoft.com/office/drawing/2014/main" id="{00000000-0008-0000-0700-00008C000000}"/>
            </a:ext>
          </a:extLst>
        </xdr:cNvPr>
        <xdr:cNvSpPr/>
      </xdr:nvSpPr>
      <xdr:spPr>
        <a:xfrm>
          <a:off x="3746500" y="9965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139353</xdr:rowOff>
    </xdr:from>
    <xdr:ext cx="599010" cy="259045"/>
    <xdr:sp macro="" textlink="">
      <xdr:nvSpPr>
        <xdr:cNvPr id="141" name="テキスト ボックス 140">
          <a:extLst>
            <a:ext uri="{FF2B5EF4-FFF2-40B4-BE49-F238E27FC236}">
              <a16:creationId xmlns="" xmlns:a16="http://schemas.microsoft.com/office/drawing/2014/main" id="{00000000-0008-0000-0700-00008D000000}"/>
            </a:ext>
          </a:extLst>
        </xdr:cNvPr>
        <xdr:cNvSpPr txBox="1"/>
      </xdr:nvSpPr>
      <xdr:spPr>
        <a:xfrm>
          <a:off x="3497795" y="9740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39476</xdr:rowOff>
    </xdr:from>
    <xdr:to>
      <xdr:col>15</xdr:col>
      <xdr:colOff>101600</xdr:colOff>
      <xdr:row>58</xdr:row>
      <xdr:rowOff>141076</xdr:rowOff>
    </xdr:to>
    <xdr:sp macro="" textlink="">
      <xdr:nvSpPr>
        <xdr:cNvPr id="142" name="楕円 141">
          <a:extLst>
            <a:ext uri="{FF2B5EF4-FFF2-40B4-BE49-F238E27FC236}">
              <a16:creationId xmlns="" xmlns:a16="http://schemas.microsoft.com/office/drawing/2014/main" id="{00000000-0008-0000-0700-00008E000000}"/>
            </a:ext>
          </a:extLst>
        </xdr:cNvPr>
        <xdr:cNvSpPr/>
      </xdr:nvSpPr>
      <xdr:spPr>
        <a:xfrm>
          <a:off x="2857500" y="998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132203</xdr:rowOff>
    </xdr:from>
    <xdr:ext cx="599010" cy="259045"/>
    <xdr:sp macro="" textlink="">
      <xdr:nvSpPr>
        <xdr:cNvPr id="143" name="テキスト ボックス 142">
          <a:extLst>
            <a:ext uri="{FF2B5EF4-FFF2-40B4-BE49-F238E27FC236}">
              <a16:creationId xmlns="" xmlns:a16="http://schemas.microsoft.com/office/drawing/2014/main" id="{00000000-0008-0000-0700-00008F000000}"/>
            </a:ext>
          </a:extLst>
        </xdr:cNvPr>
        <xdr:cNvSpPr txBox="1"/>
      </xdr:nvSpPr>
      <xdr:spPr>
        <a:xfrm>
          <a:off x="2608795" y="10076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70210</xdr:rowOff>
    </xdr:from>
    <xdr:to>
      <xdr:col>10</xdr:col>
      <xdr:colOff>165100</xdr:colOff>
      <xdr:row>59</xdr:row>
      <xdr:rowOff>360</xdr:rowOff>
    </xdr:to>
    <xdr:sp macro="" textlink="">
      <xdr:nvSpPr>
        <xdr:cNvPr id="144" name="楕円 143">
          <a:extLst>
            <a:ext uri="{FF2B5EF4-FFF2-40B4-BE49-F238E27FC236}">
              <a16:creationId xmlns="" xmlns:a16="http://schemas.microsoft.com/office/drawing/2014/main" id="{00000000-0008-0000-0700-000090000000}"/>
            </a:ext>
          </a:extLst>
        </xdr:cNvPr>
        <xdr:cNvSpPr/>
      </xdr:nvSpPr>
      <xdr:spPr>
        <a:xfrm>
          <a:off x="1968500" y="1001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162937</xdr:rowOff>
    </xdr:from>
    <xdr:ext cx="599010" cy="259045"/>
    <xdr:sp macro="" textlink="">
      <xdr:nvSpPr>
        <xdr:cNvPr id="145" name="テキスト ボックス 144">
          <a:extLst>
            <a:ext uri="{FF2B5EF4-FFF2-40B4-BE49-F238E27FC236}">
              <a16:creationId xmlns="" xmlns:a16="http://schemas.microsoft.com/office/drawing/2014/main" id="{00000000-0008-0000-0700-000091000000}"/>
            </a:ext>
          </a:extLst>
        </xdr:cNvPr>
        <xdr:cNvSpPr txBox="1"/>
      </xdr:nvSpPr>
      <xdr:spPr>
        <a:xfrm>
          <a:off x="1719795" y="10107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50881</xdr:rowOff>
    </xdr:from>
    <xdr:to>
      <xdr:col>6</xdr:col>
      <xdr:colOff>38100</xdr:colOff>
      <xdr:row>58</xdr:row>
      <xdr:rowOff>152481</xdr:rowOff>
    </xdr:to>
    <xdr:sp macro="" textlink="">
      <xdr:nvSpPr>
        <xdr:cNvPr id="146" name="楕円 145">
          <a:extLst>
            <a:ext uri="{FF2B5EF4-FFF2-40B4-BE49-F238E27FC236}">
              <a16:creationId xmlns="" xmlns:a16="http://schemas.microsoft.com/office/drawing/2014/main" id="{00000000-0008-0000-0700-000092000000}"/>
            </a:ext>
          </a:extLst>
        </xdr:cNvPr>
        <xdr:cNvSpPr/>
      </xdr:nvSpPr>
      <xdr:spPr>
        <a:xfrm>
          <a:off x="1079500" y="9994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143608</xdr:rowOff>
    </xdr:from>
    <xdr:ext cx="599010" cy="259045"/>
    <xdr:sp macro="" textlink="">
      <xdr:nvSpPr>
        <xdr:cNvPr id="147" name="テキスト ボックス 146">
          <a:extLst>
            <a:ext uri="{FF2B5EF4-FFF2-40B4-BE49-F238E27FC236}">
              <a16:creationId xmlns="" xmlns:a16="http://schemas.microsoft.com/office/drawing/2014/main" id="{00000000-0008-0000-0700-000093000000}"/>
            </a:ext>
          </a:extLst>
        </xdr:cNvPr>
        <xdr:cNvSpPr txBox="1"/>
      </xdr:nvSpPr>
      <xdr:spPr>
        <a:xfrm>
          <a:off x="830795" y="10087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a:extLst>
            <a:ext uri="{FF2B5EF4-FFF2-40B4-BE49-F238E27FC236}">
              <a16:creationId xmlns="" xmlns:a16="http://schemas.microsoft.com/office/drawing/2014/main" id="{00000000-0008-0000-0700-00009E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39798</xdr:rowOff>
    </xdr:from>
    <xdr:to>
      <xdr:col>24</xdr:col>
      <xdr:colOff>62865</xdr:colOff>
      <xdr:row>78</xdr:row>
      <xdr:rowOff>57336</xdr:rowOff>
    </xdr:to>
    <xdr:cxnSp macro="">
      <xdr:nvCxnSpPr>
        <xdr:cNvPr id="172" name="直線コネクタ 171">
          <a:extLst>
            <a:ext uri="{FF2B5EF4-FFF2-40B4-BE49-F238E27FC236}">
              <a16:creationId xmlns="" xmlns:a16="http://schemas.microsoft.com/office/drawing/2014/main" id="{00000000-0008-0000-0700-0000AC000000}"/>
            </a:ext>
          </a:extLst>
        </xdr:cNvPr>
        <xdr:cNvCxnSpPr/>
      </xdr:nvCxnSpPr>
      <xdr:spPr>
        <a:xfrm flipV="1">
          <a:off x="4633595" y="12041298"/>
          <a:ext cx="1270" cy="1389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61163</xdr:rowOff>
    </xdr:from>
    <xdr:ext cx="599010" cy="259045"/>
    <xdr:sp macro="" textlink="">
      <xdr:nvSpPr>
        <xdr:cNvPr id="173" name="民生費最小値テキスト">
          <a:extLst>
            <a:ext uri="{FF2B5EF4-FFF2-40B4-BE49-F238E27FC236}">
              <a16:creationId xmlns="" xmlns:a16="http://schemas.microsoft.com/office/drawing/2014/main" id="{00000000-0008-0000-0700-0000AD000000}"/>
            </a:ext>
          </a:extLst>
        </xdr:cNvPr>
        <xdr:cNvSpPr txBox="1"/>
      </xdr:nvSpPr>
      <xdr:spPr>
        <a:xfrm>
          <a:off x="4686300" y="13434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57336</xdr:rowOff>
    </xdr:from>
    <xdr:to>
      <xdr:col>24</xdr:col>
      <xdr:colOff>152400</xdr:colOff>
      <xdr:row>78</xdr:row>
      <xdr:rowOff>57336</xdr:rowOff>
    </xdr:to>
    <xdr:cxnSp macro="">
      <xdr:nvCxnSpPr>
        <xdr:cNvPr id="174" name="直線コネクタ 173">
          <a:extLst>
            <a:ext uri="{FF2B5EF4-FFF2-40B4-BE49-F238E27FC236}">
              <a16:creationId xmlns="" xmlns:a16="http://schemas.microsoft.com/office/drawing/2014/main" id="{00000000-0008-0000-0700-0000AE000000}"/>
            </a:ext>
          </a:extLst>
        </xdr:cNvPr>
        <xdr:cNvCxnSpPr/>
      </xdr:nvCxnSpPr>
      <xdr:spPr>
        <a:xfrm>
          <a:off x="4546600" y="13430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157925</xdr:rowOff>
    </xdr:from>
    <xdr:ext cx="599010" cy="259045"/>
    <xdr:sp macro="" textlink="">
      <xdr:nvSpPr>
        <xdr:cNvPr id="175" name="民生費最大値テキスト">
          <a:extLst>
            <a:ext uri="{FF2B5EF4-FFF2-40B4-BE49-F238E27FC236}">
              <a16:creationId xmlns="" xmlns:a16="http://schemas.microsoft.com/office/drawing/2014/main" id="{00000000-0008-0000-0700-0000AF000000}"/>
            </a:ext>
          </a:extLst>
        </xdr:cNvPr>
        <xdr:cNvSpPr txBox="1"/>
      </xdr:nvSpPr>
      <xdr:spPr>
        <a:xfrm>
          <a:off x="4686300" y="11816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506,221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39798</xdr:rowOff>
    </xdr:from>
    <xdr:to>
      <xdr:col>24</xdr:col>
      <xdr:colOff>152400</xdr:colOff>
      <xdr:row>70</xdr:row>
      <xdr:rowOff>39798</xdr:rowOff>
    </xdr:to>
    <xdr:cxnSp macro="">
      <xdr:nvCxnSpPr>
        <xdr:cNvPr id="176" name="直線コネクタ 175">
          <a:extLst>
            <a:ext uri="{FF2B5EF4-FFF2-40B4-BE49-F238E27FC236}">
              <a16:creationId xmlns="" xmlns:a16="http://schemas.microsoft.com/office/drawing/2014/main" id="{00000000-0008-0000-0700-0000B0000000}"/>
            </a:ext>
          </a:extLst>
        </xdr:cNvPr>
        <xdr:cNvCxnSpPr/>
      </xdr:nvCxnSpPr>
      <xdr:spPr>
        <a:xfrm>
          <a:off x="4546600" y="12041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75285</xdr:rowOff>
    </xdr:from>
    <xdr:to>
      <xdr:col>24</xdr:col>
      <xdr:colOff>63500</xdr:colOff>
      <xdr:row>75</xdr:row>
      <xdr:rowOff>12606</xdr:rowOff>
    </xdr:to>
    <xdr:cxnSp macro="">
      <xdr:nvCxnSpPr>
        <xdr:cNvPr id="177" name="直線コネクタ 176">
          <a:extLst>
            <a:ext uri="{FF2B5EF4-FFF2-40B4-BE49-F238E27FC236}">
              <a16:creationId xmlns="" xmlns:a16="http://schemas.microsoft.com/office/drawing/2014/main" id="{00000000-0008-0000-0700-0000B1000000}"/>
            </a:ext>
          </a:extLst>
        </xdr:cNvPr>
        <xdr:cNvCxnSpPr/>
      </xdr:nvCxnSpPr>
      <xdr:spPr>
        <a:xfrm>
          <a:off x="3797300" y="12762585"/>
          <a:ext cx="838200" cy="108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96222</xdr:rowOff>
    </xdr:from>
    <xdr:ext cx="599010" cy="259045"/>
    <xdr:sp macro="" textlink="">
      <xdr:nvSpPr>
        <xdr:cNvPr id="178" name="民生費平均値テキスト">
          <a:extLst>
            <a:ext uri="{FF2B5EF4-FFF2-40B4-BE49-F238E27FC236}">
              <a16:creationId xmlns="" xmlns:a16="http://schemas.microsoft.com/office/drawing/2014/main" id="{00000000-0008-0000-0700-0000B2000000}"/>
            </a:ext>
          </a:extLst>
        </xdr:cNvPr>
        <xdr:cNvSpPr txBox="1"/>
      </xdr:nvSpPr>
      <xdr:spPr>
        <a:xfrm>
          <a:off x="4686300" y="129549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117795</xdr:rowOff>
    </xdr:from>
    <xdr:to>
      <xdr:col>24</xdr:col>
      <xdr:colOff>114300</xdr:colOff>
      <xdr:row>76</xdr:row>
      <xdr:rowOff>47944</xdr:rowOff>
    </xdr:to>
    <xdr:sp macro="" textlink="">
      <xdr:nvSpPr>
        <xdr:cNvPr id="179" name="フローチャート: 判断 178">
          <a:extLst>
            <a:ext uri="{FF2B5EF4-FFF2-40B4-BE49-F238E27FC236}">
              <a16:creationId xmlns="" xmlns:a16="http://schemas.microsoft.com/office/drawing/2014/main" id="{00000000-0008-0000-0700-0000B3000000}"/>
            </a:ext>
          </a:extLst>
        </xdr:cNvPr>
        <xdr:cNvSpPr/>
      </xdr:nvSpPr>
      <xdr:spPr>
        <a:xfrm>
          <a:off x="4584700" y="1297654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75285</xdr:rowOff>
    </xdr:from>
    <xdr:to>
      <xdr:col>19</xdr:col>
      <xdr:colOff>177800</xdr:colOff>
      <xdr:row>75</xdr:row>
      <xdr:rowOff>56627</xdr:rowOff>
    </xdr:to>
    <xdr:cxnSp macro="">
      <xdr:nvCxnSpPr>
        <xdr:cNvPr id="180" name="直線コネクタ 179">
          <a:extLst>
            <a:ext uri="{FF2B5EF4-FFF2-40B4-BE49-F238E27FC236}">
              <a16:creationId xmlns="" xmlns:a16="http://schemas.microsoft.com/office/drawing/2014/main" id="{00000000-0008-0000-0700-0000B4000000}"/>
            </a:ext>
          </a:extLst>
        </xdr:cNvPr>
        <xdr:cNvCxnSpPr/>
      </xdr:nvCxnSpPr>
      <xdr:spPr>
        <a:xfrm flipV="1">
          <a:off x="2908300" y="12762585"/>
          <a:ext cx="889000" cy="152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163965</xdr:rowOff>
    </xdr:from>
    <xdr:to>
      <xdr:col>20</xdr:col>
      <xdr:colOff>38100</xdr:colOff>
      <xdr:row>76</xdr:row>
      <xdr:rowOff>94115</xdr:rowOff>
    </xdr:to>
    <xdr:sp macro="" textlink="">
      <xdr:nvSpPr>
        <xdr:cNvPr id="181" name="フローチャート: 判断 180">
          <a:extLst>
            <a:ext uri="{FF2B5EF4-FFF2-40B4-BE49-F238E27FC236}">
              <a16:creationId xmlns="" xmlns:a16="http://schemas.microsoft.com/office/drawing/2014/main" id="{00000000-0008-0000-0700-0000B5000000}"/>
            </a:ext>
          </a:extLst>
        </xdr:cNvPr>
        <xdr:cNvSpPr/>
      </xdr:nvSpPr>
      <xdr:spPr>
        <a:xfrm>
          <a:off x="3746500" y="1302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85242</xdr:rowOff>
    </xdr:from>
    <xdr:ext cx="599010" cy="259045"/>
    <xdr:sp macro="" textlink="">
      <xdr:nvSpPr>
        <xdr:cNvPr id="182" name="テキスト ボックス 181">
          <a:extLst>
            <a:ext uri="{FF2B5EF4-FFF2-40B4-BE49-F238E27FC236}">
              <a16:creationId xmlns="" xmlns:a16="http://schemas.microsoft.com/office/drawing/2014/main" id="{00000000-0008-0000-0700-0000B6000000}"/>
            </a:ext>
          </a:extLst>
        </xdr:cNvPr>
        <xdr:cNvSpPr txBox="1"/>
      </xdr:nvSpPr>
      <xdr:spPr>
        <a:xfrm>
          <a:off x="3497795" y="13115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10092</xdr:rowOff>
    </xdr:from>
    <xdr:to>
      <xdr:col>15</xdr:col>
      <xdr:colOff>50800</xdr:colOff>
      <xdr:row>75</xdr:row>
      <xdr:rowOff>56627</xdr:rowOff>
    </xdr:to>
    <xdr:cxnSp macro="">
      <xdr:nvCxnSpPr>
        <xdr:cNvPr id="183" name="直線コネクタ 182">
          <a:extLst>
            <a:ext uri="{FF2B5EF4-FFF2-40B4-BE49-F238E27FC236}">
              <a16:creationId xmlns="" xmlns:a16="http://schemas.microsoft.com/office/drawing/2014/main" id="{00000000-0008-0000-0700-0000B7000000}"/>
            </a:ext>
          </a:extLst>
        </xdr:cNvPr>
        <xdr:cNvCxnSpPr/>
      </xdr:nvCxnSpPr>
      <xdr:spPr>
        <a:xfrm>
          <a:off x="2019300" y="12697392"/>
          <a:ext cx="889000" cy="217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156508</xdr:rowOff>
    </xdr:from>
    <xdr:to>
      <xdr:col>15</xdr:col>
      <xdr:colOff>101600</xdr:colOff>
      <xdr:row>76</xdr:row>
      <xdr:rowOff>86658</xdr:rowOff>
    </xdr:to>
    <xdr:sp macro="" textlink="">
      <xdr:nvSpPr>
        <xdr:cNvPr id="184" name="フローチャート: 判断 183">
          <a:extLst>
            <a:ext uri="{FF2B5EF4-FFF2-40B4-BE49-F238E27FC236}">
              <a16:creationId xmlns="" xmlns:a16="http://schemas.microsoft.com/office/drawing/2014/main" id="{00000000-0008-0000-0700-0000B8000000}"/>
            </a:ext>
          </a:extLst>
        </xdr:cNvPr>
        <xdr:cNvSpPr/>
      </xdr:nvSpPr>
      <xdr:spPr>
        <a:xfrm>
          <a:off x="2857500" y="13015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77785</xdr:rowOff>
    </xdr:from>
    <xdr:ext cx="599010" cy="259045"/>
    <xdr:sp macro="" textlink="">
      <xdr:nvSpPr>
        <xdr:cNvPr id="185" name="テキスト ボックス 184">
          <a:extLst>
            <a:ext uri="{FF2B5EF4-FFF2-40B4-BE49-F238E27FC236}">
              <a16:creationId xmlns="" xmlns:a16="http://schemas.microsoft.com/office/drawing/2014/main" id="{00000000-0008-0000-0700-0000B9000000}"/>
            </a:ext>
          </a:extLst>
        </xdr:cNvPr>
        <xdr:cNvSpPr txBox="1"/>
      </xdr:nvSpPr>
      <xdr:spPr>
        <a:xfrm>
          <a:off x="2608795" y="13107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10092</xdr:rowOff>
    </xdr:from>
    <xdr:to>
      <xdr:col>10</xdr:col>
      <xdr:colOff>114300</xdr:colOff>
      <xdr:row>74</xdr:row>
      <xdr:rowOff>92014</xdr:rowOff>
    </xdr:to>
    <xdr:cxnSp macro="">
      <xdr:nvCxnSpPr>
        <xdr:cNvPr id="186" name="直線コネクタ 185">
          <a:extLst>
            <a:ext uri="{FF2B5EF4-FFF2-40B4-BE49-F238E27FC236}">
              <a16:creationId xmlns="" xmlns:a16="http://schemas.microsoft.com/office/drawing/2014/main" id="{00000000-0008-0000-0700-0000BA000000}"/>
            </a:ext>
          </a:extLst>
        </xdr:cNvPr>
        <xdr:cNvCxnSpPr/>
      </xdr:nvCxnSpPr>
      <xdr:spPr>
        <a:xfrm flipV="1">
          <a:off x="1130300" y="12697392"/>
          <a:ext cx="889000" cy="81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5948</xdr:rowOff>
    </xdr:from>
    <xdr:to>
      <xdr:col>10</xdr:col>
      <xdr:colOff>165100</xdr:colOff>
      <xdr:row>76</xdr:row>
      <xdr:rowOff>107548</xdr:rowOff>
    </xdr:to>
    <xdr:sp macro="" textlink="">
      <xdr:nvSpPr>
        <xdr:cNvPr id="187" name="フローチャート: 判断 186">
          <a:extLst>
            <a:ext uri="{FF2B5EF4-FFF2-40B4-BE49-F238E27FC236}">
              <a16:creationId xmlns="" xmlns:a16="http://schemas.microsoft.com/office/drawing/2014/main" id="{00000000-0008-0000-0700-0000BB000000}"/>
            </a:ext>
          </a:extLst>
        </xdr:cNvPr>
        <xdr:cNvSpPr/>
      </xdr:nvSpPr>
      <xdr:spPr>
        <a:xfrm>
          <a:off x="1968500" y="1303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98675</xdr:rowOff>
    </xdr:from>
    <xdr:ext cx="599010" cy="259045"/>
    <xdr:sp macro="" textlink="">
      <xdr:nvSpPr>
        <xdr:cNvPr id="188" name="テキスト ボックス 187">
          <a:extLst>
            <a:ext uri="{FF2B5EF4-FFF2-40B4-BE49-F238E27FC236}">
              <a16:creationId xmlns="" xmlns:a16="http://schemas.microsoft.com/office/drawing/2014/main" id="{00000000-0008-0000-0700-0000BC000000}"/>
            </a:ext>
          </a:extLst>
        </xdr:cNvPr>
        <xdr:cNvSpPr txBox="1"/>
      </xdr:nvSpPr>
      <xdr:spPr>
        <a:xfrm>
          <a:off x="1719795" y="13128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40959</xdr:rowOff>
    </xdr:from>
    <xdr:to>
      <xdr:col>6</xdr:col>
      <xdr:colOff>38100</xdr:colOff>
      <xdr:row>76</xdr:row>
      <xdr:rowOff>142559</xdr:rowOff>
    </xdr:to>
    <xdr:sp macro="" textlink="">
      <xdr:nvSpPr>
        <xdr:cNvPr id="189" name="フローチャート: 判断 188">
          <a:extLst>
            <a:ext uri="{FF2B5EF4-FFF2-40B4-BE49-F238E27FC236}">
              <a16:creationId xmlns="" xmlns:a16="http://schemas.microsoft.com/office/drawing/2014/main" id="{00000000-0008-0000-0700-0000BD000000}"/>
            </a:ext>
          </a:extLst>
        </xdr:cNvPr>
        <xdr:cNvSpPr/>
      </xdr:nvSpPr>
      <xdr:spPr>
        <a:xfrm>
          <a:off x="1079500" y="13071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133686</xdr:rowOff>
    </xdr:from>
    <xdr:ext cx="599010" cy="259045"/>
    <xdr:sp macro="" textlink="">
      <xdr:nvSpPr>
        <xdr:cNvPr id="190" name="テキスト ボックス 189">
          <a:extLst>
            <a:ext uri="{FF2B5EF4-FFF2-40B4-BE49-F238E27FC236}">
              <a16:creationId xmlns="" xmlns:a16="http://schemas.microsoft.com/office/drawing/2014/main" id="{00000000-0008-0000-0700-0000BE000000}"/>
            </a:ext>
          </a:extLst>
        </xdr:cNvPr>
        <xdr:cNvSpPr txBox="1"/>
      </xdr:nvSpPr>
      <xdr:spPr>
        <a:xfrm>
          <a:off x="830795" y="13163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133256</xdr:rowOff>
    </xdr:from>
    <xdr:to>
      <xdr:col>24</xdr:col>
      <xdr:colOff>114300</xdr:colOff>
      <xdr:row>75</xdr:row>
      <xdr:rowOff>63406</xdr:rowOff>
    </xdr:to>
    <xdr:sp macro="" textlink="">
      <xdr:nvSpPr>
        <xdr:cNvPr id="196" name="楕円 195">
          <a:extLst>
            <a:ext uri="{FF2B5EF4-FFF2-40B4-BE49-F238E27FC236}">
              <a16:creationId xmlns="" xmlns:a16="http://schemas.microsoft.com/office/drawing/2014/main" id="{00000000-0008-0000-0700-0000C4000000}"/>
            </a:ext>
          </a:extLst>
        </xdr:cNvPr>
        <xdr:cNvSpPr/>
      </xdr:nvSpPr>
      <xdr:spPr>
        <a:xfrm>
          <a:off x="4584700" y="12820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156133</xdr:rowOff>
    </xdr:from>
    <xdr:ext cx="599010" cy="259045"/>
    <xdr:sp macro="" textlink="">
      <xdr:nvSpPr>
        <xdr:cNvPr id="197" name="民生費該当値テキスト">
          <a:extLst>
            <a:ext uri="{FF2B5EF4-FFF2-40B4-BE49-F238E27FC236}">
              <a16:creationId xmlns="" xmlns:a16="http://schemas.microsoft.com/office/drawing/2014/main" id="{00000000-0008-0000-0700-0000C5000000}"/>
            </a:ext>
          </a:extLst>
        </xdr:cNvPr>
        <xdr:cNvSpPr txBox="1"/>
      </xdr:nvSpPr>
      <xdr:spPr>
        <a:xfrm>
          <a:off x="4686300" y="12671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24485</xdr:rowOff>
    </xdr:from>
    <xdr:to>
      <xdr:col>20</xdr:col>
      <xdr:colOff>38100</xdr:colOff>
      <xdr:row>74</xdr:row>
      <xdr:rowOff>126085</xdr:rowOff>
    </xdr:to>
    <xdr:sp macro="" textlink="">
      <xdr:nvSpPr>
        <xdr:cNvPr id="198" name="楕円 197">
          <a:extLst>
            <a:ext uri="{FF2B5EF4-FFF2-40B4-BE49-F238E27FC236}">
              <a16:creationId xmlns="" xmlns:a16="http://schemas.microsoft.com/office/drawing/2014/main" id="{00000000-0008-0000-0700-0000C6000000}"/>
            </a:ext>
          </a:extLst>
        </xdr:cNvPr>
        <xdr:cNvSpPr/>
      </xdr:nvSpPr>
      <xdr:spPr>
        <a:xfrm>
          <a:off x="3746500" y="12711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142612</xdr:rowOff>
    </xdr:from>
    <xdr:ext cx="599010" cy="259045"/>
    <xdr:sp macro="" textlink="">
      <xdr:nvSpPr>
        <xdr:cNvPr id="199" name="テキスト ボックス 198">
          <a:extLst>
            <a:ext uri="{FF2B5EF4-FFF2-40B4-BE49-F238E27FC236}">
              <a16:creationId xmlns="" xmlns:a16="http://schemas.microsoft.com/office/drawing/2014/main" id="{00000000-0008-0000-0700-0000C7000000}"/>
            </a:ext>
          </a:extLst>
        </xdr:cNvPr>
        <xdr:cNvSpPr txBox="1"/>
      </xdr:nvSpPr>
      <xdr:spPr>
        <a:xfrm>
          <a:off x="3497795" y="12487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5827</xdr:rowOff>
    </xdr:from>
    <xdr:to>
      <xdr:col>15</xdr:col>
      <xdr:colOff>101600</xdr:colOff>
      <xdr:row>75</xdr:row>
      <xdr:rowOff>107427</xdr:rowOff>
    </xdr:to>
    <xdr:sp macro="" textlink="">
      <xdr:nvSpPr>
        <xdr:cNvPr id="200" name="楕円 199">
          <a:extLst>
            <a:ext uri="{FF2B5EF4-FFF2-40B4-BE49-F238E27FC236}">
              <a16:creationId xmlns="" xmlns:a16="http://schemas.microsoft.com/office/drawing/2014/main" id="{00000000-0008-0000-0700-0000C8000000}"/>
            </a:ext>
          </a:extLst>
        </xdr:cNvPr>
        <xdr:cNvSpPr/>
      </xdr:nvSpPr>
      <xdr:spPr>
        <a:xfrm>
          <a:off x="2857500" y="1286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123954</xdr:rowOff>
    </xdr:from>
    <xdr:ext cx="599010" cy="259045"/>
    <xdr:sp macro="" textlink="">
      <xdr:nvSpPr>
        <xdr:cNvPr id="201" name="テキスト ボックス 200">
          <a:extLst>
            <a:ext uri="{FF2B5EF4-FFF2-40B4-BE49-F238E27FC236}">
              <a16:creationId xmlns="" xmlns:a16="http://schemas.microsoft.com/office/drawing/2014/main" id="{00000000-0008-0000-0700-0000C9000000}"/>
            </a:ext>
          </a:extLst>
        </xdr:cNvPr>
        <xdr:cNvSpPr txBox="1"/>
      </xdr:nvSpPr>
      <xdr:spPr>
        <a:xfrm>
          <a:off x="2608795" y="12639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130742</xdr:rowOff>
    </xdr:from>
    <xdr:to>
      <xdr:col>10</xdr:col>
      <xdr:colOff>165100</xdr:colOff>
      <xdr:row>74</xdr:row>
      <xdr:rowOff>60892</xdr:rowOff>
    </xdr:to>
    <xdr:sp macro="" textlink="">
      <xdr:nvSpPr>
        <xdr:cNvPr id="202" name="楕円 201">
          <a:extLst>
            <a:ext uri="{FF2B5EF4-FFF2-40B4-BE49-F238E27FC236}">
              <a16:creationId xmlns="" xmlns:a16="http://schemas.microsoft.com/office/drawing/2014/main" id="{00000000-0008-0000-0700-0000CA000000}"/>
            </a:ext>
          </a:extLst>
        </xdr:cNvPr>
        <xdr:cNvSpPr/>
      </xdr:nvSpPr>
      <xdr:spPr>
        <a:xfrm>
          <a:off x="1968500" y="12646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77419</xdr:rowOff>
    </xdr:from>
    <xdr:ext cx="599010" cy="259045"/>
    <xdr:sp macro="" textlink="">
      <xdr:nvSpPr>
        <xdr:cNvPr id="203" name="テキスト ボックス 202">
          <a:extLst>
            <a:ext uri="{FF2B5EF4-FFF2-40B4-BE49-F238E27FC236}">
              <a16:creationId xmlns="" xmlns:a16="http://schemas.microsoft.com/office/drawing/2014/main" id="{00000000-0008-0000-0700-0000CB000000}"/>
            </a:ext>
          </a:extLst>
        </xdr:cNvPr>
        <xdr:cNvSpPr txBox="1"/>
      </xdr:nvSpPr>
      <xdr:spPr>
        <a:xfrm>
          <a:off x="1719795" y="12421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41214</xdr:rowOff>
    </xdr:from>
    <xdr:to>
      <xdr:col>6</xdr:col>
      <xdr:colOff>38100</xdr:colOff>
      <xdr:row>74</xdr:row>
      <xdr:rowOff>142814</xdr:rowOff>
    </xdr:to>
    <xdr:sp macro="" textlink="">
      <xdr:nvSpPr>
        <xdr:cNvPr id="204" name="楕円 203">
          <a:extLst>
            <a:ext uri="{FF2B5EF4-FFF2-40B4-BE49-F238E27FC236}">
              <a16:creationId xmlns="" xmlns:a16="http://schemas.microsoft.com/office/drawing/2014/main" id="{00000000-0008-0000-0700-0000CC000000}"/>
            </a:ext>
          </a:extLst>
        </xdr:cNvPr>
        <xdr:cNvSpPr/>
      </xdr:nvSpPr>
      <xdr:spPr>
        <a:xfrm>
          <a:off x="1079500" y="12728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159341</xdr:rowOff>
    </xdr:from>
    <xdr:ext cx="599010" cy="259045"/>
    <xdr:sp macro="" textlink="">
      <xdr:nvSpPr>
        <xdr:cNvPr id="205" name="テキスト ボックス 204">
          <a:extLst>
            <a:ext uri="{FF2B5EF4-FFF2-40B4-BE49-F238E27FC236}">
              <a16:creationId xmlns="" xmlns:a16="http://schemas.microsoft.com/office/drawing/2014/main" id="{00000000-0008-0000-0700-0000CD000000}"/>
            </a:ext>
          </a:extLst>
        </xdr:cNvPr>
        <xdr:cNvSpPr txBox="1"/>
      </xdr:nvSpPr>
      <xdr:spPr>
        <a:xfrm>
          <a:off x="830795" y="12503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7" name="テキスト ボックス 216">
          <a:extLst>
            <a:ext uri="{FF2B5EF4-FFF2-40B4-BE49-F238E27FC236}">
              <a16:creationId xmlns="" xmlns:a16="http://schemas.microsoft.com/office/drawing/2014/main" id="{00000000-0008-0000-0700-0000D9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 xmlns:a16="http://schemas.microsoft.com/office/drawing/2014/main" id="{00000000-0008-0000-07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 xmlns:a16="http://schemas.microsoft.com/office/drawing/2014/main" id="{00000000-0008-0000-07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 xmlns:a16="http://schemas.microsoft.com/office/drawing/2014/main" id="{00000000-0008-0000-07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7" name="テキスト ボックス 226">
          <a:extLst>
            <a:ext uri="{FF2B5EF4-FFF2-40B4-BE49-F238E27FC236}">
              <a16:creationId xmlns="" xmlns:a16="http://schemas.microsoft.com/office/drawing/2014/main" id="{00000000-0008-0000-0700-0000E3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134624</xdr:rowOff>
    </xdr:from>
    <xdr:to>
      <xdr:col>24</xdr:col>
      <xdr:colOff>62865</xdr:colOff>
      <xdr:row>98</xdr:row>
      <xdr:rowOff>170259</xdr:rowOff>
    </xdr:to>
    <xdr:cxnSp macro="">
      <xdr:nvCxnSpPr>
        <xdr:cNvPr id="229" name="直線コネクタ 228">
          <a:extLst>
            <a:ext uri="{FF2B5EF4-FFF2-40B4-BE49-F238E27FC236}">
              <a16:creationId xmlns="" xmlns:a16="http://schemas.microsoft.com/office/drawing/2014/main" id="{00000000-0008-0000-0700-0000E5000000}"/>
            </a:ext>
          </a:extLst>
        </xdr:cNvPr>
        <xdr:cNvCxnSpPr/>
      </xdr:nvCxnSpPr>
      <xdr:spPr>
        <a:xfrm flipV="1">
          <a:off x="4633595" y="15393674"/>
          <a:ext cx="1270" cy="1578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2636</xdr:rowOff>
    </xdr:from>
    <xdr:ext cx="534377" cy="259045"/>
    <xdr:sp macro="" textlink="">
      <xdr:nvSpPr>
        <xdr:cNvPr id="230" name="衛生費最小値テキスト">
          <a:extLst>
            <a:ext uri="{FF2B5EF4-FFF2-40B4-BE49-F238E27FC236}">
              <a16:creationId xmlns="" xmlns:a16="http://schemas.microsoft.com/office/drawing/2014/main" id="{00000000-0008-0000-0700-0000E6000000}"/>
            </a:ext>
          </a:extLst>
        </xdr:cNvPr>
        <xdr:cNvSpPr txBox="1"/>
      </xdr:nvSpPr>
      <xdr:spPr>
        <a:xfrm>
          <a:off x="4686300" y="16976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170259</xdr:rowOff>
    </xdr:from>
    <xdr:to>
      <xdr:col>24</xdr:col>
      <xdr:colOff>152400</xdr:colOff>
      <xdr:row>98</xdr:row>
      <xdr:rowOff>170259</xdr:rowOff>
    </xdr:to>
    <xdr:cxnSp macro="">
      <xdr:nvCxnSpPr>
        <xdr:cNvPr id="231" name="直線コネクタ 230">
          <a:extLst>
            <a:ext uri="{FF2B5EF4-FFF2-40B4-BE49-F238E27FC236}">
              <a16:creationId xmlns="" xmlns:a16="http://schemas.microsoft.com/office/drawing/2014/main" id="{00000000-0008-0000-0700-0000E7000000}"/>
            </a:ext>
          </a:extLst>
        </xdr:cNvPr>
        <xdr:cNvCxnSpPr/>
      </xdr:nvCxnSpPr>
      <xdr:spPr>
        <a:xfrm>
          <a:off x="4546600" y="169723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81301</xdr:rowOff>
    </xdr:from>
    <xdr:ext cx="599010" cy="259045"/>
    <xdr:sp macro="" textlink="">
      <xdr:nvSpPr>
        <xdr:cNvPr id="232" name="衛生費最大値テキスト">
          <a:extLst>
            <a:ext uri="{FF2B5EF4-FFF2-40B4-BE49-F238E27FC236}">
              <a16:creationId xmlns="" xmlns:a16="http://schemas.microsoft.com/office/drawing/2014/main" id="{00000000-0008-0000-0700-0000E8000000}"/>
            </a:ext>
          </a:extLst>
        </xdr:cNvPr>
        <xdr:cNvSpPr txBox="1"/>
      </xdr:nvSpPr>
      <xdr:spPr>
        <a:xfrm>
          <a:off x="4686300" y="15168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852,664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134624</xdr:rowOff>
    </xdr:from>
    <xdr:to>
      <xdr:col>24</xdr:col>
      <xdr:colOff>152400</xdr:colOff>
      <xdr:row>89</xdr:row>
      <xdr:rowOff>134624</xdr:rowOff>
    </xdr:to>
    <xdr:cxnSp macro="">
      <xdr:nvCxnSpPr>
        <xdr:cNvPr id="233" name="直線コネクタ 232">
          <a:extLst>
            <a:ext uri="{FF2B5EF4-FFF2-40B4-BE49-F238E27FC236}">
              <a16:creationId xmlns="" xmlns:a16="http://schemas.microsoft.com/office/drawing/2014/main" id="{00000000-0008-0000-0700-0000E9000000}"/>
            </a:ext>
          </a:extLst>
        </xdr:cNvPr>
        <xdr:cNvCxnSpPr/>
      </xdr:nvCxnSpPr>
      <xdr:spPr>
        <a:xfrm>
          <a:off x="4546600" y="15393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107342</xdr:rowOff>
    </xdr:from>
    <xdr:to>
      <xdr:col>24</xdr:col>
      <xdr:colOff>63500</xdr:colOff>
      <xdr:row>97</xdr:row>
      <xdr:rowOff>164230</xdr:rowOff>
    </xdr:to>
    <xdr:cxnSp macro="">
      <xdr:nvCxnSpPr>
        <xdr:cNvPr id="234" name="直線コネクタ 233">
          <a:extLst>
            <a:ext uri="{FF2B5EF4-FFF2-40B4-BE49-F238E27FC236}">
              <a16:creationId xmlns="" xmlns:a16="http://schemas.microsoft.com/office/drawing/2014/main" id="{00000000-0008-0000-0700-0000EA000000}"/>
            </a:ext>
          </a:extLst>
        </xdr:cNvPr>
        <xdr:cNvCxnSpPr/>
      </xdr:nvCxnSpPr>
      <xdr:spPr>
        <a:xfrm flipV="1">
          <a:off x="3797300" y="16737992"/>
          <a:ext cx="838200" cy="5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57576</xdr:rowOff>
    </xdr:from>
    <xdr:ext cx="599010" cy="259045"/>
    <xdr:sp macro="" textlink="">
      <xdr:nvSpPr>
        <xdr:cNvPr id="235" name="衛生費平均値テキスト">
          <a:extLst>
            <a:ext uri="{FF2B5EF4-FFF2-40B4-BE49-F238E27FC236}">
              <a16:creationId xmlns="" xmlns:a16="http://schemas.microsoft.com/office/drawing/2014/main" id="{00000000-0008-0000-0700-0000EB000000}"/>
            </a:ext>
          </a:extLst>
        </xdr:cNvPr>
        <xdr:cNvSpPr txBox="1"/>
      </xdr:nvSpPr>
      <xdr:spPr>
        <a:xfrm>
          <a:off x="4686300" y="166882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79149</xdr:rowOff>
    </xdr:from>
    <xdr:to>
      <xdr:col>24</xdr:col>
      <xdr:colOff>114300</xdr:colOff>
      <xdr:row>98</xdr:row>
      <xdr:rowOff>9299</xdr:rowOff>
    </xdr:to>
    <xdr:sp macro="" textlink="">
      <xdr:nvSpPr>
        <xdr:cNvPr id="236" name="フローチャート: 判断 235">
          <a:extLst>
            <a:ext uri="{FF2B5EF4-FFF2-40B4-BE49-F238E27FC236}">
              <a16:creationId xmlns="" xmlns:a16="http://schemas.microsoft.com/office/drawing/2014/main" id="{00000000-0008-0000-0700-0000EC000000}"/>
            </a:ext>
          </a:extLst>
        </xdr:cNvPr>
        <xdr:cNvSpPr/>
      </xdr:nvSpPr>
      <xdr:spPr>
        <a:xfrm>
          <a:off x="45847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140188</xdr:rowOff>
    </xdr:from>
    <xdr:to>
      <xdr:col>19</xdr:col>
      <xdr:colOff>177800</xdr:colOff>
      <xdr:row>97</xdr:row>
      <xdr:rowOff>164230</xdr:rowOff>
    </xdr:to>
    <xdr:cxnSp macro="">
      <xdr:nvCxnSpPr>
        <xdr:cNvPr id="237" name="直線コネクタ 236">
          <a:extLst>
            <a:ext uri="{FF2B5EF4-FFF2-40B4-BE49-F238E27FC236}">
              <a16:creationId xmlns="" xmlns:a16="http://schemas.microsoft.com/office/drawing/2014/main" id="{00000000-0008-0000-0700-0000ED000000}"/>
            </a:ext>
          </a:extLst>
        </xdr:cNvPr>
        <xdr:cNvCxnSpPr/>
      </xdr:nvCxnSpPr>
      <xdr:spPr>
        <a:xfrm>
          <a:off x="2908300" y="16770838"/>
          <a:ext cx="889000" cy="24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77510</xdr:rowOff>
    </xdr:from>
    <xdr:to>
      <xdr:col>20</xdr:col>
      <xdr:colOff>38100</xdr:colOff>
      <xdr:row>98</xdr:row>
      <xdr:rowOff>7660</xdr:rowOff>
    </xdr:to>
    <xdr:sp macro="" textlink="">
      <xdr:nvSpPr>
        <xdr:cNvPr id="238" name="フローチャート: 判断 237">
          <a:extLst>
            <a:ext uri="{FF2B5EF4-FFF2-40B4-BE49-F238E27FC236}">
              <a16:creationId xmlns="" xmlns:a16="http://schemas.microsoft.com/office/drawing/2014/main" id="{00000000-0008-0000-0700-0000EE000000}"/>
            </a:ext>
          </a:extLst>
        </xdr:cNvPr>
        <xdr:cNvSpPr/>
      </xdr:nvSpPr>
      <xdr:spPr>
        <a:xfrm>
          <a:off x="3746500" y="1670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24187</xdr:rowOff>
    </xdr:from>
    <xdr:ext cx="599010" cy="259045"/>
    <xdr:sp macro="" textlink="">
      <xdr:nvSpPr>
        <xdr:cNvPr id="239" name="テキスト ボックス 238">
          <a:extLst>
            <a:ext uri="{FF2B5EF4-FFF2-40B4-BE49-F238E27FC236}">
              <a16:creationId xmlns="" xmlns:a16="http://schemas.microsoft.com/office/drawing/2014/main" id="{00000000-0008-0000-0700-0000EF000000}"/>
            </a:ext>
          </a:extLst>
        </xdr:cNvPr>
        <xdr:cNvSpPr txBox="1"/>
      </xdr:nvSpPr>
      <xdr:spPr>
        <a:xfrm>
          <a:off x="3497795" y="16483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159579</xdr:rowOff>
    </xdr:from>
    <xdr:to>
      <xdr:col>15</xdr:col>
      <xdr:colOff>50800</xdr:colOff>
      <xdr:row>97</xdr:row>
      <xdr:rowOff>140188</xdr:rowOff>
    </xdr:to>
    <xdr:cxnSp macro="">
      <xdr:nvCxnSpPr>
        <xdr:cNvPr id="240" name="直線コネクタ 239">
          <a:extLst>
            <a:ext uri="{FF2B5EF4-FFF2-40B4-BE49-F238E27FC236}">
              <a16:creationId xmlns="" xmlns:a16="http://schemas.microsoft.com/office/drawing/2014/main" id="{00000000-0008-0000-0700-0000F0000000}"/>
            </a:ext>
          </a:extLst>
        </xdr:cNvPr>
        <xdr:cNvCxnSpPr/>
      </xdr:nvCxnSpPr>
      <xdr:spPr>
        <a:xfrm>
          <a:off x="2019300" y="16618779"/>
          <a:ext cx="889000" cy="152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52591</xdr:rowOff>
    </xdr:from>
    <xdr:to>
      <xdr:col>15</xdr:col>
      <xdr:colOff>101600</xdr:colOff>
      <xdr:row>97</xdr:row>
      <xdr:rowOff>154191</xdr:rowOff>
    </xdr:to>
    <xdr:sp macro="" textlink="">
      <xdr:nvSpPr>
        <xdr:cNvPr id="241" name="フローチャート: 判断 240">
          <a:extLst>
            <a:ext uri="{FF2B5EF4-FFF2-40B4-BE49-F238E27FC236}">
              <a16:creationId xmlns="" xmlns:a16="http://schemas.microsoft.com/office/drawing/2014/main" id="{00000000-0008-0000-0700-0000F1000000}"/>
            </a:ext>
          </a:extLst>
        </xdr:cNvPr>
        <xdr:cNvSpPr/>
      </xdr:nvSpPr>
      <xdr:spPr>
        <a:xfrm>
          <a:off x="2857500" y="16683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170718</xdr:rowOff>
    </xdr:from>
    <xdr:ext cx="599010" cy="259045"/>
    <xdr:sp macro="" textlink="">
      <xdr:nvSpPr>
        <xdr:cNvPr id="242" name="テキスト ボックス 241">
          <a:extLst>
            <a:ext uri="{FF2B5EF4-FFF2-40B4-BE49-F238E27FC236}">
              <a16:creationId xmlns="" xmlns:a16="http://schemas.microsoft.com/office/drawing/2014/main" id="{00000000-0008-0000-0700-0000F2000000}"/>
            </a:ext>
          </a:extLst>
        </xdr:cNvPr>
        <xdr:cNvSpPr txBox="1"/>
      </xdr:nvSpPr>
      <xdr:spPr>
        <a:xfrm>
          <a:off x="2608795" y="16458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159579</xdr:rowOff>
    </xdr:from>
    <xdr:to>
      <xdr:col>10</xdr:col>
      <xdr:colOff>114300</xdr:colOff>
      <xdr:row>97</xdr:row>
      <xdr:rowOff>125003</xdr:rowOff>
    </xdr:to>
    <xdr:cxnSp macro="">
      <xdr:nvCxnSpPr>
        <xdr:cNvPr id="243" name="直線コネクタ 242">
          <a:extLst>
            <a:ext uri="{FF2B5EF4-FFF2-40B4-BE49-F238E27FC236}">
              <a16:creationId xmlns="" xmlns:a16="http://schemas.microsoft.com/office/drawing/2014/main" id="{00000000-0008-0000-0700-0000F3000000}"/>
            </a:ext>
          </a:extLst>
        </xdr:cNvPr>
        <xdr:cNvCxnSpPr/>
      </xdr:nvCxnSpPr>
      <xdr:spPr>
        <a:xfrm flipV="1">
          <a:off x="1130300" y="16618779"/>
          <a:ext cx="889000" cy="136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43842</xdr:rowOff>
    </xdr:from>
    <xdr:to>
      <xdr:col>10</xdr:col>
      <xdr:colOff>165100</xdr:colOff>
      <xdr:row>97</xdr:row>
      <xdr:rowOff>145442</xdr:rowOff>
    </xdr:to>
    <xdr:sp macro="" textlink="">
      <xdr:nvSpPr>
        <xdr:cNvPr id="244" name="フローチャート: 判断 243">
          <a:extLst>
            <a:ext uri="{FF2B5EF4-FFF2-40B4-BE49-F238E27FC236}">
              <a16:creationId xmlns="" xmlns:a16="http://schemas.microsoft.com/office/drawing/2014/main" id="{00000000-0008-0000-0700-0000F4000000}"/>
            </a:ext>
          </a:extLst>
        </xdr:cNvPr>
        <xdr:cNvSpPr/>
      </xdr:nvSpPr>
      <xdr:spPr>
        <a:xfrm>
          <a:off x="1968500" y="16674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136569</xdr:rowOff>
    </xdr:from>
    <xdr:ext cx="599010" cy="259045"/>
    <xdr:sp macro="" textlink="">
      <xdr:nvSpPr>
        <xdr:cNvPr id="245" name="テキスト ボックス 244">
          <a:extLst>
            <a:ext uri="{FF2B5EF4-FFF2-40B4-BE49-F238E27FC236}">
              <a16:creationId xmlns="" xmlns:a16="http://schemas.microsoft.com/office/drawing/2014/main" id="{00000000-0008-0000-0700-0000F5000000}"/>
            </a:ext>
          </a:extLst>
        </xdr:cNvPr>
        <xdr:cNvSpPr txBox="1"/>
      </xdr:nvSpPr>
      <xdr:spPr>
        <a:xfrm>
          <a:off x="1719795" y="16767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61785</xdr:rowOff>
    </xdr:from>
    <xdr:to>
      <xdr:col>6</xdr:col>
      <xdr:colOff>38100</xdr:colOff>
      <xdr:row>97</xdr:row>
      <xdr:rowOff>163385</xdr:rowOff>
    </xdr:to>
    <xdr:sp macro="" textlink="">
      <xdr:nvSpPr>
        <xdr:cNvPr id="246" name="フローチャート: 判断 245">
          <a:extLst>
            <a:ext uri="{FF2B5EF4-FFF2-40B4-BE49-F238E27FC236}">
              <a16:creationId xmlns="" xmlns:a16="http://schemas.microsoft.com/office/drawing/2014/main" id="{00000000-0008-0000-0700-0000F6000000}"/>
            </a:ext>
          </a:extLst>
        </xdr:cNvPr>
        <xdr:cNvSpPr/>
      </xdr:nvSpPr>
      <xdr:spPr>
        <a:xfrm>
          <a:off x="1079500" y="1669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8462</xdr:rowOff>
    </xdr:from>
    <xdr:ext cx="599010" cy="259045"/>
    <xdr:sp macro="" textlink="">
      <xdr:nvSpPr>
        <xdr:cNvPr id="247" name="テキスト ボックス 246">
          <a:extLst>
            <a:ext uri="{FF2B5EF4-FFF2-40B4-BE49-F238E27FC236}">
              <a16:creationId xmlns="" xmlns:a16="http://schemas.microsoft.com/office/drawing/2014/main" id="{00000000-0008-0000-0700-0000F7000000}"/>
            </a:ext>
          </a:extLst>
        </xdr:cNvPr>
        <xdr:cNvSpPr txBox="1"/>
      </xdr:nvSpPr>
      <xdr:spPr>
        <a:xfrm>
          <a:off x="830795" y="16467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56542</xdr:rowOff>
    </xdr:from>
    <xdr:to>
      <xdr:col>24</xdr:col>
      <xdr:colOff>114300</xdr:colOff>
      <xdr:row>97</xdr:row>
      <xdr:rowOff>158142</xdr:rowOff>
    </xdr:to>
    <xdr:sp macro="" textlink="">
      <xdr:nvSpPr>
        <xdr:cNvPr id="253" name="楕円 252">
          <a:extLst>
            <a:ext uri="{FF2B5EF4-FFF2-40B4-BE49-F238E27FC236}">
              <a16:creationId xmlns="" xmlns:a16="http://schemas.microsoft.com/office/drawing/2014/main" id="{00000000-0008-0000-0700-0000FD000000}"/>
            </a:ext>
          </a:extLst>
        </xdr:cNvPr>
        <xdr:cNvSpPr/>
      </xdr:nvSpPr>
      <xdr:spPr>
        <a:xfrm>
          <a:off x="4584700" y="16687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79419</xdr:rowOff>
    </xdr:from>
    <xdr:ext cx="599010" cy="259045"/>
    <xdr:sp macro="" textlink="">
      <xdr:nvSpPr>
        <xdr:cNvPr id="254" name="衛生費該当値テキスト">
          <a:extLst>
            <a:ext uri="{FF2B5EF4-FFF2-40B4-BE49-F238E27FC236}">
              <a16:creationId xmlns="" xmlns:a16="http://schemas.microsoft.com/office/drawing/2014/main" id="{00000000-0008-0000-0700-0000FE000000}"/>
            </a:ext>
          </a:extLst>
        </xdr:cNvPr>
        <xdr:cNvSpPr txBox="1"/>
      </xdr:nvSpPr>
      <xdr:spPr>
        <a:xfrm>
          <a:off x="4686300" y="16538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113430</xdr:rowOff>
    </xdr:from>
    <xdr:to>
      <xdr:col>20</xdr:col>
      <xdr:colOff>38100</xdr:colOff>
      <xdr:row>98</xdr:row>
      <xdr:rowOff>43580</xdr:rowOff>
    </xdr:to>
    <xdr:sp macro="" textlink="">
      <xdr:nvSpPr>
        <xdr:cNvPr id="255" name="楕円 254">
          <a:extLst>
            <a:ext uri="{FF2B5EF4-FFF2-40B4-BE49-F238E27FC236}">
              <a16:creationId xmlns="" xmlns:a16="http://schemas.microsoft.com/office/drawing/2014/main" id="{00000000-0008-0000-0700-0000FF000000}"/>
            </a:ext>
          </a:extLst>
        </xdr:cNvPr>
        <xdr:cNvSpPr/>
      </xdr:nvSpPr>
      <xdr:spPr>
        <a:xfrm>
          <a:off x="3746500" y="1674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34707</xdr:rowOff>
    </xdr:from>
    <xdr:ext cx="599010" cy="259045"/>
    <xdr:sp macro="" textlink="">
      <xdr:nvSpPr>
        <xdr:cNvPr id="256" name="テキスト ボックス 255">
          <a:extLst>
            <a:ext uri="{FF2B5EF4-FFF2-40B4-BE49-F238E27FC236}">
              <a16:creationId xmlns="" xmlns:a16="http://schemas.microsoft.com/office/drawing/2014/main" id="{00000000-0008-0000-0700-000000010000}"/>
            </a:ext>
          </a:extLst>
        </xdr:cNvPr>
        <xdr:cNvSpPr txBox="1"/>
      </xdr:nvSpPr>
      <xdr:spPr>
        <a:xfrm>
          <a:off x="3497795" y="16836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89388</xdr:rowOff>
    </xdr:from>
    <xdr:to>
      <xdr:col>15</xdr:col>
      <xdr:colOff>101600</xdr:colOff>
      <xdr:row>98</xdr:row>
      <xdr:rowOff>19538</xdr:rowOff>
    </xdr:to>
    <xdr:sp macro="" textlink="">
      <xdr:nvSpPr>
        <xdr:cNvPr id="257" name="楕円 256">
          <a:extLst>
            <a:ext uri="{FF2B5EF4-FFF2-40B4-BE49-F238E27FC236}">
              <a16:creationId xmlns="" xmlns:a16="http://schemas.microsoft.com/office/drawing/2014/main" id="{00000000-0008-0000-0700-000001010000}"/>
            </a:ext>
          </a:extLst>
        </xdr:cNvPr>
        <xdr:cNvSpPr/>
      </xdr:nvSpPr>
      <xdr:spPr>
        <a:xfrm>
          <a:off x="2857500" y="16720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10665</xdr:rowOff>
    </xdr:from>
    <xdr:ext cx="599010" cy="259045"/>
    <xdr:sp macro="" textlink="">
      <xdr:nvSpPr>
        <xdr:cNvPr id="258" name="テキスト ボックス 257">
          <a:extLst>
            <a:ext uri="{FF2B5EF4-FFF2-40B4-BE49-F238E27FC236}">
              <a16:creationId xmlns="" xmlns:a16="http://schemas.microsoft.com/office/drawing/2014/main" id="{00000000-0008-0000-0700-000002010000}"/>
            </a:ext>
          </a:extLst>
        </xdr:cNvPr>
        <xdr:cNvSpPr txBox="1"/>
      </xdr:nvSpPr>
      <xdr:spPr>
        <a:xfrm>
          <a:off x="2608795" y="16812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108779</xdr:rowOff>
    </xdr:from>
    <xdr:to>
      <xdr:col>10</xdr:col>
      <xdr:colOff>165100</xdr:colOff>
      <xdr:row>97</xdr:row>
      <xdr:rowOff>38929</xdr:rowOff>
    </xdr:to>
    <xdr:sp macro="" textlink="">
      <xdr:nvSpPr>
        <xdr:cNvPr id="259" name="楕円 258">
          <a:extLst>
            <a:ext uri="{FF2B5EF4-FFF2-40B4-BE49-F238E27FC236}">
              <a16:creationId xmlns="" xmlns:a16="http://schemas.microsoft.com/office/drawing/2014/main" id="{00000000-0008-0000-0700-000003010000}"/>
            </a:ext>
          </a:extLst>
        </xdr:cNvPr>
        <xdr:cNvSpPr/>
      </xdr:nvSpPr>
      <xdr:spPr>
        <a:xfrm>
          <a:off x="1968500" y="16567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55456</xdr:rowOff>
    </xdr:from>
    <xdr:ext cx="599010" cy="259045"/>
    <xdr:sp macro="" textlink="">
      <xdr:nvSpPr>
        <xdr:cNvPr id="260" name="テキスト ボックス 259">
          <a:extLst>
            <a:ext uri="{FF2B5EF4-FFF2-40B4-BE49-F238E27FC236}">
              <a16:creationId xmlns="" xmlns:a16="http://schemas.microsoft.com/office/drawing/2014/main" id="{00000000-0008-0000-0700-000004010000}"/>
            </a:ext>
          </a:extLst>
        </xdr:cNvPr>
        <xdr:cNvSpPr txBox="1"/>
      </xdr:nvSpPr>
      <xdr:spPr>
        <a:xfrm>
          <a:off x="1719795" y="16343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74203</xdr:rowOff>
    </xdr:from>
    <xdr:to>
      <xdr:col>6</xdr:col>
      <xdr:colOff>38100</xdr:colOff>
      <xdr:row>98</xdr:row>
      <xdr:rowOff>4353</xdr:rowOff>
    </xdr:to>
    <xdr:sp macro="" textlink="">
      <xdr:nvSpPr>
        <xdr:cNvPr id="261" name="楕円 260">
          <a:extLst>
            <a:ext uri="{FF2B5EF4-FFF2-40B4-BE49-F238E27FC236}">
              <a16:creationId xmlns="" xmlns:a16="http://schemas.microsoft.com/office/drawing/2014/main" id="{00000000-0008-0000-0700-000005010000}"/>
            </a:ext>
          </a:extLst>
        </xdr:cNvPr>
        <xdr:cNvSpPr/>
      </xdr:nvSpPr>
      <xdr:spPr>
        <a:xfrm>
          <a:off x="1079500" y="16704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166930</xdr:rowOff>
    </xdr:from>
    <xdr:ext cx="599010" cy="259045"/>
    <xdr:sp macro="" textlink="">
      <xdr:nvSpPr>
        <xdr:cNvPr id="262" name="テキスト ボックス 261">
          <a:extLst>
            <a:ext uri="{FF2B5EF4-FFF2-40B4-BE49-F238E27FC236}">
              <a16:creationId xmlns="" xmlns:a16="http://schemas.microsoft.com/office/drawing/2014/main" id="{00000000-0008-0000-0700-000006010000}"/>
            </a:ext>
          </a:extLst>
        </xdr:cNvPr>
        <xdr:cNvSpPr txBox="1"/>
      </xdr:nvSpPr>
      <xdr:spPr>
        <a:xfrm>
          <a:off x="830795" y="16797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 xmlns:a16="http://schemas.microsoft.com/office/drawing/2014/main" id="{00000000-0008-0000-07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 xmlns:a16="http://schemas.microsoft.com/office/drawing/2014/main" id="{00000000-0008-0000-07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a:extLst>
            <a:ext uri="{FF2B5EF4-FFF2-40B4-BE49-F238E27FC236}">
              <a16:creationId xmlns="" xmlns:a16="http://schemas.microsoft.com/office/drawing/2014/main" id="{00000000-0008-0000-0700-000018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a:extLst>
            <a:ext uri="{FF2B5EF4-FFF2-40B4-BE49-F238E27FC236}">
              <a16:creationId xmlns="" xmlns:a16="http://schemas.microsoft.com/office/drawing/2014/main" id="{00000000-0008-0000-0700-00001A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 xmlns:a16="http://schemas.microsoft.com/office/drawing/2014/main" id="{00000000-0008-0000-07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44158</xdr:rowOff>
    </xdr:from>
    <xdr:to>
      <xdr:col>54</xdr:col>
      <xdr:colOff>189865</xdr:colOff>
      <xdr:row>39</xdr:row>
      <xdr:rowOff>44450</xdr:rowOff>
    </xdr:to>
    <xdr:cxnSp macro="">
      <xdr:nvCxnSpPr>
        <xdr:cNvPr id="286" name="直線コネクタ 285">
          <a:extLst>
            <a:ext uri="{FF2B5EF4-FFF2-40B4-BE49-F238E27FC236}">
              <a16:creationId xmlns="" xmlns:a16="http://schemas.microsoft.com/office/drawing/2014/main" id="{00000000-0008-0000-0700-00001E010000}"/>
            </a:ext>
          </a:extLst>
        </xdr:cNvPr>
        <xdr:cNvCxnSpPr/>
      </xdr:nvCxnSpPr>
      <xdr:spPr>
        <a:xfrm flipV="1">
          <a:off x="10475595" y="5359108"/>
          <a:ext cx="1270" cy="1371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58628</xdr:rowOff>
    </xdr:from>
    <xdr:ext cx="249299" cy="259045"/>
    <xdr:sp macro="" textlink="">
      <xdr:nvSpPr>
        <xdr:cNvPr id="287" name="労働費最小値テキスト">
          <a:extLst>
            <a:ext uri="{FF2B5EF4-FFF2-40B4-BE49-F238E27FC236}">
              <a16:creationId xmlns="" xmlns:a16="http://schemas.microsoft.com/office/drawing/2014/main" id="{00000000-0008-0000-0700-00001F010000}"/>
            </a:ext>
          </a:extLst>
        </xdr:cNvPr>
        <xdr:cNvSpPr txBox="1"/>
      </xdr:nvSpPr>
      <xdr:spPr>
        <a:xfrm>
          <a:off x="10528300" y="67451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162285</xdr:rowOff>
    </xdr:from>
    <xdr:ext cx="599010" cy="259045"/>
    <xdr:sp macro="" textlink="">
      <xdr:nvSpPr>
        <xdr:cNvPr id="289" name="労働費最大値テキスト">
          <a:extLst>
            <a:ext uri="{FF2B5EF4-FFF2-40B4-BE49-F238E27FC236}">
              <a16:creationId xmlns="" xmlns:a16="http://schemas.microsoft.com/office/drawing/2014/main" id="{00000000-0008-0000-0700-000021010000}"/>
            </a:ext>
          </a:extLst>
        </xdr:cNvPr>
        <xdr:cNvSpPr txBox="1"/>
      </xdr:nvSpPr>
      <xdr:spPr>
        <a:xfrm>
          <a:off x="10528300" y="5134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108,023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44158</xdr:rowOff>
    </xdr:from>
    <xdr:to>
      <xdr:col>55</xdr:col>
      <xdr:colOff>88900</xdr:colOff>
      <xdr:row>31</xdr:row>
      <xdr:rowOff>44158</xdr:rowOff>
    </xdr:to>
    <xdr:cxnSp macro="">
      <xdr:nvCxnSpPr>
        <xdr:cNvPr id="290" name="直線コネクタ 289">
          <a:extLst>
            <a:ext uri="{FF2B5EF4-FFF2-40B4-BE49-F238E27FC236}">
              <a16:creationId xmlns="" xmlns:a16="http://schemas.microsoft.com/office/drawing/2014/main" id="{00000000-0008-0000-0700-000022010000}"/>
            </a:ext>
          </a:extLst>
        </xdr:cNvPr>
        <xdr:cNvCxnSpPr/>
      </xdr:nvCxnSpPr>
      <xdr:spPr>
        <a:xfrm>
          <a:off x="10388600" y="5359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128905</xdr:rowOff>
    </xdr:from>
    <xdr:to>
      <xdr:col>55</xdr:col>
      <xdr:colOff>0</xdr:colOff>
      <xdr:row>36</xdr:row>
      <xdr:rowOff>162700</xdr:rowOff>
    </xdr:to>
    <xdr:cxnSp macro="">
      <xdr:nvCxnSpPr>
        <xdr:cNvPr id="291" name="直線コネクタ 290">
          <a:extLst>
            <a:ext uri="{FF2B5EF4-FFF2-40B4-BE49-F238E27FC236}">
              <a16:creationId xmlns="" xmlns:a16="http://schemas.microsoft.com/office/drawing/2014/main" id="{00000000-0008-0000-0700-000023010000}"/>
            </a:ext>
          </a:extLst>
        </xdr:cNvPr>
        <xdr:cNvCxnSpPr/>
      </xdr:nvCxnSpPr>
      <xdr:spPr>
        <a:xfrm>
          <a:off x="9639300" y="6301105"/>
          <a:ext cx="838200" cy="33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103078</xdr:rowOff>
    </xdr:from>
    <xdr:ext cx="469744" cy="259045"/>
    <xdr:sp macro="" textlink="">
      <xdr:nvSpPr>
        <xdr:cNvPr id="292" name="労働費平均値テキスト">
          <a:extLst>
            <a:ext uri="{FF2B5EF4-FFF2-40B4-BE49-F238E27FC236}">
              <a16:creationId xmlns="" xmlns:a16="http://schemas.microsoft.com/office/drawing/2014/main" id="{00000000-0008-0000-0700-000024010000}"/>
            </a:ext>
          </a:extLst>
        </xdr:cNvPr>
        <xdr:cNvSpPr txBox="1"/>
      </xdr:nvSpPr>
      <xdr:spPr>
        <a:xfrm>
          <a:off x="10528300" y="66181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124651</xdr:rowOff>
    </xdr:from>
    <xdr:to>
      <xdr:col>55</xdr:col>
      <xdr:colOff>50800</xdr:colOff>
      <xdr:row>39</xdr:row>
      <xdr:rowOff>54801</xdr:rowOff>
    </xdr:to>
    <xdr:sp macro="" textlink="">
      <xdr:nvSpPr>
        <xdr:cNvPr id="293" name="フローチャート: 判断 292">
          <a:extLst>
            <a:ext uri="{FF2B5EF4-FFF2-40B4-BE49-F238E27FC236}">
              <a16:creationId xmlns="" xmlns:a16="http://schemas.microsoft.com/office/drawing/2014/main" id="{00000000-0008-0000-0700-000025010000}"/>
            </a:ext>
          </a:extLst>
        </xdr:cNvPr>
        <xdr:cNvSpPr/>
      </xdr:nvSpPr>
      <xdr:spPr>
        <a:xfrm>
          <a:off x="10426700" y="6639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128905</xdr:rowOff>
    </xdr:from>
    <xdr:to>
      <xdr:col>50</xdr:col>
      <xdr:colOff>114300</xdr:colOff>
      <xdr:row>37</xdr:row>
      <xdr:rowOff>34493</xdr:rowOff>
    </xdr:to>
    <xdr:cxnSp macro="">
      <xdr:nvCxnSpPr>
        <xdr:cNvPr id="294" name="直線コネクタ 293">
          <a:extLst>
            <a:ext uri="{FF2B5EF4-FFF2-40B4-BE49-F238E27FC236}">
              <a16:creationId xmlns="" xmlns:a16="http://schemas.microsoft.com/office/drawing/2014/main" id="{00000000-0008-0000-0700-000026010000}"/>
            </a:ext>
          </a:extLst>
        </xdr:cNvPr>
        <xdr:cNvCxnSpPr/>
      </xdr:nvCxnSpPr>
      <xdr:spPr>
        <a:xfrm flipV="1">
          <a:off x="8750300" y="6301105"/>
          <a:ext cx="889000" cy="77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121018</xdr:rowOff>
    </xdr:from>
    <xdr:to>
      <xdr:col>50</xdr:col>
      <xdr:colOff>165100</xdr:colOff>
      <xdr:row>39</xdr:row>
      <xdr:rowOff>51168</xdr:rowOff>
    </xdr:to>
    <xdr:sp macro="" textlink="">
      <xdr:nvSpPr>
        <xdr:cNvPr id="295" name="フローチャート: 判断 294">
          <a:extLst>
            <a:ext uri="{FF2B5EF4-FFF2-40B4-BE49-F238E27FC236}">
              <a16:creationId xmlns="" xmlns:a16="http://schemas.microsoft.com/office/drawing/2014/main" id="{00000000-0008-0000-0700-000027010000}"/>
            </a:ext>
          </a:extLst>
        </xdr:cNvPr>
        <xdr:cNvSpPr/>
      </xdr:nvSpPr>
      <xdr:spPr>
        <a:xfrm>
          <a:off x="9588500" y="663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42295</xdr:rowOff>
    </xdr:from>
    <xdr:ext cx="469744" cy="259045"/>
    <xdr:sp macro="" textlink="">
      <xdr:nvSpPr>
        <xdr:cNvPr id="296" name="テキスト ボックス 295">
          <a:extLst>
            <a:ext uri="{FF2B5EF4-FFF2-40B4-BE49-F238E27FC236}">
              <a16:creationId xmlns="" xmlns:a16="http://schemas.microsoft.com/office/drawing/2014/main" id="{00000000-0008-0000-0700-000028010000}"/>
            </a:ext>
          </a:extLst>
        </xdr:cNvPr>
        <xdr:cNvSpPr txBox="1"/>
      </xdr:nvSpPr>
      <xdr:spPr>
        <a:xfrm>
          <a:off x="9404428" y="6728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34493</xdr:rowOff>
    </xdr:from>
    <xdr:to>
      <xdr:col>45</xdr:col>
      <xdr:colOff>177800</xdr:colOff>
      <xdr:row>37</xdr:row>
      <xdr:rowOff>55753</xdr:rowOff>
    </xdr:to>
    <xdr:cxnSp macro="">
      <xdr:nvCxnSpPr>
        <xdr:cNvPr id="297" name="直線コネクタ 296">
          <a:extLst>
            <a:ext uri="{FF2B5EF4-FFF2-40B4-BE49-F238E27FC236}">
              <a16:creationId xmlns="" xmlns:a16="http://schemas.microsoft.com/office/drawing/2014/main" id="{00000000-0008-0000-0700-000029010000}"/>
            </a:ext>
          </a:extLst>
        </xdr:cNvPr>
        <xdr:cNvCxnSpPr/>
      </xdr:nvCxnSpPr>
      <xdr:spPr>
        <a:xfrm flipV="1">
          <a:off x="7861300" y="6378143"/>
          <a:ext cx="889000" cy="21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129934</xdr:rowOff>
    </xdr:from>
    <xdr:to>
      <xdr:col>46</xdr:col>
      <xdr:colOff>38100</xdr:colOff>
      <xdr:row>39</xdr:row>
      <xdr:rowOff>60084</xdr:rowOff>
    </xdr:to>
    <xdr:sp macro="" textlink="">
      <xdr:nvSpPr>
        <xdr:cNvPr id="298" name="フローチャート: 判断 297">
          <a:extLst>
            <a:ext uri="{FF2B5EF4-FFF2-40B4-BE49-F238E27FC236}">
              <a16:creationId xmlns="" xmlns:a16="http://schemas.microsoft.com/office/drawing/2014/main" id="{00000000-0008-0000-0700-00002A010000}"/>
            </a:ext>
          </a:extLst>
        </xdr:cNvPr>
        <xdr:cNvSpPr/>
      </xdr:nvSpPr>
      <xdr:spPr>
        <a:xfrm>
          <a:off x="8699500" y="664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51211</xdr:rowOff>
    </xdr:from>
    <xdr:ext cx="469744" cy="259045"/>
    <xdr:sp macro="" textlink="">
      <xdr:nvSpPr>
        <xdr:cNvPr id="299" name="テキスト ボックス 298">
          <a:extLst>
            <a:ext uri="{FF2B5EF4-FFF2-40B4-BE49-F238E27FC236}">
              <a16:creationId xmlns="" xmlns:a16="http://schemas.microsoft.com/office/drawing/2014/main" id="{00000000-0008-0000-0700-00002B010000}"/>
            </a:ext>
          </a:extLst>
        </xdr:cNvPr>
        <xdr:cNvSpPr txBox="1"/>
      </xdr:nvSpPr>
      <xdr:spPr>
        <a:xfrm>
          <a:off x="8515428" y="673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55753</xdr:rowOff>
    </xdr:from>
    <xdr:to>
      <xdr:col>41</xdr:col>
      <xdr:colOff>50800</xdr:colOff>
      <xdr:row>37</xdr:row>
      <xdr:rowOff>77432</xdr:rowOff>
    </xdr:to>
    <xdr:cxnSp macro="">
      <xdr:nvCxnSpPr>
        <xdr:cNvPr id="300" name="直線コネクタ 299">
          <a:extLst>
            <a:ext uri="{FF2B5EF4-FFF2-40B4-BE49-F238E27FC236}">
              <a16:creationId xmlns="" xmlns:a16="http://schemas.microsoft.com/office/drawing/2014/main" id="{00000000-0008-0000-0700-00002C010000}"/>
            </a:ext>
          </a:extLst>
        </xdr:cNvPr>
        <xdr:cNvCxnSpPr/>
      </xdr:nvCxnSpPr>
      <xdr:spPr>
        <a:xfrm flipV="1">
          <a:off x="6972300" y="6399403"/>
          <a:ext cx="889000" cy="21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142545</xdr:rowOff>
    </xdr:from>
    <xdr:to>
      <xdr:col>41</xdr:col>
      <xdr:colOff>101600</xdr:colOff>
      <xdr:row>39</xdr:row>
      <xdr:rowOff>72695</xdr:rowOff>
    </xdr:to>
    <xdr:sp macro="" textlink="">
      <xdr:nvSpPr>
        <xdr:cNvPr id="301" name="フローチャート: 判断 300">
          <a:extLst>
            <a:ext uri="{FF2B5EF4-FFF2-40B4-BE49-F238E27FC236}">
              <a16:creationId xmlns="" xmlns:a16="http://schemas.microsoft.com/office/drawing/2014/main" id="{00000000-0008-0000-0700-00002D010000}"/>
            </a:ext>
          </a:extLst>
        </xdr:cNvPr>
        <xdr:cNvSpPr/>
      </xdr:nvSpPr>
      <xdr:spPr>
        <a:xfrm>
          <a:off x="7810500" y="66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63822</xdr:rowOff>
    </xdr:from>
    <xdr:ext cx="469744" cy="259045"/>
    <xdr:sp macro="" textlink="">
      <xdr:nvSpPr>
        <xdr:cNvPr id="302" name="テキスト ボックス 301">
          <a:extLst>
            <a:ext uri="{FF2B5EF4-FFF2-40B4-BE49-F238E27FC236}">
              <a16:creationId xmlns="" xmlns:a16="http://schemas.microsoft.com/office/drawing/2014/main" id="{00000000-0008-0000-0700-00002E010000}"/>
            </a:ext>
          </a:extLst>
        </xdr:cNvPr>
        <xdr:cNvSpPr txBox="1"/>
      </xdr:nvSpPr>
      <xdr:spPr>
        <a:xfrm>
          <a:off x="7626428" y="6750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138608</xdr:rowOff>
    </xdr:from>
    <xdr:to>
      <xdr:col>36</xdr:col>
      <xdr:colOff>165100</xdr:colOff>
      <xdr:row>39</xdr:row>
      <xdr:rowOff>68758</xdr:rowOff>
    </xdr:to>
    <xdr:sp macro="" textlink="">
      <xdr:nvSpPr>
        <xdr:cNvPr id="303" name="フローチャート: 判断 302">
          <a:extLst>
            <a:ext uri="{FF2B5EF4-FFF2-40B4-BE49-F238E27FC236}">
              <a16:creationId xmlns="" xmlns:a16="http://schemas.microsoft.com/office/drawing/2014/main" id="{00000000-0008-0000-0700-00002F010000}"/>
            </a:ext>
          </a:extLst>
        </xdr:cNvPr>
        <xdr:cNvSpPr/>
      </xdr:nvSpPr>
      <xdr:spPr>
        <a:xfrm>
          <a:off x="6921500" y="6653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59885</xdr:rowOff>
    </xdr:from>
    <xdr:ext cx="469744" cy="259045"/>
    <xdr:sp macro="" textlink="">
      <xdr:nvSpPr>
        <xdr:cNvPr id="304" name="テキスト ボックス 303">
          <a:extLst>
            <a:ext uri="{FF2B5EF4-FFF2-40B4-BE49-F238E27FC236}">
              <a16:creationId xmlns="" xmlns:a16="http://schemas.microsoft.com/office/drawing/2014/main" id="{00000000-0008-0000-0700-000030010000}"/>
            </a:ext>
          </a:extLst>
        </xdr:cNvPr>
        <xdr:cNvSpPr txBox="1"/>
      </xdr:nvSpPr>
      <xdr:spPr>
        <a:xfrm>
          <a:off x="6737428" y="6746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111900</xdr:rowOff>
    </xdr:from>
    <xdr:to>
      <xdr:col>55</xdr:col>
      <xdr:colOff>50800</xdr:colOff>
      <xdr:row>37</xdr:row>
      <xdr:rowOff>42050</xdr:rowOff>
    </xdr:to>
    <xdr:sp macro="" textlink="">
      <xdr:nvSpPr>
        <xdr:cNvPr id="310" name="楕円 309">
          <a:extLst>
            <a:ext uri="{FF2B5EF4-FFF2-40B4-BE49-F238E27FC236}">
              <a16:creationId xmlns="" xmlns:a16="http://schemas.microsoft.com/office/drawing/2014/main" id="{00000000-0008-0000-0700-000036010000}"/>
            </a:ext>
          </a:extLst>
        </xdr:cNvPr>
        <xdr:cNvSpPr/>
      </xdr:nvSpPr>
      <xdr:spPr>
        <a:xfrm>
          <a:off x="10426700" y="628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134777</xdr:rowOff>
    </xdr:from>
    <xdr:ext cx="534377" cy="259045"/>
    <xdr:sp macro="" textlink="">
      <xdr:nvSpPr>
        <xdr:cNvPr id="311" name="労働費該当値テキスト">
          <a:extLst>
            <a:ext uri="{FF2B5EF4-FFF2-40B4-BE49-F238E27FC236}">
              <a16:creationId xmlns="" xmlns:a16="http://schemas.microsoft.com/office/drawing/2014/main" id="{00000000-0008-0000-0700-000037010000}"/>
            </a:ext>
          </a:extLst>
        </xdr:cNvPr>
        <xdr:cNvSpPr txBox="1"/>
      </xdr:nvSpPr>
      <xdr:spPr>
        <a:xfrm>
          <a:off x="10528300" y="6135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78105</xdr:rowOff>
    </xdr:from>
    <xdr:to>
      <xdr:col>50</xdr:col>
      <xdr:colOff>165100</xdr:colOff>
      <xdr:row>37</xdr:row>
      <xdr:rowOff>8255</xdr:rowOff>
    </xdr:to>
    <xdr:sp macro="" textlink="">
      <xdr:nvSpPr>
        <xdr:cNvPr id="312" name="楕円 311">
          <a:extLst>
            <a:ext uri="{FF2B5EF4-FFF2-40B4-BE49-F238E27FC236}">
              <a16:creationId xmlns="" xmlns:a16="http://schemas.microsoft.com/office/drawing/2014/main" id="{00000000-0008-0000-0700-000038010000}"/>
            </a:ext>
          </a:extLst>
        </xdr:cNvPr>
        <xdr:cNvSpPr/>
      </xdr:nvSpPr>
      <xdr:spPr>
        <a:xfrm>
          <a:off x="9588500" y="6250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24782</xdr:rowOff>
    </xdr:from>
    <xdr:ext cx="534377" cy="259045"/>
    <xdr:sp macro="" textlink="">
      <xdr:nvSpPr>
        <xdr:cNvPr id="313" name="テキスト ボックス 312">
          <a:extLst>
            <a:ext uri="{FF2B5EF4-FFF2-40B4-BE49-F238E27FC236}">
              <a16:creationId xmlns="" xmlns:a16="http://schemas.microsoft.com/office/drawing/2014/main" id="{00000000-0008-0000-0700-000039010000}"/>
            </a:ext>
          </a:extLst>
        </xdr:cNvPr>
        <xdr:cNvSpPr txBox="1"/>
      </xdr:nvSpPr>
      <xdr:spPr>
        <a:xfrm>
          <a:off x="9372111" y="6025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155143</xdr:rowOff>
    </xdr:from>
    <xdr:to>
      <xdr:col>46</xdr:col>
      <xdr:colOff>38100</xdr:colOff>
      <xdr:row>37</xdr:row>
      <xdr:rowOff>85293</xdr:rowOff>
    </xdr:to>
    <xdr:sp macro="" textlink="">
      <xdr:nvSpPr>
        <xdr:cNvPr id="314" name="楕円 313">
          <a:extLst>
            <a:ext uri="{FF2B5EF4-FFF2-40B4-BE49-F238E27FC236}">
              <a16:creationId xmlns="" xmlns:a16="http://schemas.microsoft.com/office/drawing/2014/main" id="{00000000-0008-0000-0700-00003A010000}"/>
            </a:ext>
          </a:extLst>
        </xdr:cNvPr>
        <xdr:cNvSpPr/>
      </xdr:nvSpPr>
      <xdr:spPr>
        <a:xfrm>
          <a:off x="8699500" y="6327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101820</xdr:rowOff>
    </xdr:from>
    <xdr:ext cx="534377" cy="259045"/>
    <xdr:sp macro="" textlink="">
      <xdr:nvSpPr>
        <xdr:cNvPr id="315" name="テキスト ボックス 314">
          <a:extLst>
            <a:ext uri="{FF2B5EF4-FFF2-40B4-BE49-F238E27FC236}">
              <a16:creationId xmlns="" xmlns:a16="http://schemas.microsoft.com/office/drawing/2014/main" id="{00000000-0008-0000-0700-00003B010000}"/>
            </a:ext>
          </a:extLst>
        </xdr:cNvPr>
        <xdr:cNvSpPr txBox="1"/>
      </xdr:nvSpPr>
      <xdr:spPr>
        <a:xfrm>
          <a:off x="8483111" y="6102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4953</xdr:rowOff>
    </xdr:from>
    <xdr:to>
      <xdr:col>41</xdr:col>
      <xdr:colOff>101600</xdr:colOff>
      <xdr:row>37</xdr:row>
      <xdr:rowOff>106553</xdr:rowOff>
    </xdr:to>
    <xdr:sp macro="" textlink="">
      <xdr:nvSpPr>
        <xdr:cNvPr id="316" name="楕円 315">
          <a:extLst>
            <a:ext uri="{FF2B5EF4-FFF2-40B4-BE49-F238E27FC236}">
              <a16:creationId xmlns="" xmlns:a16="http://schemas.microsoft.com/office/drawing/2014/main" id="{00000000-0008-0000-0700-00003C010000}"/>
            </a:ext>
          </a:extLst>
        </xdr:cNvPr>
        <xdr:cNvSpPr/>
      </xdr:nvSpPr>
      <xdr:spPr>
        <a:xfrm>
          <a:off x="7810500" y="6348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123080</xdr:rowOff>
    </xdr:from>
    <xdr:ext cx="534377" cy="259045"/>
    <xdr:sp macro="" textlink="">
      <xdr:nvSpPr>
        <xdr:cNvPr id="317" name="テキスト ボックス 316">
          <a:extLst>
            <a:ext uri="{FF2B5EF4-FFF2-40B4-BE49-F238E27FC236}">
              <a16:creationId xmlns="" xmlns:a16="http://schemas.microsoft.com/office/drawing/2014/main" id="{00000000-0008-0000-0700-00003D010000}"/>
            </a:ext>
          </a:extLst>
        </xdr:cNvPr>
        <xdr:cNvSpPr txBox="1"/>
      </xdr:nvSpPr>
      <xdr:spPr>
        <a:xfrm>
          <a:off x="7594111" y="6123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26632</xdr:rowOff>
    </xdr:from>
    <xdr:to>
      <xdr:col>36</xdr:col>
      <xdr:colOff>165100</xdr:colOff>
      <xdr:row>37</xdr:row>
      <xdr:rowOff>128232</xdr:rowOff>
    </xdr:to>
    <xdr:sp macro="" textlink="">
      <xdr:nvSpPr>
        <xdr:cNvPr id="318" name="楕円 317">
          <a:extLst>
            <a:ext uri="{FF2B5EF4-FFF2-40B4-BE49-F238E27FC236}">
              <a16:creationId xmlns="" xmlns:a16="http://schemas.microsoft.com/office/drawing/2014/main" id="{00000000-0008-0000-0700-00003E010000}"/>
            </a:ext>
          </a:extLst>
        </xdr:cNvPr>
        <xdr:cNvSpPr/>
      </xdr:nvSpPr>
      <xdr:spPr>
        <a:xfrm>
          <a:off x="6921500" y="6370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144759</xdr:rowOff>
    </xdr:from>
    <xdr:ext cx="534377" cy="259045"/>
    <xdr:sp macro="" textlink="">
      <xdr:nvSpPr>
        <xdr:cNvPr id="319" name="テキスト ボックス 318">
          <a:extLst>
            <a:ext uri="{FF2B5EF4-FFF2-40B4-BE49-F238E27FC236}">
              <a16:creationId xmlns="" xmlns:a16="http://schemas.microsoft.com/office/drawing/2014/main" id="{00000000-0008-0000-0700-00003F010000}"/>
            </a:ext>
          </a:extLst>
        </xdr:cNvPr>
        <xdr:cNvSpPr txBox="1"/>
      </xdr:nvSpPr>
      <xdr:spPr>
        <a:xfrm>
          <a:off x="6705111" y="6145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3" name="テキスト ボックス 332">
          <a:extLst>
            <a:ext uri="{FF2B5EF4-FFF2-40B4-BE49-F238E27FC236}">
              <a16:creationId xmlns="" xmlns:a16="http://schemas.microsoft.com/office/drawing/2014/main" id="{00000000-0008-0000-0700-00004D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 xmlns:a16="http://schemas.microsoft.com/office/drawing/2014/main" id="{00000000-0008-0000-07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 xmlns:a16="http://schemas.microsoft.com/office/drawing/2014/main" id="{00000000-0008-0000-07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9" name="テキスト ボックス 338">
          <a:extLst>
            <a:ext uri="{FF2B5EF4-FFF2-40B4-BE49-F238E27FC236}">
              <a16:creationId xmlns="" xmlns:a16="http://schemas.microsoft.com/office/drawing/2014/main" id="{00000000-0008-0000-0700-000053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a:extLst>
            <a:ext uri="{FF2B5EF4-FFF2-40B4-BE49-F238E27FC236}">
              <a16:creationId xmlns="" xmlns:a16="http://schemas.microsoft.com/office/drawing/2014/main" id="{00000000-0008-0000-0700-000055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170959</xdr:rowOff>
    </xdr:from>
    <xdr:to>
      <xdr:col>54</xdr:col>
      <xdr:colOff>189865</xdr:colOff>
      <xdr:row>59</xdr:row>
      <xdr:rowOff>42621</xdr:rowOff>
    </xdr:to>
    <xdr:cxnSp macro="">
      <xdr:nvCxnSpPr>
        <xdr:cNvPr id="343" name="直線コネクタ 342">
          <a:extLst>
            <a:ext uri="{FF2B5EF4-FFF2-40B4-BE49-F238E27FC236}">
              <a16:creationId xmlns="" xmlns:a16="http://schemas.microsoft.com/office/drawing/2014/main" id="{00000000-0008-0000-0700-000057010000}"/>
            </a:ext>
          </a:extLst>
        </xdr:cNvPr>
        <xdr:cNvCxnSpPr/>
      </xdr:nvCxnSpPr>
      <xdr:spPr>
        <a:xfrm flipV="1">
          <a:off x="10475595" y="8743459"/>
          <a:ext cx="1270" cy="141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46448</xdr:rowOff>
    </xdr:from>
    <xdr:ext cx="469744" cy="259045"/>
    <xdr:sp macro="" textlink="">
      <xdr:nvSpPr>
        <xdr:cNvPr id="344" name="農林水産業費最小値テキスト">
          <a:extLst>
            <a:ext uri="{FF2B5EF4-FFF2-40B4-BE49-F238E27FC236}">
              <a16:creationId xmlns="" xmlns:a16="http://schemas.microsoft.com/office/drawing/2014/main" id="{00000000-0008-0000-0700-000058010000}"/>
            </a:ext>
          </a:extLst>
        </xdr:cNvPr>
        <xdr:cNvSpPr txBox="1"/>
      </xdr:nvSpPr>
      <xdr:spPr>
        <a:xfrm>
          <a:off x="10528300" y="10161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42621</xdr:rowOff>
    </xdr:from>
    <xdr:to>
      <xdr:col>55</xdr:col>
      <xdr:colOff>88900</xdr:colOff>
      <xdr:row>59</xdr:row>
      <xdr:rowOff>42621</xdr:rowOff>
    </xdr:to>
    <xdr:cxnSp macro="">
      <xdr:nvCxnSpPr>
        <xdr:cNvPr id="345" name="直線コネクタ 344">
          <a:extLst>
            <a:ext uri="{FF2B5EF4-FFF2-40B4-BE49-F238E27FC236}">
              <a16:creationId xmlns="" xmlns:a16="http://schemas.microsoft.com/office/drawing/2014/main" id="{00000000-0008-0000-0700-000059010000}"/>
            </a:ext>
          </a:extLst>
        </xdr:cNvPr>
        <xdr:cNvCxnSpPr/>
      </xdr:nvCxnSpPr>
      <xdr:spPr>
        <a:xfrm>
          <a:off x="10388600" y="10158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117636</xdr:rowOff>
    </xdr:from>
    <xdr:ext cx="690189" cy="259045"/>
    <xdr:sp macro="" textlink="">
      <xdr:nvSpPr>
        <xdr:cNvPr id="346" name="農林水産業費最大値テキスト">
          <a:extLst>
            <a:ext uri="{FF2B5EF4-FFF2-40B4-BE49-F238E27FC236}">
              <a16:creationId xmlns="" xmlns:a16="http://schemas.microsoft.com/office/drawing/2014/main" id="{00000000-0008-0000-0700-00005A010000}"/>
            </a:ext>
          </a:extLst>
        </xdr:cNvPr>
        <xdr:cNvSpPr txBox="1"/>
      </xdr:nvSpPr>
      <xdr:spPr>
        <a:xfrm>
          <a:off x="10528300" y="851868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1,115,387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170959</xdr:rowOff>
    </xdr:from>
    <xdr:to>
      <xdr:col>55</xdr:col>
      <xdr:colOff>88900</xdr:colOff>
      <xdr:row>50</xdr:row>
      <xdr:rowOff>170959</xdr:rowOff>
    </xdr:to>
    <xdr:cxnSp macro="">
      <xdr:nvCxnSpPr>
        <xdr:cNvPr id="347" name="直線コネクタ 346">
          <a:extLst>
            <a:ext uri="{FF2B5EF4-FFF2-40B4-BE49-F238E27FC236}">
              <a16:creationId xmlns="" xmlns:a16="http://schemas.microsoft.com/office/drawing/2014/main" id="{00000000-0008-0000-0700-00005B010000}"/>
            </a:ext>
          </a:extLst>
        </xdr:cNvPr>
        <xdr:cNvCxnSpPr/>
      </xdr:nvCxnSpPr>
      <xdr:spPr>
        <a:xfrm>
          <a:off x="10388600" y="8743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121219</xdr:rowOff>
    </xdr:from>
    <xdr:to>
      <xdr:col>55</xdr:col>
      <xdr:colOff>0</xdr:colOff>
      <xdr:row>57</xdr:row>
      <xdr:rowOff>51938</xdr:rowOff>
    </xdr:to>
    <xdr:cxnSp macro="">
      <xdr:nvCxnSpPr>
        <xdr:cNvPr id="348" name="直線コネクタ 347">
          <a:extLst>
            <a:ext uri="{FF2B5EF4-FFF2-40B4-BE49-F238E27FC236}">
              <a16:creationId xmlns="" xmlns:a16="http://schemas.microsoft.com/office/drawing/2014/main" id="{00000000-0008-0000-0700-00005C010000}"/>
            </a:ext>
          </a:extLst>
        </xdr:cNvPr>
        <xdr:cNvCxnSpPr/>
      </xdr:nvCxnSpPr>
      <xdr:spPr>
        <a:xfrm flipV="1">
          <a:off x="9639300" y="9722419"/>
          <a:ext cx="838200" cy="102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151023</xdr:rowOff>
    </xdr:from>
    <xdr:ext cx="599010" cy="259045"/>
    <xdr:sp macro="" textlink="">
      <xdr:nvSpPr>
        <xdr:cNvPr id="349" name="農林水産業費平均値テキスト">
          <a:extLst>
            <a:ext uri="{FF2B5EF4-FFF2-40B4-BE49-F238E27FC236}">
              <a16:creationId xmlns="" xmlns:a16="http://schemas.microsoft.com/office/drawing/2014/main" id="{00000000-0008-0000-0700-00005D010000}"/>
            </a:ext>
          </a:extLst>
        </xdr:cNvPr>
        <xdr:cNvSpPr txBox="1"/>
      </xdr:nvSpPr>
      <xdr:spPr>
        <a:xfrm>
          <a:off x="10528300" y="99236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1146</xdr:rowOff>
    </xdr:from>
    <xdr:to>
      <xdr:col>55</xdr:col>
      <xdr:colOff>50800</xdr:colOff>
      <xdr:row>58</xdr:row>
      <xdr:rowOff>102746</xdr:rowOff>
    </xdr:to>
    <xdr:sp macro="" textlink="">
      <xdr:nvSpPr>
        <xdr:cNvPr id="350" name="フローチャート: 判断 349">
          <a:extLst>
            <a:ext uri="{FF2B5EF4-FFF2-40B4-BE49-F238E27FC236}">
              <a16:creationId xmlns="" xmlns:a16="http://schemas.microsoft.com/office/drawing/2014/main" id="{00000000-0008-0000-0700-00005E010000}"/>
            </a:ext>
          </a:extLst>
        </xdr:cNvPr>
        <xdr:cNvSpPr/>
      </xdr:nvSpPr>
      <xdr:spPr>
        <a:xfrm>
          <a:off x="10426700" y="994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51938</xdr:rowOff>
    </xdr:from>
    <xdr:to>
      <xdr:col>50</xdr:col>
      <xdr:colOff>114300</xdr:colOff>
      <xdr:row>57</xdr:row>
      <xdr:rowOff>81944</xdr:rowOff>
    </xdr:to>
    <xdr:cxnSp macro="">
      <xdr:nvCxnSpPr>
        <xdr:cNvPr id="351" name="直線コネクタ 350">
          <a:extLst>
            <a:ext uri="{FF2B5EF4-FFF2-40B4-BE49-F238E27FC236}">
              <a16:creationId xmlns="" xmlns:a16="http://schemas.microsoft.com/office/drawing/2014/main" id="{00000000-0008-0000-0700-00005F010000}"/>
            </a:ext>
          </a:extLst>
        </xdr:cNvPr>
        <xdr:cNvCxnSpPr/>
      </xdr:nvCxnSpPr>
      <xdr:spPr>
        <a:xfrm flipV="1">
          <a:off x="8750300" y="9824588"/>
          <a:ext cx="889000" cy="3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18113</xdr:rowOff>
    </xdr:from>
    <xdr:to>
      <xdr:col>50</xdr:col>
      <xdr:colOff>165100</xdr:colOff>
      <xdr:row>58</xdr:row>
      <xdr:rowOff>119713</xdr:rowOff>
    </xdr:to>
    <xdr:sp macro="" textlink="">
      <xdr:nvSpPr>
        <xdr:cNvPr id="352" name="フローチャート: 判断 351">
          <a:extLst>
            <a:ext uri="{FF2B5EF4-FFF2-40B4-BE49-F238E27FC236}">
              <a16:creationId xmlns="" xmlns:a16="http://schemas.microsoft.com/office/drawing/2014/main" id="{00000000-0008-0000-0700-000060010000}"/>
            </a:ext>
          </a:extLst>
        </xdr:cNvPr>
        <xdr:cNvSpPr/>
      </xdr:nvSpPr>
      <xdr:spPr>
        <a:xfrm>
          <a:off x="9588500" y="996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110840</xdr:rowOff>
    </xdr:from>
    <xdr:ext cx="599010" cy="259045"/>
    <xdr:sp macro="" textlink="">
      <xdr:nvSpPr>
        <xdr:cNvPr id="353" name="テキスト ボックス 352">
          <a:extLst>
            <a:ext uri="{FF2B5EF4-FFF2-40B4-BE49-F238E27FC236}">
              <a16:creationId xmlns="" xmlns:a16="http://schemas.microsoft.com/office/drawing/2014/main" id="{00000000-0008-0000-0700-000061010000}"/>
            </a:ext>
          </a:extLst>
        </xdr:cNvPr>
        <xdr:cNvSpPr txBox="1"/>
      </xdr:nvSpPr>
      <xdr:spPr>
        <a:xfrm>
          <a:off x="9339795" y="10054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81342</xdr:rowOff>
    </xdr:from>
    <xdr:to>
      <xdr:col>45</xdr:col>
      <xdr:colOff>177800</xdr:colOff>
      <xdr:row>57</xdr:row>
      <xdr:rowOff>81944</xdr:rowOff>
    </xdr:to>
    <xdr:cxnSp macro="">
      <xdr:nvCxnSpPr>
        <xdr:cNvPr id="354" name="直線コネクタ 353">
          <a:extLst>
            <a:ext uri="{FF2B5EF4-FFF2-40B4-BE49-F238E27FC236}">
              <a16:creationId xmlns="" xmlns:a16="http://schemas.microsoft.com/office/drawing/2014/main" id="{00000000-0008-0000-0700-000062010000}"/>
            </a:ext>
          </a:extLst>
        </xdr:cNvPr>
        <xdr:cNvCxnSpPr/>
      </xdr:nvCxnSpPr>
      <xdr:spPr>
        <a:xfrm>
          <a:off x="7861300" y="9853992"/>
          <a:ext cx="889000" cy="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25391</xdr:rowOff>
    </xdr:from>
    <xdr:to>
      <xdr:col>46</xdr:col>
      <xdr:colOff>38100</xdr:colOff>
      <xdr:row>58</xdr:row>
      <xdr:rowOff>126991</xdr:rowOff>
    </xdr:to>
    <xdr:sp macro="" textlink="">
      <xdr:nvSpPr>
        <xdr:cNvPr id="355" name="フローチャート: 判断 354">
          <a:extLst>
            <a:ext uri="{FF2B5EF4-FFF2-40B4-BE49-F238E27FC236}">
              <a16:creationId xmlns="" xmlns:a16="http://schemas.microsoft.com/office/drawing/2014/main" id="{00000000-0008-0000-0700-000063010000}"/>
            </a:ext>
          </a:extLst>
        </xdr:cNvPr>
        <xdr:cNvSpPr/>
      </xdr:nvSpPr>
      <xdr:spPr>
        <a:xfrm>
          <a:off x="8699500" y="9969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118118</xdr:rowOff>
    </xdr:from>
    <xdr:ext cx="599010" cy="259045"/>
    <xdr:sp macro="" textlink="">
      <xdr:nvSpPr>
        <xdr:cNvPr id="356" name="テキスト ボックス 355">
          <a:extLst>
            <a:ext uri="{FF2B5EF4-FFF2-40B4-BE49-F238E27FC236}">
              <a16:creationId xmlns="" xmlns:a16="http://schemas.microsoft.com/office/drawing/2014/main" id="{00000000-0008-0000-0700-000064010000}"/>
            </a:ext>
          </a:extLst>
        </xdr:cNvPr>
        <xdr:cNvSpPr txBox="1"/>
      </xdr:nvSpPr>
      <xdr:spPr>
        <a:xfrm>
          <a:off x="8450795" y="10062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81342</xdr:rowOff>
    </xdr:from>
    <xdr:to>
      <xdr:col>41</xdr:col>
      <xdr:colOff>50800</xdr:colOff>
      <xdr:row>57</xdr:row>
      <xdr:rowOff>120266</xdr:rowOff>
    </xdr:to>
    <xdr:cxnSp macro="">
      <xdr:nvCxnSpPr>
        <xdr:cNvPr id="357" name="直線コネクタ 356">
          <a:extLst>
            <a:ext uri="{FF2B5EF4-FFF2-40B4-BE49-F238E27FC236}">
              <a16:creationId xmlns="" xmlns:a16="http://schemas.microsoft.com/office/drawing/2014/main" id="{00000000-0008-0000-0700-000065010000}"/>
            </a:ext>
          </a:extLst>
        </xdr:cNvPr>
        <xdr:cNvCxnSpPr/>
      </xdr:nvCxnSpPr>
      <xdr:spPr>
        <a:xfrm flipV="1">
          <a:off x="6972300" y="9853992"/>
          <a:ext cx="889000" cy="38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26498</xdr:rowOff>
    </xdr:from>
    <xdr:to>
      <xdr:col>41</xdr:col>
      <xdr:colOff>101600</xdr:colOff>
      <xdr:row>58</xdr:row>
      <xdr:rowOff>128098</xdr:rowOff>
    </xdr:to>
    <xdr:sp macro="" textlink="">
      <xdr:nvSpPr>
        <xdr:cNvPr id="358" name="フローチャート: 判断 357">
          <a:extLst>
            <a:ext uri="{FF2B5EF4-FFF2-40B4-BE49-F238E27FC236}">
              <a16:creationId xmlns="" xmlns:a16="http://schemas.microsoft.com/office/drawing/2014/main" id="{00000000-0008-0000-0700-000066010000}"/>
            </a:ext>
          </a:extLst>
        </xdr:cNvPr>
        <xdr:cNvSpPr/>
      </xdr:nvSpPr>
      <xdr:spPr>
        <a:xfrm>
          <a:off x="7810500" y="997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119225</xdr:rowOff>
    </xdr:from>
    <xdr:ext cx="599010" cy="259045"/>
    <xdr:sp macro="" textlink="">
      <xdr:nvSpPr>
        <xdr:cNvPr id="359" name="テキスト ボックス 358">
          <a:extLst>
            <a:ext uri="{FF2B5EF4-FFF2-40B4-BE49-F238E27FC236}">
              <a16:creationId xmlns="" xmlns:a16="http://schemas.microsoft.com/office/drawing/2014/main" id="{00000000-0008-0000-0700-000067010000}"/>
            </a:ext>
          </a:extLst>
        </xdr:cNvPr>
        <xdr:cNvSpPr txBox="1"/>
      </xdr:nvSpPr>
      <xdr:spPr>
        <a:xfrm>
          <a:off x="7561795" y="10063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44366</xdr:rowOff>
    </xdr:from>
    <xdr:to>
      <xdr:col>36</xdr:col>
      <xdr:colOff>165100</xdr:colOff>
      <xdr:row>58</xdr:row>
      <xdr:rowOff>145966</xdr:rowOff>
    </xdr:to>
    <xdr:sp macro="" textlink="">
      <xdr:nvSpPr>
        <xdr:cNvPr id="360" name="フローチャート: 判断 359">
          <a:extLst>
            <a:ext uri="{FF2B5EF4-FFF2-40B4-BE49-F238E27FC236}">
              <a16:creationId xmlns="" xmlns:a16="http://schemas.microsoft.com/office/drawing/2014/main" id="{00000000-0008-0000-0700-000068010000}"/>
            </a:ext>
          </a:extLst>
        </xdr:cNvPr>
        <xdr:cNvSpPr/>
      </xdr:nvSpPr>
      <xdr:spPr>
        <a:xfrm>
          <a:off x="6921500" y="998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137093</xdr:rowOff>
    </xdr:from>
    <xdr:ext cx="534377" cy="259045"/>
    <xdr:sp macro="" textlink="">
      <xdr:nvSpPr>
        <xdr:cNvPr id="361" name="テキスト ボックス 360">
          <a:extLst>
            <a:ext uri="{FF2B5EF4-FFF2-40B4-BE49-F238E27FC236}">
              <a16:creationId xmlns="" xmlns:a16="http://schemas.microsoft.com/office/drawing/2014/main" id="{00000000-0008-0000-0700-000069010000}"/>
            </a:ext>
          </a:extLst>
        </xdr:cNvPr>
        <xdr:cNvSpPr txBox="1"/>
      </xdr:nvSpPr>
      <xdr:spPr>
        <a:xfrm>
          <a:off x="6705111" y="1008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70419</xdr:rowOff>
    </xdr:from>
    <xdr:to>
      <xdr:col>55</xdr:col>
      <xdr:colOff>50800</xdr:colOff>
      <xdr:row>57</xdr:row>
      <xdr:rowOff>569</xdr:rowOff>
    </xdr:to>
    <xdr:sp macro="" textlink="">
      <xdr:nvSpPr>
        <xdr:cNvPr id="367" name="楕円 366">
          <a:extLst>
            <a:ext uri="{FF2B5EF4-FFF2-40B4-BE49-F238E27FC236}">
              <a16:creationId xmlns="" xmlns:a16="http://schemas.microsoft.com/office/drawing/2014/main" id="{00000000-0008-0000-0700-00006F010000}"/>
            </a:ext>
          </a:extLst>
        </xdr:cNvPr>
        <xdr:cNvSpPr/>
      </xdr:nvSpPr>
      <xdr:spPr>
        <a:xfrm>
          <a:off x="10426700" y="9671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93296</xdr:rowOff>
    </xdr:from>
    <xdr:ext cx="599010" cy="259045"/>
    <xdr:sp macro="" textlink="">
      <xdr:nvSpPr>
        <xdr:cNvPr id="368" name="農林水産業費該当値テキスト">
          <a:extLst>
            <a:ext uri="{FF2B5EF4-FFF2-40B4-BE49-F238E27FC236}">
              <a16:creationId xmlns="" xmlns:a16="http://schemas.microsoft.com/office/drawing/2014/main" id="{00000000-0008-0000-0700-000070010000}"/>
            </a:ext>
          </a:extLst>
        </xdr:cNvPr>
        <xdr:cNvSpPr txBox="1"/>
      </xdr:nvSpPr>
      <xdr:spPr>
        <a:xfrm>
          <a:off x="10528300" y="9523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1138</xdr:rowOff>
    </xdr:from>
    <xdr:to>
      <xdr:col>50</xdr:col>
      <xdr:colOff>165100</xdr:colOff>
      <xdr:row>57</xdr:row>
      <xdr:rowOff>102738</xdr:rowOff>
    </xdr:to>
    <xdr:sp macro="" textlink="">
      <xdr:nvSpPr>
        <xdr:cNvPr id="369" name="楕円 368">
          <a:extLst>
            <a:ext uri="{FF2B5EF4-FFF2-40B4-BE49-F238E27FC236}">
              <a16:creationId xmlns="" xmlns:a16="http://schemas.microsoft.com/office/drawing/2014/main" id="{00000000-0008-0000-0700-000071010000}"/>
            </a:ext>
          </a:extLst>
        </xdr:cNvPr>
        <xdr:cNvSpPr/>
      </xdr:nvSpPr>
      <xdr:spPr>
        <a:xfrm>
          <a:off x="9588500" y="9773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119265</xdr:rowOff>
    </xdr:from>
    <xdr:ext cx="599010" cy="259045"/>
    <xdr:sp macro="" textlink="">
      <xdr:nvSpPr>
        <xdr:cNvPr id="370" name="テキスト ボックス 369">
          <a:extLst>
            <a:ext uri="{FF2B5EF4-FFF2-40B4-BE49-F238E27FC236}">
              <a16:creationId xmlns="" xmlns:a16="http://schemas.microsoft.com/office/drawing/2014/main" id="{00000000-0008-0000-0700-000072010000}"/>
            </a:ext>
          </a:extLst>
        </xdr:cNvPr>
        <xdr:cNvSpPr txBox="1"/>
      </xdr:nvSpPr>
      <xdr:spPr>
        <a:xfrm>
          <a:off x="9339795" y="9549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31144</xdr:rowOff>
    </xdr:from>
    <xdr:to>
      <xdr:col>46</xdr:col>
      <xdr:colOff>38100</xdr:colOff>
      <xdr:row>57</xdr:row>
      <xdr:rowOff>132744</xdr:rowOff>
    </xdr:to>
    <xdr:sp macro="" textlink="">
      <xdr:nvSpPr>
        <xdr:cNvPr id="371" name="楕円 370">
          <a:extLst>
            <a:ext uri="{FF2B5EF4-FFF2-40B4-BE49-F238E27FC236}">
              <a16:creationId xmlns="" xmlns:a16="http://schemas.microsoft.com/office/drawing/2014/main" id="{00000000-0008-0000-0700-000073010000}"/>
            </a:ext>
          </a:extLst>
        </xdr:cNvPr>
        <xdr:cNvSpPr/>
      </xdr:nvSpPr>
      <xdr:spPr>
        <a:xfrm>
          <a:off x="8699500" y="9803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149271</xdr:rowOff>
    </xdr:from>
    <xdr:ext cx="599010" cy="259045"/>
    <xdr:sp macro="" textlink="">
      <xdr:nvSpPr>
        <xdr:cNvPr id="372" name="テキスト ボックス 371">
          <a:extLst>
            <a:ext uri="{FF2B5EF4-FFF2-40B4-BE49-F238E27FC236}">
              <a16:creationId xmlns="" xmlns:a16="http://schemas.microsoft.com/office/drawing/2014/main" id="{00000000-0008-0000-0700-000074010000}"/>
            </a:ext>
          </a:extLst>
        </xdr:cNvPr>
        <xdr:cNvSpPr txBox="1"/>
      </xdr:nvSpPr>
      <xdr:spPr>
        <a:xfrm>
          <a:off x="8450795" y="9579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30542</xdr:rowOff>
    </xdr:from>
    <xdr:to>
      <xdr:col>41</xdr:col>
      <xdr:colOff>101600</xdr:colOff>
      <xdr:row>57</xdr:row>
      <xdr:rowOff>132142</xdr:rowOff>
    </xdr:to>
    <xdr:sp macro="" textlink="">
      <xdr:nvSpPr>
        <xdr:cNvPr id="373" name="楕円 372">
          <a:extLst>
            <a:ext uri="{FF2B5EF4-FFF2-40B4-BE49-F238E27FC236}">
              <a16:creationId xmlns="" xmlns:a16="http://schemas.microsoft.com/office/drawing/2014/main" id="{00000000-0008-0000-0700-000075010000}"/>
            </a:ext>
          </a:extLst>
        </xdr:cNvPr>
        <xdr:cNvSpPr/>
      </xdr:nvSpPr>
      <xdr:spPr>
        <a:xfrm>
          <a:off x="7810500" y="980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148669</xdr:rowOff>
    </xdr:from>
    <xdr:ext cx="599010" cy="259045"/>
    <xdr:sp macro="" textlink="">
      <xdr:nvSpPr>
        <xdr:cNvPr id="374" name="テキスト ボックス 373">
          <a:extLst>
            <a:ext uri="{FF2B5EF4-FFF2-40B4-BE49-F238E27FC236}">
              <a16:creationId xmlns="" xmlns:a16="http://schemas.microsoft.com/office/drawing/2014/main" id="{00000000-0008-0000-0700-000076010000}"/>
            </a:ext>
          </a:extLst>
        </xdr:cNvPr>
        <xdr:cNvSpPr txBox="1"/>
      </xdr:nvSpPr>
      <xdr:spPr>
        <a:xfrm>
          <a:off x="7561795" y="9578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69466</xdr:rowOff>
    </xdr:from>
    <xdr:to>
      <xdr:col>36</xdr:col>
      <xdr:colOff>165100</xdr:colOff>
      <xdr:row>57</xdr:row>
      <xdr:rowOff>171066</xdr:rowOff>
    </xdr:to>
    <xdr:sp macro="" textlink="">
      <xdr:nvSpPr>
        <xdr:cNvPr id="375" name="楕円 374">
          <a:extLst>
            <a:ext uri="{FF2B5EF4-FFF2-40B4-BE49-F238E27FC236}">
              <a16:creationId xmlns="" xmlns:a16="http://schemas.microsoft.com/office/drawing/2014/main" id="{00000000-0008-0000-0700-000077010000}"/>
            </a:ext>
          </a:extLst>
        </xdr:cNvPr>
        <xdr:cNvSpPr/>
      </xdr:nvSpPr>
      <xdr:spPr>
        <a:xfrm>
          <a:off x="6921500" y="984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16143</xdr:rowOff>
    </xdr:from>
    <xdr:ext cx="599010" cy="259045"/>
    <xdr:sp macro="" textlink="">
      <xdr:nvSpPr>
        <xdr:cNvPr id="376" name="テキスト ボックス 375">
          <a:extLst>
            <a:ext uri="{FF2B5EF4-FFF2-40B4-BE49-F238E27FC236}">
              <a16:creationId xmlns="" xmlns:a16="http://schemas.microsoft.com/office/drawing/2014/main" id="{00000000-0008-0000-0700-000078010000}"/>
            </a:ext>
          </a:extLst>
        </xdr:cNvPr>
        <xdr:cNvSpPr txBox="1"/>
      </xdr:nvSpPr>
      <xdr:spPr>
        <a:xfrm>
          <a:off x="6672795" y="9617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0" name="テキスト ボックス 389">
          <a:extLst>
            <a:ext uri="{FF2B5EF4-FFF2-40B4-BE49-F238E27FC236}">
              <a16:creationId xmlns="" xmlns:a16="http://schemas.microsoft.com/office/drawing/2014/main" id="{00000000-0008-0000-0700-000086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2" name="テキスト ボックス 391">
          <a:extLst>
            <a:ext uri="{FF2B5EF4-FFF2-40B4-BE49-F238E27FC236}">
              <a16:creationId xmlns="" xmlns:a16="http://schemas.microsoft.com/office/drawing/2014/main" id="{00000000-0008-0000-0700-000088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4" name="テキスト ボックス 393">
          <a:extLst>
            <a:ext uri="{FF2B5EF4-FFF2-40B4-BE49-F238E27FC236}">
              <a16:creationId xmlns="" xmlns:a16="http://schemas.microsoft.com/office/drawing/2014/main" id="{00000000-0008-0000-0700-00008A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6" name="テキスト ボックス 395">
          <a:extLst>
            <a:ext uri="{FF2B5EF4-FFF2-40B4-BE49-F238E27FC236}">
              <a16:creationId xmlns="" xmlns:a16="http://schemas.microsoft.com/office/drawing/2014/main" id="{00000000-0008-0000-0700-00008C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 xmlns:a16="http://schemas.microsoft.com/office/drawing/2014/main" id="{00000000-0008-0000-07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42176</xdr:rowOff>
    </xdr:from>
    <xdr:to>
      <xdr:col>54</xdr:col>
      <xdr:colOff>189865</xdr:colOff>
      <xdr:row>79</xdr:row>
      <xdr:rowOff>43035</xdr:rowOff>
    </xdr:to>
    <xdr:cxnSp macro="">
      <xdr:nvCxnSpPr>
        <xdr:cNvPr id="400" name="直線コネクタ 399">
          <a:extLst>
            <a:ext uri="{FF2B5EF4-FFF2-40B4-BE49-F238E27FC236}">
              <a16:creationId xmlns="" xmlns:a16="http://schemas.microsoft.com/office/drawing/2014/main" id="{00000000-0008-0000-0700-000090010000}"/>
            </a:ext>
          </a:extLst>
        </xdr:cNvPr>
        <xdr:cNvCxnSpPr/>
      </xdr:nvCxnSpPr>
      <xdr:spPr>
        <a:xfrm flipV="1">
          <a:off x="10475595" y="12215126"/>
          <a:ext cx="1270" cy="1372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46862</xdr:rowOff>
    </xdr:from>
    <xdr:ext cx="469744" cy="259045"/>
    <xdr:sp macro="" textlink="">
      <xdr:nvSpPr>
        <xdr:cNvPr id="401" name="商工費最小値テキスト">
          <a:extLst>
            <a:ext uri="{FF2B5EF4-FFF2-40B4-BE49-F238E27FC236}">
              <a16:creationId xmlns="" xmlns:a16="http://schemas.microsoft.com/office/drawing/2014/main" id="{00000000-0008-0000-0700-000091010000}"/>
            </a:ext>
          </a:extLst>
        </xdr:cNvPr>
        <xdr:cNvSpPr txBox="1"/>
      </xdr:nvSpPr>
      <xdr:spPr>
        <a:xfrm>
          <a:off x="10528300" y="1359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43035</xdr:rowOff>
    </xdr:from>
    <xdr:to>
      <xdr:col>55</xdr:col>
      <xdr:colOff>88900</xdr:colOff>
      <xdr:row>79</xdr:row>
      <xdr:rowOff>43035</xdr:rowOff>
    </xdr:to>
    <xdr:cxnSp macro="">
      <xdr:nvCxnSpPr>
        <xdr:cNvPr id="402" name="直線コネクタ 401">
          <a:extLst>
            <a:ext uri="{FF2B5EF4-FFF2-40B4-BE49-F238E27FC236}">
              <a16:creationId xmlns="" xmlns:a16="http://schemas.microsoft.com/office/drawing/2014/main" id="{00000000-0008-0000-0700-000092010000}"/>
            </a:ext>
          </a:extLst>
        </xdr:cNvPr>
        <xdr:cNvCxnSpPr/>
      </xdr:nvCxnSpPr>
      <xdr:spPr>
        <a:xfrm>
          <a:off x="10388600" y="1358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160303</xdr:rowOff>
    </xdr:from>
    <xdr:ext cx="690189" cy="259045"/>
    <xdr:sp macro="" textlink="">
      <xdr:nvSpPr>
        <xdr:cNvPr id="403" name="商工費最大値テキスト">
          <a:extLst>
            <a:ext uri="{FF2B5EF4-FFF2-40B4-BE49-F238E27FC236}">
              <a16:creationId xmlns="" xmlns:a16="http://schemas.microsoft.com/office/drawing/2014/main" id="{00000000-0008-0000-0700-000093010000}"/>
            </a:ext>
          </a:extLst>
        </xdr:cNvPr>
        <xdr:cNvSpPr txBox="1"/>
      </xdr:nvSpPr>
      <xdr:spPr>
        <a:xfrm>
          <a:off x="10528300" y="1199035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1,081,790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42176</xdr:rowOff>
    </xdr:from>
    <xdr:to>
      <xdr:col>55</xdr:col>
      <xdr:colOff>88900</xdr:colOff>
      <xdr:row>71</xdr:row>
      <xdr:rowOff>42176</xdr:rowOff>
    </xdr:to>
    <xdr:cxnSp macro="">
      <xdr:nvCxnSpPr>
        <xdr:cNvPr id="404" name="直線コネクタ 403">
          <a:extLst>
            <a:ext uri="{FF2B5EF4-FFF2-40B4-BE49-F238E27FC236}">
              <a16:creationId xmlns="" xmlns:a16="http://schemas.microsoft.com/office/drawing/2014/main" id="{00000000-0008-0000-0700-000094010000}"/>
            </a:ext>
          </a:extLst>
        </xdr:cNvPr>
        <xdr:cNvCxnSpPr/>
      </xdr:nvCxnSpPr>
      <xdr:spPr>
        <a:xfrm>
          <a:off x="10388600" y="12215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63711</xdr:rowOff>
    </xdr:from>
    <xdr:to>
      <xdr:col>55</xdr:col>
      <xdr:colOff>0</xdr:colOff>
      <xdr:row>78</xdr:row>
      <xdr:rowOff>164190</xdr:rowOff>
    </xdr:to>
    <xdr:cxnSp macro="">
      <xdr:nvCxnSpPr>
        <xdr:cNvPr id="405" name="直線コネクタ 404">
          <a:extLst>
            <a:ext uri="{FF2B5EF4-FFF2-40B4-BE49-F238E27FC236}">
              <a16:creationId xmlns="" xmlns:a16="http://schemas.microsoft.com/office/drawing/2014/main" id="{00000000-0008-0000-0700-000095010000}"/>
            </a:ext>
          </a:extLst>
        </xdr:cNvPr>
        <xdr:cNvCxnSpPr/>
      </xdr:nvCxnSpPr>
      <xdr:spPr>
        <a:xfrm flipV="1">
          <a:off x="9639300" y="13436811"/>
          <a:ext cx="838200" cy="10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11292</xdr:rowOff>
    </xdr:from>
    <xdr:ext cx="599010" cy="259045"/>
    <xdr:sp macro="" textlink="">
      <xdr:nvSpPr>
        <xdr:cNvPr id="406" name="商工費平均値テキスト">
          <a:extLst>
            <a:ext uri="{FF2B5EF4-FFF2-40B4-BE49-F238E27FC236}">
              <a16:creationId xmlns="" xmlns:a16="http://schemas.microsoft.com/office/drawing/2014/main" id="{00000000-0008-0000-0700-000096010000}"/>
            </a:ext>
          </a:extLst>
        </xdr:cNvPr>
        <xdr:cNvSpPr txBox="1"/>
      </xdr:nvSpPr>
      <xdr:spPr>
        <a:xfrm>
          <a:off x="10528300" y="133843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32865</xdr:rowOff>
    </xdr:from>
    <xdr:to>
      <xdr:col>55</xdr:col>
      <xdr:colOff>50800</xdr:colOff>
      <xdr:row>78</xdr:row>
      <xdr:rowOff>134465</xdr:rowOff>
    </xdr:to>
    <xdr:sp macro="" textlink="">
      <xdr:nvSpPr>
        <xdr:cNvPr id="407" name="フローチャート: 判断 406">
          <a:extLst>
            <a:ext uri="{FF2B5EF4-FFF2-40B4-BE49-F238E27FC236}">
              <a16:creationId xmlns="" xmlns:a16="http://schemas.microsoft.com/office/drawing/2014/main" id="{00000000-0008-0000-0700-000097010000}"/>
            </a:ext>
          </a:extLst>
        </xdr:cNvPr>
        <xdr:cNvSpPr/>
      </xdr:nvSpPr>
      <xdr:spPr>
        <a:xfrm>
          <a:off x="10426700" y="13405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114322</xdr:rowOff>
    </xdr:from>
    <xdr:to>
      <xdr:col>50</xdr:col>
      <xdr:colOff>114300</xdr:colOff>
      <xdr:row>78</xdr:row>
      <xdr:rowOff>164190</xdr:rowOff>
    </xdr:to>
    <xdr:cxnSp macro="">
      <xdr:nvCxnSpPr>
        <xdr:cNvPr id="408" name="直線コネクタ 407">
          <a:extLst>
            <a:ext uri="{FF2B5EF4-FFF2-40B4-BE49-F238E27FC236}">
              <a16:creationId xmlns="" xmlns:a16="http://schemas.microsoft.com/office/drawing/2014/main" id="{00000000-0008-0000-0700-000098010000}"/>
            </a:ext>
          </a:extLst>
        </xdr:cNvPr>
        <xdr:cNvCxnSpPr/>
      </xdr:nvCxnSpPr>
      <xdr:spPr>
        <a:xfrm>
          <a:off x="8750300" y="13487422"/>
          <a:ext cx="889000" cy="49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62512</xdr:rowOff>
    </xdr:from>
    <xdr:to>
      <xdr:col>50</xdr:col>
      <xdr:colOff>165100</xdr:colOff>
      <xdr:row>78</xdr:row>
      <xdr:rowOff>164112</xdr:rowOff>
    </xdr:to>
    <xdr:sp macro="" textlink="">
      <xdr:nvSpPr>
        <xdr:cNvPr id="409" name="フローチャート: 判断 408">
          <a:extLst>
            <a:ext uri="{FF2B5EF4-FFF2-40B4-BE49-F238E27FC236}">
              <a16:creationId xmlns="" xmlns:a16="http://schemas.microsoft.com/office/drawing/2014/main" id="{00000000-0008-0000-0700-000099010000}"/>
            </a:ext>
          </a:extLst>
        </xdr:cNvPr>
        <xdr:cNvSpPr/>
      </xdr:nvSpPr>
      <xdr:spPr>
        <a:xfrm>
          <a:off x="9588500" y="1343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9189</xdr:rowOff>
    </xdr:from>
    <xdr:ext cx="534377" cy="259045"/>
    <xdr:sp macro="" textlink="">
      <xdr:nvSpPr>
        <xdr:cNvPr id="410" name="テキスト ボックス 409">
          <a:extLst>
            <a:ext uri="{FF2B5EF4-FFF2-40B4-BE49-F238E27FC236}">
              <a16:creationId xmlns="" xmlns:a16="http://schemas.microsoft.com/office/drawing/2014/main" id="{00000000-0008-0000-0700-00009A010000}"/>
            </a:ext>
          </a:extLst>
        </xdr:cNvPr>
        <xdr:cNvSpPr txBox="1"/>
      </xdr:nvSpPr>
      <xdr:spPr>
        <a:xfrm>
          <a:off x="9372111" y="13210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114322</xdr:rowOff>
    </xdr:from>
    <xdr:to>
      <xdr:col>45</xdr:col>
      <xdr:colOff>177800</xdr:colOff>
      <xdr:row>78</xdr:row>
      <xdr:rowOff>164458</xdr:rowOff>
    </xdr:to>
    <xdr:cxnSp macro="">
      <xdr:nvCxnSpPr>
        <xdr:cNvPr id="411" name="直線コネクタ 410">
          <a:extLst>
            <a:ext uri="{FF2B5EF4-FFF2-40B4-BE49-F238E27FC236}">
              <a16:creationId xmlns="" xmlns:a16="http://schemas.microsoft.com/office/drawing/2014/main" id="{00000000-0008-0000-0700-00009B010000}"/>
            </a:ext>
          </a:extLst>
        </xdr:cNvPr>
        <xdr:cNvCxnSpPr/>
      </xdr:nvCxnSpPr>
      <xdr:spPr>
        <a:xfrm flipV="1">
          <a:off x="7861300" y="13487422"/>
          <a:ext cx="889000" cy="50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67363</xdr:rowOff>
    </xdr:from>
    <xdr:to>
      <xdr:col>46</xdr:col>
      <xdr:colOff>38100</xdr:colOff>
      <xdr:row>78</xdr:row>
      <xdr:rowOff>168963</xdr:rowOff>
    </xdr:to>
    <xdr:sp macro="" textlink="">
      <xdr:nvSpPr>
        <xdr:cNvPr id="412" name="フローチャート: 判断 411">
          <a:extLst>
            <a:ext uri="{FF2B5EF4-FFF2-40B4-BE49-F238E27FC236}">
              <a16:creationId xmlns="" xmlns:a16="http://schemas.microsoft.com/office/drawing/2014/main" id="{00000000-0008-0000-0700-00009C010000}"/>
            </a:ext>
          </a:extLst>
        </xdr:cNvPr>
        <xdr:cNvSpPr/>
      </xdr:nvSpPr>
      <xdr:spPr>
        <a:xfrm>
          <a:off x="8699500" y="13440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160090</xdr:rowOff>
    </xdr:from>
    <xdr:ext cx="534377" cy="259045"/>
    <xdr:sp macro="" textlink="">
      <xdr:nvSpPr>
        <xdr:cNvPr id="413" name="テキスト ボックス 412">
          <a:extLst>
            <a:ext uri="{FF2B5EF4-FFF2-40B4-BE49-F238E27FC236}">
              <a16:creationId xmlns="" xmlns:a16="http://schemas.microsoft.com/office/drawing/2014/main" id="{00000000-0008-0000-0700-00009D010000}"/>
            </a:ext>
          </a:extLst>
        </xdr:cNvPr>
        <xdr:cNvSpPr txBox="1"/>
      </xdr:nvSpPr>
      <xdr:spPr>
        <a:xfrm>
          <a:off x="8483111" y="13533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164458</xdr:rowOff>
    </xdr:from>
    <xdr:to>
      <xdr:col>41</xdr:col>
      <xdr:colOff>50800</xdr:colOff>
      <xdr:row>78</xdr:row>
      <xdr:rowOff>167819</xdr:rowOff>
    </xdr:to>
    <xdr:cxnSp macro="">
      <xdr:nvCxnSpPr>
        <xdr:cNvPr id="414" name="直線コネクタ 413">
          <a:extLst>
            <a:ext uri="{FF2B5EF4-FFF2-40B4-BE49-F238E27FC236}">
              <a16:creationId xmlns="" xmlns:a16="http://schemas.microsoft.com/office/drawing/2014/main" id="{00000000-0008-0000-0700-00009E010000}"/>
            </a:ext>
          </a:extLst>
        </xdr:cNvPr>
        <xdr:cNvCxnSpPr/>
      </xdr:nvCxnSpPr>
      <xdr:spPr>
        <a:xfrm flipV="1">
          <a:off x="6972300" y="13537558"/>
          <a:ext cx="889000" cy="3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72095</xdr:rowOff>
    </xdr:from>
    <xdr:to>
      <xdr:col>41</xdr:col>
      <xdr:colOff>101600</xdr:colOff>
      <xdr:row>79</xdr:row>
      <xdr:rowOff>2245</xdr:rowOff>
    </xdr:to>
    <xdr:sp macro="" textlink="">
      <xdr:nvSpPr>
        <xdr:cNvPr id="415" name="フローチャート: 判断 414">
          <a:extLst>
            <a:ext uri="{FF2B5EF4-FFF2-40B4-BE49-F238E27FC236}">
              <a16:creationId xmlns="" xmlns:a16="http://schemas.microsoft.com/office/drawing/2014/main" id="{00000000-0008-0000-0700-00009F010000}"/>
            </a:ext>
          </a:extLst>
        </xdr:cNvPr>
        <xdr:cNvSpPr/>
      </xdr:nvSpPr>
      <xdr:spPr>
        <a:xfrm>
          <a:off x="7810500" y="1344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18772</xdr:rowOff>
    </xdr:from>
    <xdr:ext cx="534377" cy="259045"/>
    <xdr:sp macro="" textlink="">
      <xdr:nvSpPr>
        <xdr:cNvPr id="416" name="テキスト ボックス 415">
          <a:extLst>
            <a:ext uri="{FF2B5EF4-FFF2-40B4-BE49-F238E27FC236}">
              <a16:creationId xmlns="" xmlns:a16="http://schemas.microsoft.com/office/drawing/2014/main" id="{00000000-0008-0000-0700-0000A0010000}"/>
            </a:ext>
          </a:extLst>
        </xdr:cNvPr>
        <xdr:cNvSpPr txBox="1"/>
      </xdr:nvSpPr>
      <xdr:spPr>
        <a:xfrm>
          <a:off x="7594111" y="1322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62534</xdr:rowOff>
    </xdr:from>
    <xdr:to>
      <xdr:col>36</xdr:col>
      <xdr:colOff>165100</xdr:colOff>
      <xdr:row>78</xdr:row>
      <xdr:rowOff>164134</xdr:rowOff>
    </xdr:to>
    <xdr:sp macro="" textlink="">
      <xdr:nvSpPr>
        <xdr:cNvPr id="417" name="フローチャート: 判断 416">
          <a:extLst>
            <a:ext uri="{FF2B5EF4-FFF2-40B4-BE49-F238E27FC236}">
              <a16:creationId xmlns="" xmlns:a16="http://schemas.microsoft.com/office/drawing/2014/main" id="{00000000-0008-0000-0700-0000A1010000}"/>
            </a:ext>
          </a:extLst>
        </xdr:cNvPr>
        <xdr:cNvSpPr/>
      </xdr:nvSpPr>
      <xdr:spPr>
        <a:xfrm>
          <a:off x="6921500" y="1343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9211</xdr:rowOff>
    </xdr:from>
    <xdr:ext cx="534377" cy="259045"/>
    <xdr:sp macro="" textlink="">
      <xdr:nvSpPr>
        <xdr:cNvPr id="418" name="テキスト ボックス 417">
          <a:extLst>
            <a:ext uri="{FF2B5EF4-FFF2-40B4-BE49-F238E27FC236}">
              <a16:creationId xmlns="" xmlns:a16="http://schemas.microsoft.com/office/drawing/2014/main" id="{00000000-0008-0000-0700-0000A2010000}"/>
            </a:ext>
          </a:extLst>
        </xdr:cNvPr>
        <xdr:cNvSpPr txBox="1"/>
      </xdr:nvSpPr>
      <xdr:spPr>
        <a:xfrm>
          <a:off x="6705111" y="13210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12911</xdr:rowOff>
    </xdr:from>
    <xdr:to>
      <xdr:col>55</xdr:col>
      <xdr:colOff>50800</xdr:colOff>
      <xdr:row>78</xdr:row>
      <xdr:rowOff>114511</xdr:rowOff>
    </xdr:to>
    <xdr:sp macro="" textlink="">
      <xdr:nvSpPr>
        <xdr:cNvPr id="424" name="楕円 423">
          <a:extLst>
            <a:ext uri="{FF2B5EF4-FFF2-40B4-BE49-F238E27FC236}">
              <a16:creationId xmlns="" xmlns:a16="http://schemas.microsoft.com/office/drawing/2014/main" id="{00000000-0008-0000-0700-0000A8010000}"/>
            </a:ext>
          </a:extLst>
        </xdr:cNvPr>
        <xdr:cNvSpPr/>
      </xdr:nvSpPr>
      <xdr:spPr>
        <a:xfrm>
          <a:off x="10426700" y="13386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35788</xdr:rowOff>
    </xdr:from>
    <xdr:ext cx="599010" cy="259045"/>
    <xdr:sp macro="" textlink="">
      <xdr:nvSpPr>
        <xdr:cNvPr id="425" name="商工費該当値テキスト">
          <a:extLst>
            <a:ext uri="{FF2B5EF4-FFF2-40B4-BE49-F238E27FC236}">
              <a16:creationId xmlns="" xmlns:a16="http://schemas.microsoft.com/office/drawing/2014/main" id="{00000000-0008-0000-0700-0000A9010000}"/>
            </a:ext>
          </a:extLst>
        </xdr:cNvPr>
        <xdr:cNvSpPr txBox="1"/>
      </xdr:nvSpPr>
      <xdr:spPr>
        <a:xfrm>
          <a:off x="10528300" y="13237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113390</xdr:rowOff>
    </xdr:from>
    <xdr:to>
      <xdr:col>50</xdr:col>
      <xdr:colOff>165100</xdr:colOff>
      <xdr:row>79</xdr:row>
      <xdr:rowOff>43540</xdr:rowOff>
    </xdr:to>
    <xdr:sp macro="" textlink="">
      <xdr:nvSpPr>
        <xdr:cNvPr id="426" name="楕円 425">
          <a:extLst>
            <a:ext uri="{FF2B5EF4-FFF2-40B4-BE49-F238E27FC236}">
              <a16:creationId xmlns="" xmlns:a16="http://schemas.microsoft.com/office/drawing/2014/main" id="{00000000-0008-0000-0700-0000AA010000}"/>
            </a:ext>
          </a:extLst>
        </xdr:cNvPr>
        <xdr:cNvSpPr/>
      </xdr:nvSpPr>
      <xdr:spPr>
        <a:xfrm>
          <a:off x="9588500" y="13486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34667</xdr:rowOff>
    </xdr:from>
    <xdr:ext cx="534377" cy="259045"/>
    <xdr:sp macro="" textlink="">
      <xdr:nvSpPr>
        <xdr:cNvPr id="427" name="テキスト ボックス 426">
          <a:extLst>
            <a:ext uri="{FF2B5EF4-FFF2-40B4-BE49-F238E27FC236}">
              <a16:creationId xmlns="" xmlns:a16="http://schemas.microsoft.com/office/drawing/2014/main" id="{00000000-0008-0000-0700-0000AB010000}"/>
            </a:ext>
          </a:extLst>
        </xdr:cNvPr>
        <xdr:cNvSpPr txBox="1"/>
      </xdr:nvSpPr>
      <xdr:spPr>
        <a:xfrm>
          <a:off x="9372111" y="13579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63522</xdr:rowOff>
    </xdr:from>
    <xdr:to>
      <xdr:col>46</xdr:col>
      <xdr:colOff>38100</xdr:colOff>
      <xdr:row>78</xdr:row>
      <xdr:rowOff>165122</xdr:rowOff>
    </xdr:to>
    <xdr:sp macro="" textlink="">
      <xdr:nvSpPr>
        <xdr:cNvPr id="428" name="楕円 427">
          <a:extLst>
            <a:ext uri="{FF2B5EF4-FFF2-40B4-BE49-F238E27FC236}">
              <a16:creationId xmlns="" xmlns:a16="http://schemas.microsoft.com/office/drawing/2014/main" id="{00000000-0008-0000-0700-0000AC010000}"/>
            </a:ext>
          </a:extLst>
        </xdr:cNvPr>
        <xdr:cNvSpPr/>
      </xdr:nvSpPr>
      <xdr:spPr>
        <a:xfrm>
          <a:off x="8699500" y="13436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10199</xdr:rowOff>
    </xdr:from>
    <xdr:ext cx="534377" cy="259045"/>
    <xdr:sp macro="" textlink="">
      <xdr:nvSpPr>
        <xdr:cNvPr id="429" name="テキスト ボックス 428">
          <a:extLst>
            <a:ext uri="{FF2B5EF4-FFF2-40B4-BE49-F238E27FC236}">
              <a16:creationId xmlns="" xmlns:a16="http://schemas.microsoft.com/office/drawing/2014/main" id="{00000000-0008-0000-0700-0000AD010000}"/>
            </a:ext>
          </a:extLst>
        </xdr:cNvPr>
        <xdr:cNvSpPr txBox="1"/>
      </xdr:nvSpPr>
      <xdr:spPr>
        <a:xfrm>
          <a:off x="8483111" y="13211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113658</xdr:rowOff>
    </xdr:from>
    <xdr:to>
      <xdr:col>41</xdr:col>
      <xdr:colOff>101600</xdr:colOff>
      <xdr:row>79</xdr:row>
      <xdr:rowOff>43808</xdr:rowOff>
    </xdr:to>
    <xdr:sp macro="" textlink="">
      <xdr:nvSpPr>
        <xdr:cNvPr id="430" name="楕円 429">
          <a:extLst>
            <a:ext uri="{FF2B5EF4-FFF2-40B4-BE49-F238E27FC236}">
              <a16:creationId xmlns="" xmlns:a16="http://schemas.microsoft.com/office/drawing/2014/main" id="{00000000-0008-0000-0700-0000AE010000}"/>
            </a:ext>
          </a:extLst>
        </xdr:cNvPr>
        <xdr:cNvSpPr/>
      </xdr:nvSpPr>
      <xdr:spPr>
        <a:xfrm>
          <a:off x="7810500" y="13486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34935</xdr:rowOff>
    </xdr:from>
    <xdr:ext cx="534377" cy="259045"/>
    <xdr:sp macro="" textlink="">
      <xdr:nvSpPr>
        <xdr:cNvPr id="431" name="テキスト ボックス 430">
          <a:extLst>
            <a:ext uri="{FF2B5EF4-FFF2-40B4-BE49-F238E27FC236}">
              <a16:creationId xmlns="" xmlns:a16="http://schemas.microsoft.com/office/drawing/2014/main" id="{00000000-0008-0000-0700-0000AF010000}"/>
            </a:ext>
          </a:extLst>
        </xdr:cNvPr>
        <xdr:cNvSpPr txBox="1"/>
      </xdr:nvSpPr>
      <xdr:spPr>
        <a:xfrm>
          <a:off x="7594111" y="13579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117019</xdr:rowOff>
    </xdr:from>
    <xdr:to>
      <xdr:col>36</xdr:col>
      <xdr:colOff>165100</xdr:colOff>
      <xdr:row>79</xdr:row>
      <xdr:rowOff>47169</xdr:rowOff>
    </xdr:to>
    <xdr:sp macro="" textlink="">
      <xdr:nvSpPr>
        <xdr:cNvPr id="432" name="楕円 431">
          <a:extLst>
            <a:ext uri="{FF2B5EF4-FFF2-40B4-BE49-F238E27FC236}">
              <a16:creationId xmlns="" xmlns:a16="http://schemas.microsoft.com/office/drawing/2014/main" id="{00000000-0008-0000-0700-0000B0010000}"/>
            </a:ext>
          </a:extLst>
        </xdr:cNvPr>
        <xdr:cNvSpPr/>
      </xdr:nvSpPr>
      <xdr:spPr>
        <a:xfrm>
          <a:off x="6921500" y="13490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38296</xdr:rowOff>
    </xdr:from>
    <xdr:ext cx="534377" cy="259045"/>
    <xdr:sp macro="" textlink="">
      <xdr:nvSpPr>
        <xdr:cNvPr id="433" name="テキスト ボックス 432">
          <a:extLst>
            <a:ext uri="{FF2B5EF4-FFF2-40B4-BE49-F238E27FC236}">
              <a16:creationId xmlns="" xmlns:a16="http://schemas.microsoft.com/office/drawing/2014/main" id="{00000000-0008-0000-0700-0000B1010000}"/>
            </a:ext>
          </a:extLst>
        </xdr:cNvPr>
        <xdr:cNvSpPr txBox="1"/>
      </xdr:nvSpPr>
      <xdr:spPr>
        <a:xfrm>
          <a:off x="6705111" y="13582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a:extLst>
            <a:ext uri="{FF2B5EF4-FFF2-40B4-BE49-F238E27FC236}">
              <a16:creationId xmlns="" xmlns:a16="http://schemas.microsoft.com/office/drawing/2014/main" id="{00000000-0008-0000-0700-0000BC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a:extLst>
            <a:ext uri="{FF2B5EF4-FFF2-40B4-BE49-F238E27FC236}">
              <a16:creationId xmlns="" xmlns:a16="http://schemas.microsoft.com/office/drawing/2014/main" id="{00000000-0008-0000-0700-0000BD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a:extLst>
            <a:ext uri="{FF2B5EF4-FFF2-40B4-BE49-F238E27FC236}">
              <a16:creationId xmlns="" xmlns:a16="http://schemas.microsoft.com/office/drawing/2014/main" id="{00000000-0008-0000-0700-0000BE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7" name="テキスト ボックス 446">
          <a:extLst>
            <a:ext uri="{FF2B5EF4-FFF2-40B4-BE49-F238E27FC236}">
              <a16:creationId xmlns="" xmlns:a16="http://schemas.microsoft.com/office/drawing/2014/main" id="{00000000-0008-0000-0700-0000BF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a:extLst>
            <a:ext uri="{FF2B5EF4-FFF2-40B4-BE49-F238E27FC236}">
              <a16:creationId xmlns="" xmlns:a16="http://schemas.microsoft.com/office/drawing/2014/main" id="{00000000-0008-0000-0700-0000C0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9" name="テキスト ボックス 448">
          <a:extLst>
            <a:ext uri="{FF2B5EF4-FFF2-40B4-BE49-F238E27FC236}">
              <a16:creationId xmlns="" xmlns:a16="http://schemas.microsoft.com/office/drawing/2014/main" id="{00000000-0008-0000-0700-0000C1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a:extLst>
            <a:ext uri="{FF2B5EF4-FFF2-40B4-BE49-F238E27FC236}">
              <a16:creationId xmlns="" xmlns:a16="http://schemas.microsoft.com/office/drawing/2014/main" id="{00000000-0008-0000-0700-0000C2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1" name="テキスト ボックス 450">
          <a:extLst>
            <a:ext uri="{FF2B5EF4-FFF2-40B4-BE49-F238E27FC236}">
              <a16:creationId xmlns="" xmlns:a16="http://schemas.microsoft.com/office/drawing/2014/main" id="{00000000-0008-0000-0700-0000C3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a:extLst>
            <a:ext uri="{FF2B5EF4-FFF2-40B4-BE49-F238E27FC236}">
              <a16:creationId xmlns="" xmlns:a16="http://schemas.microsoft.com/office/drawing/2014/main" id="{00000000-0008-0000-0700-0000C4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3" name="テキスト ボックス 452">
          <a:extLst>
            <a:ext uri="{FF2B5EF4-FFF2-40B4-BE49-F238E27FC236}">
              <a16:creationId xmlns="" xmlns:a16="http://schemas.microsoft.com/office/drawing/2014/main" id="{00000000-0008-0000-0700-0000C5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a:extLst>
            <a:ext uri="{FF2B5EF4-FFF2-40B4-BE49-F238E27FC236}">
              <a16:creationId xmlns="" xmlns:a16="http://schemas.microsoft.com/office/drawing/2014/main" id="{00000000-0008-0000-0700-0000C6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5" name="テキスト ボックス 454">
          <a:extLst>
            <a:ext uri="{FF2B5EF4-FFF2-40B4-BE49-F238E27FC236}">
              <a16:creationId xmlns="" xmlns:a16="http://schemas.microsoft.com/office/drawing/2014/main" id="{00000000-0008-0000-0700-0000C7010000}"/>
            </a:ext>
          </a:extLst>
        </xdr:cNvPr>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7" name="テキスト ボックス 456">
          <a:extLst>
            <a:ext uri="{FF2B5EF4-FFF2-40B4-BE49-F238E27FC236}">
              <a16:creationId xmlns="" xmlns:a16="http://schemas.microsoft.com/office/drawing/2014/main" id="{00000000-0008-0000-0700-0000C9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104527</xdr:rowOff>
    </xdr:from>
    <xdr:to>
      <xdr:col>54</xdr:col>
      <xdr:colOff>189865</xdr:colOff>
      <xdr:row>99</xdr:row>
      <xdr:rowOff>31724</xdr:rowOff>
    </xdr:to>
    <xdr:cxnSp macro="">
      <xdr:nvCxnSpPr>
        <xdr:cNvPr id="459" name="直線コネクタ 458">
          <a:extLst>
            <a:ext uri="{FF2B5EF4-FFF2-40B4-BE49-F238E27FC236}">
              <a16:creationId xmlns="" xmlns:a16="http://schemas.microsoft.com/office/drawing/2014/main" id="{00000000-0008-0000-0700-0000CB010000}"/>
            </a:ext>
          </a:extLst>
        </xdr:cNvPr>
        <xdr:cNvCxnSpPr/>
      </xdr:nvCxnSpPr>
      <xdr:spPr>
        <a:xfrm flipV="1">
          <a:off x="10475595" y="15535027"/>
          <a:ext cx="1270" cy="1470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35551</xdr:rowOff>
    </xdr:from>
    <xdr:ext cx="534377" cy="259045"/>
    <xdr:sp macro="" textlink="">
      <xdr:nvSpPr>
        <xdr:cNvPr id="460" name="土木費最小値テキスト">
          <a:extLst>
            <a:ext uri="{FF2B5EF4-FFF2-40B4-BE49-F238E27FC236}">
              <a16:creationId xmlns="" xmlns:a16="http://schemas.microsoft.com/office/drawing/2014/main" id="{00000000-0008-0000-0700-0000CC010000}"/>
            </a:ext>
          </a:extLst>
        </xdr:cNvPr>
        <xdr:cNvSpPr txBox="1"/>
      </xdr:nvSpPr>
      <xdr:spPr>
        <a:xfrm>
          <a:off x="10528300" y="17009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31724</xdr:rowOff>
    </xdr:from>
    <xdr:to>
      <xdr:col>55</xdr:col>
      <xdr:colOff>88900</xdr:colOff>
      <xdr:row>99</xdr:row>
      <xdr:rowOff>31724</xdr:rowOff>
    </xdr:to>
    <xdr:cxnSp macro="">
      <xdr:nvCxnSpPr>
        <xdr:cNvPr id="461" name="直線コネクタ 460">
          <a:extLst>
            <a:ext uri="{FF2B5EF4-FFF2-40B4-BE49-F238E27FC236}">
              <a16:creationId xmlns="" xmlns:a16="http://schemas.microsoft.com/office/drawing/2014/main" id="{00000000-0008-0000-0700-0000CD010000}"/>
            </a:ext>
          </a:extLst>
        </xdr:cNvPr>
        <xdr:cNvCxnSpPr/>
      </xdr:nvCxnSpPr>
      <xdr:spPr>
        <a:xfrm>
          <a:off x="10388600" y="17005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51204</xdr:rowOff>
    </xdr:from>
    <xdr:ext cx="599010" cy="259045"/>
    <xdr:sp macro="" textlink="">
      <xdr:nvSpPr>
        <xdr:cNvPr id="462" name="土木費最大値テキスト">
          <a:extLst>
            <a:ext uri="{FF2B5EF4-FFF2-40B4-BE49-F238E27FC236}">
              <a16:creationId xmlns="" xmlns:a16="http://schemas.microsoft.com/office/drawing/2014/main" id="{00000000-0008-0000-0700-0000CE010000}"/>
            </a:ext>
          </a:extLst>
        </xdr:cNvPr>
        <xdr:cNvSpPr txBox="1"/>
      </xdr:nvSpPr>
      <xdr:spPr>
        <a:xfrm>
          <a:off x="10528300" y="1531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941,541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104527</xdr:rowOff>
    </xdr:from>
    <xdr:to>
      <xdr:col>55</xdr:col>
      <xdr:colOff>88900</xdr:colOff>
      <xdr:row>90</xdr:row>
      <xdr:rowOff>104527</xdr:rowOff>
    </xdr:to>
    <xdr:cxnSp macro="">
      <xdr:nvCxnSpPr>
        <xdr:cNvPr id="463" name="直線コネクタ 462">
          <a:extLst>
            <a:ext uri="{FF2B5EF4-FFF2-40B4-BE49-F238E27FC236}">
              <a16:creationId xmlns="" xmlns:a16="http://schemas.microsoft.com/office/drawing/2014/main" id="{00000000-0008-0000-0700-0000CF010000}"/>
            </a:ext>
          </a:extLst>
        </xdr:cNvPr>
        <xdr:cNvCxnSpPr/>
      </xdr:nvCxnSpPr>
      <xdr:spPr>
        <a:xfrm>
          <a:off x="10388600" y="15535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46873</xdr:rowOff>
    </xdr:from>
    <xdr:to>
      <xdr:col>55</xdr:col>
      <xdr:colOff>0</xdr:colOff>
      <xdr:row>97</xdr:row>
      <xdr:rowOff>108303</xdr:rowOff>
    </xdr:to>
    <xdr:cxnSp macro="">
      <xdr:nvCxnSpPr>
        <xdr:cNvPr id="464" name="直線コネクタ 463">
          <a:extLst>
            <a:ext uri="{FF2B5EF4-FFF2-40B4-BE49-F238E27FC236}">
              <a16:creationId xmlns="" xmlns:a16="http://schemas.microsoft.com/office/drawing/2014/main" id="{00000000-0008-0000-0700-0000D0010000}"/>
            </a:ext>
          </a:extLst>
        </xdr:cNvPr>
        <xdr:cNvCxnSpPr/>
      </xdr:nvCxnSpPr>
      <xdr:spPr>
        <a:xfrm>
          <a:off x="9639300" y="16677523"/>
          <a:ext cx="838200" cy="6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103464</xdr:rowOff>
    </xdr:from>
    <xdr:ext cx="599010" cy="259045"/>
    <xdr:sp macro="" textlink="">
      <xdr:nvSpPr>
        <xdr:cNvPr id="465" name="土木費平均値テキスト">
          <a:extLst>
            <a:ext uri="{FF2B5EF4-FFF2-40B4-BE49-F238E27FC236}">
              <a16:creationId xmlns="" xmlns:a16="http://schemas.microsoft.com/office/drawing/2014/main" id="{00000000-0008-0000-0700-0000D1010000}"/>
            </a:ext>
          </a:extLst>
        </xdr:cNvPr>
        <xdr:cNvSpPr txBox="1"/>
      </xdr:nvSpPr>
      <xdr:spPr>
        <a:xfrm>
          <a:off x="10528300" y="167341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125037</xdr:rowOff>
    </xdr:from>
    <xdr:to>
      <xdr:col>55</xdr:col>
      <xdr:colOff>50800</xdr:colOff>
      <xdr:row>98</xdr:row>
      <xdr:rowOff>55187</xdr:rowOff>
    </xdr:to>
    <xdr:sp macro="" textlink="">
      <xdr:nvSpPr>
        <xdr:cNvPr id="466" name="フローチャート: 判断 465">
          <a:extLst>
            <a:ext uri="{FF2B5EF4-FFF2-40B4-BE49-F238E27FC236}">
              <a16:creationId xmlns="" xmlns:a16="http://schemas.microsoft.com/office/drawing/2014/main" id="{00000000-0008-0000-0700-0000D2010000}"/>
            </a:ext>
          </a:extLst>
        </xdr:cNvPr>
        <xdr:cNvSpPr/>
      </xdr:nvSpPr>
      <xdr:spPr>
        <a:xfrm>
          <a:off x="10426700" y="16755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28059</xdr:rowOff>
    </xdr:from>
    <xdr:to>
      <xdr:col>50</xdr:col>
      <xdr:colOff>114300</xdr:colOff>
      <xdr:row>97</xdr:row>
      <xdr:rowOff>46873</xdr:rowOff>
    </xdr:to>
    <xdr:cxnSp macro="">
      <xdr:nvCxnSpPr>
        <xdr:cNvPr id="467" name="直線コネクタ 466">
          <a:extLst>
            <a:ext uri="{FF2B5EF4-FFF2-40B4-BE49-F238E27FC236}">
              <a16:creationId xmlns="" xmlns:a16="http://schemas.microsoft.com/office/drawing/2014/main" id="{00000000-0008-0000-0700-0000D3010000}"/>
            </a:ext>
          </a:extLst>
        </xdr:cNvPr>
        <xdr:cNvCxnSpPr/>
      </xdr:nvCxnSpPr>
      <xdr:spPr>
        <a:xfrm>
          <a:off x="8750300" y="16658709"/>
          <a:ext cx="889000" cy="18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118374</xdr:rowOff>
    </xdr:from>
    <xdr:to>
      <xdr:col>50</xdr:col>
      <xdr:colOff>165100</xdr:colOff>
      <xdr:row>98</xdr:row>
      <xdr:rowOff>48524</xdr:rowOff>
    </xdr:to>
    <xdr:sp macro="" textlink="">
      <xdr:nvSpPr>
        <xdr:cNvPr id="468" name="フローチャート: 判断 467">
          <a:extLst>
            <a:ext uri="{FF2B5EF4-FFF2-40B4-BE49-F238E27FC236}">
              <a16:creationId xmlns="" xmlns:a16="http://schemas.microsoft.com/office/drawing/2014/main" id="{00000000-0008-0000-0700-0000D4010000}"/>
            </a:ext>
          </a:extLst>
        </xdr:cNvPr>
        <xdr:cNvSpPr/>
      </xdr:nvSpPr>
      <xdr:spPr>
        <a:xfrm>
          <a:off x="9588500" y="1674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39651</xdr:rowOff>
    </xdr:from>
    <xdr:ext cx="599010" cy="259045"/>
    <xdr:sp macro="" textlink="">
      <xdr:nvSpPr>
        <xdr:cNvPr id="469" name="テキスト ボックス 468">
          <a:extLst>
            <a:ext uri="{FF2B5EF4-FFF2-40B4-BE49-F238E27FC236}">
              <a16:creationId xmlns="" xmlns:a16="http://schemas.microsoft.com/office/drawing/2014/main" id="{00000000-0008-0000-0700-0000D5010000}"/>
            </a:ext>
          </a:extLst>
        </xdr:cNvPr>
        <xdr:cNvSpPr txBox="1"/>
      </xdr:nvSpPr>
      <xdr:spPr>
        <a:xfrm>
          <a:off x="9339795" y="16841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126377</xdr:rowOff>
    </xdr:from>
    <xdr:to>
      <xdr:col>45</xdr:col>
      <xdr:colOff>177800</xdr:colOff>
      <xdr:row>97</xdr:row>
      <xdr:rowOff>28059</xdr:rowOff>
    </xdr:to>
    <xdr:cxnSp macro="">
      <xdr:nvCxnSpPr>
        <xdr:cNvPr id="470" name="直線コネクタ 469">
          <a:extLst>
            <a:ext uri="{FF2B5EF4-FFF2-40B4-BE49-F238E27FC236}">
              <a16:creationId xmlns="" xmlns:a16="http://schemas.microsoft.com/office/drawing/2014/main" id="{00000000-0008-0000-0700-0000D6010000}"/>
            </a:ext>
          </a:extLst>
        </xdr:cNvPr>
        <xdr:cNvCxnSpPr/>
      </xdr:nvCxnSpPr>
      <xdr:spPr>
        <a:xfrm>
          <a:off x="7861300" y="16585577"/>
          <a:ext cx="889000" cy="73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127797</xdr:rowOff>
    </xdr:from>
    <xdr:to>
      <xdr:col>46</xdr:col>
      <xdr:colOff>38100</xdr:colOff>
      <xdr:row>98</xdr:row>
      <xdr:rowOff>57947</xdr:rowOff>
    </xdr:to>
    <xdr:sp macro="" textlink="">
      <xdr:nvSpPr>
        <xdr:cNvPr id="471" name="フローチャート: 判断 470">
          <a:extLst>
            <a:ext uri="{FF2B5EF4-FFF2-40B4-BE49-F238E27FC236}">
              <a16:creationId xmlns="" xmlns:a16="http://schemas.microsoft.com/office/drawing/2014/main" id="{00000000-0008-0000-0700-0000D7010000}"/>
            </a:ext>
          </a:extLst>
        </xdr:cNvPr>
        <xdr:cNvSpPr/>
      </xdr:nvSpPr>
      <xdr:spPr>
        <a:xfrm>
          <a:off x="8699500" y="16758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49074</xdr:rowOff>
    </xdr:from>
    <xdr:ext cx="599010" cy="259045"/>
    <xdr:sp macro="" textlink="">
      <xdr:nvSpPr>
        <xdr:cNvPr id="472" name="テキスト ボックス 471">
          <a:extLst>
            <a:ext uri="{FF2B5EF4-FFF2-40B4-BE49-F238E27FC236}">
              <a16:creationId xmlns="" xmlns:a16="http://schemas.microsoft.com/office/drawing/2014/main" id="{00000000-0008-0000-0700-0000D8010000}"/>
            </a:ext>
          </a:extLst>
        </xdr:cNvPr>
        <xdr:cNvSpPr txBox="1"/>
      </xdr:nvSpPr>
      <xdr:spPr>
        <a:xfrm>
          <a:off x="8450795" y="16851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126377</xdr:rowOff>
    </xdr:from>
    <xdr:to>
      <xdr:col>41</xdr:col>
      <xdr:colOff>50800</xdr:colOff>
      <xdr:row>97</xdr:row>
      <xdr:rowOff>52281</xdr:rowOff>
    </xdr:to>
    <xdr:cxnSp macro="">
      <xdr:nvCxnSpPr>
        <xdr:cNvPr id="473" name="直線コネクタ 472">
          <a:extLst>
            <a:ext uri="{FF2B5EF4-FFF2-40B4-BE49-F238E27FC236}">
              <a16:creationId xmlns="" xmlns:a16="http://schemas.microsoft.com/office/drawing/2014/main" id="{00000000-0008-0000-0700-0000D9010000}"/>
            </a:ext>
          </a:extLst>
        </xdr:cNvPr>
        <xdr:cNvCxnSpPr/>
      </xdr:nvCxnSpPr>
      <xdr:spPr>
        <a:xfrm flipV="1">
          <a:off x="6972300" y="16585577"/>
          <a:ext cx="889000" cy="97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126648</xdr:rowOff>
    </xdr:from>
    <xdr:to>
      <xdr:col>41</xdr:col>
      <xdr:colOff>101600</xdr:colOff>
      <xdr:row>98</xdr:row>
      <xdr:rowOff>56798</xdr:rowOff>
    </xdr:to>
    <xdr:sp macro="" textlink="">
      <xdr:nvSpPr>
        <xdr:cNvPr id="474" name="フローチャート: 判断 473">
          <a:extLst>
            <a:ext uri="{FF2B5EF4-FFF2-40B4-BE49-F238E27FC236}">
              <a16:creationId xmlns="" xmlns:a16="http://schemas.microsoft.com/office/drawing/2014/main" id="{00000000-0008-0000-0700-0000DA010000}"/>
            </a:ext>
          </a:extLst>
        </xdr:cNvPr>
        <xdr:cNvSpPr/>
      </xdr:nvSpPr>
      <xdr:spPr>
        <a:xfrm>
          <a:off x="7810500" y="16757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47925</xdr:rowOff>
    </xdr:from>
    <xdr:ext cx="599010" cy="259045"/>
    <xdr:sp macro="" textlink="">
      <xdr:nvSpPr>
        <xdr:cNvPr id="475" name="テキスト ボックス 474">
          <a:extLst>
            <a:ext uri="{FF2B5EF4-FFF2-40B4-BE49-F238E27FC236}">
              <a16:creationId xmlns="" xmlns:a16="http://schemas.microsoft.com/office/drawing/2014/main" id="{00000000-0008-0000-0700-0000DB010000}"/>
            </a:ext>
          </a:extLst>
        </xdr:cNvPr>
        <xdr:cNvSpPr txBox="1"/>
      </xdr:nvSpPr>
      <xdr:spPr>
        <a:xfrm>
          <a:off x="7561795" y="16850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138387</xdr:rowOff>
    </xdr:from>
    <xdr:to>
      <xdr:col>36</xdr:col>
      <xdr:colOff>165100</xdr:colOff>
      <xdr:row>98</xdr:row>
      <xdr:rowOff>68537</xdr:rowOff>
    </xdr:to>
    <xdr:sp macro="" textlink="">
      <xdr:nvSpPr>
        <xdr:cNvPr id="476" name="フローチャート: 判断 475">
          <a:extLst>
            <a:ext uri="{FF2B5EF4-FFF2-40B4-BE49-F238E27FC236}">
              <a16:creationId xmlns="" xmlns:a16="http://schemas.microsoft.com/office/drawing/2014/main" id="{00000000-0008-0000-0700-0000DC010000}"/>
            </a:ext>
          </a:extLst>
        </xdr:cNvPr>
        <xdr:cNvSpPr/>
      </xdr:nvSpPr>
      <xdr:spPr>
        <a:xfrm>
          <a:off x="6921500" y="16769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59664</xdr:rowOff>
    </xdr:from>
    <xdr:ext cx="599010" cy="259045"/>
    <xdr:sp macro="" textlink="">
      <xdr:nvSpPr>
        <xdr:cNvPr id="477" name="テキスト ボックス 476">
          <a:extLst>
            <a:ext uri="{FF2B5EF4-FFF2-40B4-BE49-F238E27FC236}">
              <a16:creationId xmlns="" xmlns:a16="http://schemas.microsoft.com/office/drawing/2014/main" id="{00000000-0008-0000-0700-0000DD010000}"/>
            </a:ext>
          </a:extLst>
        </xdr:cNvPr>
        <xdr:cNvSpPr txBox="1"/>
      </xdr:nvSpPr>
      <xdr:spPr>
        <a:xfrm>
          <a:off x="6672795" y="16861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57503</xdr:rowOff>
    </xdr:from>
    <xdr:to>
      <xdr:col>55</xdr:col>
      <xdr:colOff>50800</xdr:colOff>
      <xdr:row>97</xdr:row>
      <xdr:rowOff>159103</xdr:rowOff>
    </xdr:to>
    <xdr:sp macro="" textlink="">
      <xdr:nvSpPr>
        <xdr:cNvPr id="483" name="楕円 482">
          <a:extLst>
            <a:ext uri="{FF2B5EF4-FFF2-40B4-BE49-F238E27FC236}">
              <a16:creationId xmlns="" xmlns:a16="http://schemas.microsoft.com/office/drawing/2014/main" id="{00000000-0008-0000-0700-0000E3010000}"/>
            </a:ext>
          </a:extLst>
        </xdr:cNvPr>
        <xdr:cNvSpPr/>
      </xdr:nvSpPr>
      <xdr:spPr>
        <a:xfrm>
          <a:off x="10426700" y="16688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80380</xdr:rowOff>
    </xdr:from>
    <xdr:ext cx="599010" cy="259045"/>
    <xdr:sp macro="" textlink="">
      <xdr:nvSpPr>
        <xdr:cNvPr id="484" name="土木費該当値テキスト">
          <a:extLst>
            <a:ext uri="{FF2B5EF4-FFF2-40B4-BE49-F238E27FC236}">
              <a16:creationId xmlns="" xmlns:a16="http://schemas.microsoft.com/office/drawing/2014/main" id="{00000000-0008-0000-0700-0000E4010000}"/>
            </a:ext>
          </a:extLst>
        </xdr:cNvPr>
        <xdr:cNvSpPr txBox="1"/>
      </xdr:nvSpPr>
      <xdr:spPr>
        <a:xfrm>
          <a:off x="10528300" y="16539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167523</xdr:rowOff>
    </xdr:from>
    <xdr:to>
      <xdr:col>50</xdr:col>
      <xdr:colOff>165100</xdr:colOff>
      <xdr:row>97</xdr:row>
      <xdr:rowOff>97673</xdr:rowOff>
    </xdr:to>
    <xdr:sp macro="" textlink="">
      <xdr:nvSpPr>
        <xdr:cNvPr id="485" name="楕円 484">
          <a:extLst>
            <a:ext uri="{FF2B5EF4-FFF2-40B4-BE49-F238E27FC236}">
              <a16:creationId xmlns="" xmlns:a16="http://schemas.microsoft.com/office/drawing/2014/main" id="{00000000-0008-0000-0700-0000E5010000}"/>
            </a:ext>
          </a:extLst>
        </xdr:cNvPr>
        <xdr:cNvSpPr/>
      </xdr:nvSpPr>
      <xdr:spPr>
        <a:xfrm>
          <a:off x="9588500" y="16626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114200</xdr:rowOff>
    </xdr:from>
    <xdr:ext cx="599010" cy="259045"/>
    <xdr:sp macro="" textlink="">
      <xdr:nvSpPr>
        <xdr:cNvPr id="486" name="テキスト ボックス 485">
          <a:extLst>
            <a:ext uri="{FF2B5EF4-FFF2-40B4-BE49-F238E27FC236}">
              <a16:creationId xmlns="" xmlns:a16="http://schemas.microsoft.com/office/drawing/2014/main" id="{00000000-0008-0000-0700-0000E6010000}"/>
            </a:ext>
          </a:extLst>
        </xdr:cNvPr>
        <xdr:cNvSpPr txBox="1"/>
      </xdr:nvSpPr>
      <xdr:spPr>
        <a:xfrm>
          <a:off x="9339795" y="16401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148709</xdr:rowOff>
    </xdr:from>
    <xdr:to>
      <xdr:col>46</xdr:col>
      <xdr:colOff>38100</xdr:colOff>
      <xdr:row>97</xdr:row>
      <xdr:rowOff>78859</xdr:rowOff>
    </xdr:to>
    <xdr:sp macro="" textlink="">
      <xdr:nvSpPr>
        <xdr:cNvPr id="487" name="楕円 486">
          <a:extLst>
            <a:ext uri="{FF2B5EF4-FFF2-40B4-BE49-F238E27FC236}">
              <a16:creationId xmlns="" xmlns:a16="http://schemas.microsoft.com/office/drawing/2014/main" id="{00000000-0008-0000-0700-0000E7010000}"/>
            </a:ext>
          </a:extLst>
        </xdr:cNvPr>
        <xdr:cNvSpPr/>
      </xdr:nvSpPr>
      <xdr:spPr>
        <a:xfrm>
          <a:off x="8699500" y="16607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95386</xdr:rowOff>
    </xdr:from>
    <xdr:ext cx="599010" cy="259045"/>
    <xdr:sp macro="" textlink="">
      <xdr:nvSpPr>
        <xdr:cNvPr id="488" name="テキスト ボックス 487">
          <a:extLst>
            <a:ext uri="{FF2B5EF4-FFF2-40B4-BE49-F238E27FC236}">
              <a16:creationId xmlns="" xmlns:a16="http://schemas.microsoft.com/office/drawing/2014/main" id="{00000000-0008-0000-0700-0000E8010000}"/>
            </a:ext>
          </a:extLst>
        </xdr:cNvPr>
        <xdr:cNvSpPr txBox="1"/>
      </xdr:nvSpPr>
      <xdr:spPr>
        <a:xfrm>
          <a:off x="8450795" y="16383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75577</xdr:rowOff>
    </xdr:from>
    <xdr:to>
      <xdr:col>41</xdr:col>
      <xdr:colOff>101600</xdr:colOff>
      <xdr:row>97</xdr:row>
      <xdr:rowOff>5727</xdr:rowOff>
    </xdr:to>
    <xdr:sp macro="" textlink="">
      <xdr:nvSpPr>
        <xdr:cNvPr id="489" name="楕円 488">
          <a:extLst>
            <a:ext uri="{FF2B5EF4-FFF2-40B4-BE49-F238E27FC236}">
              <a16:creationId xmlns="" xmlns:a16="http://schemas.microsoft.com/office/drawing/2014/main" id="{00000000-0008-0000-0700-0000E9010000}"/>
            </a:ext>
          </a:extLst>
        </xdr:cNvPr>
        <xdr:cNvSpPr/>
      </xdr:nvSpPr>
      <xdr:spPr>
        <a:xfrm>
          <a:off x="7810500" y="16534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22254</xdr:rowOff>
    </xdr:from>
    <xdr:ext cx="599010" cy="259045"/>
    <xdr:sp macro="" textlink="">
      <xdr:nvSpPr>
        <xdr:cNvPr id="490" name="テキスト ボックス 489">
          <a:extLst>
            <a:ext uri="{FF2B5EF4-FFF2-40B4-BE49-F238E27FC236}">
              <a16:creationId xmlns="" xmlns:a16="http://schemas.microsoft.com/office/drawing/2014/main" id="{00000000-0008-0000-0700-0000EA010000}"/>
            </a:ext>
          </a:extLst>
        </xdr:cNvPr>
        <xdr:cNvSpPr txBox="1"/>
      </xdr:nvSpPr>
      <xdr:spPr>
        <a:xfrm>
          <a:off x="7561795" y="16310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1481</xdr:rowOff>
    </xdr:from>
    <xdr:to>
      <xdr:col>36</xdr:col>
      <xdr:colOff>165100</xdr:colOff>
      <xdr:row>97</xdr:row>
      <xdr:rowOff>103081</xdr:rowOff>
    </xdr:to>
    <xdr:sp macro="" textlink="">
      <xdr:nvSpPr>
        <xdr:cNvPr id="491" name="楕円 490">
          <a:extLst>
            <a:ext uri="{FF2B5EF4-FFF2-40B4-BE49-F238E27FC236}">
              <a16:creationId xmlns="" xmlns:a16="http://schemas.microsoft.com/office/drawing/2014/main" id="{00000000-0008-0000-0700-0000EB010000}"/>
            </a:ext>
          </a:extLst>
        </xdr:cNvPr>
        <xdr:cNvSpPr/>
      </xdr:nvSpPr>
      <xdr:spPr>
        <a:xfrm>
          <a:off x="6921500" y="16632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119608</xdr:rowOff>
    </xdr:from>
    <xdr:ext cx="599010" cy="259045"/>
    <xdr:sp macro="" textlink="">
      <xdr:nvSpPr>
        <xdr:cNvPr id="492" name="テキスト ボックス 491">
          <a:extLst>
            <a:ext uri="{FF2B5EF4-FFF2-40B4-BE49-F238E27FC236}">
              <a16:creationId xmlns="" xmlns:a16="http://schemas.microsoft.com/office/drawing/2014/main" id="{00000000-0008-0000-0700-0000EC010000}"/>
            </a:ext>
          </a:extLst>
        </xdr:cNvPr>
        <xdr:cNvSpPr txBox="1"/>
      </xdr:nvSpPr>
      <xdr:spPr>
        <a:xfrm>
          <a:off x="6672795" y="16407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a:extLst>
            <a:ext uri="{FF2B5EF4-FFF2-40B4-BE49-F238E27FC236}">
              <a16:creationId xmlns="" xmlns:a16="http://schemas.microsoft.com/office/drawing/2014/main" id="{00000000-0008-0000-0700-0000F7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4" name="テキスト ボックス 503">
          <a:extLst>
            <a:ext uri="{FF2B5EF4-FFF2-40B4-BE49-F238E27FC236}">
              <a16:creationId xmlns="" xmlns:a16="http://schemas.microsoft.com/office/drawing/2014/main" id="{00000000-0008-0000-0700-0000F8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a:extLst>
            <a:ext uri="{FF2B5EF4-FFF2-40B4-BE49-F238E27FC236}">
              <a16:creationId xmlns="" xmlns:a16="http://schemas.microsoft.com/office/drawing/2014/main" id="{00000000-0008-0000-0700-0000F9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6" name="テキスト ボックス 505">
          <a:extLst>
            <a:ext uri="{FF2B5EF4-FFF2-40B4-BE49-F238E27FC236}">
              <a16:creationId xmlns="" xmlns:a16="http://schemas.microsoft.com/office/drawing/2014/main" id="{00000000-0008-0000-0700-0000FA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a:extLst>
            <a:ext uri="{FF2B5EF4-FFF2-40B4-BE49-F238E27FC236}">
              <a16:creationId xmlns="" xmlns:a16="http://schemas.microsoft.com/office/drawing/2014/main" id="{00000000-0008-0000-0700-0000FB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8" name="テキスト ボックス 507">
          <a:extLst>
            <a:ext uri="{FF2B5EF4-FFF2-40B4-BE49-F238E27FC236}">
              <a16:creationId xmlns="" xmlns:a16="http://schemas.microsoft.com/office/drawing/2014/main" id="{00000000-0008-0000-0700-0000FC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a:extLst>
            <a:ext uri="{FF2B5EF4-FFF2-40B4-BE49-F238E27FC236}">
              <a16:creationId xmlns="" xmlns:a16="http://schemas.microsoft.com/office/drawing/2014/main" id="{00000000-0008-0000-0700-0000FD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10" name="テキスト ボックス 509">
          <a:extLst>
            <a:ext uri="{FF2B5EF4-FFF2-40B4-BE49-F238E27FC236}">
              <a16:creationId xmlns="" xmlns:a16="http://schemas.microsoft.com/office/drawing/2014/main" id="{00000000-0008-0000-0700-0000FE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 xmlns:a16="http://schemas.microsoft.com/office/drawing/2014/main" id="{00000000-0008-0000-07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95587</xdr:rowOff>
    </xdr:from>
    <xdr:to>
      <xdr:col>85</xdr:col>
      <xdr:colOff>126364</xdr:colOff>
      <xdr:row>38</xdr:row>
      <xdr:rowOff>100038</xdr:rowOff>
    </xdr:to>
    <xdr:cxnSp macro="">
      <xdr:nvCxnSpPr>
        <xdr:cNvPr id="514" name="直線コネクタ 513">
          <a:extLst>
            <a:ext uri="{FF2B5EF4-FFF2-40B4-BE49-F238E27FC236}">
              <a16:creationId xmlns="" xmlns:a16="http://schemas.microsoft.com/office/drawing/2014/main" id="{00000000-0008-0000-0700-000002020000}"/>
            </a:ext>
          </a:extLst>
        </xdr:cNvPr>
        <xdr:cNvCxnSpPr/>
      </xdr:nvCxnSpPr>
      <xdr:spPr>
        <a:xfrm flipV="1">
          <a:off x="16317595" y="5410537"/>
          <a:ext cx="1269" cy="1204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103865</xdr:rowOff>
    </xdr:from>
    <xdr:ext cx="534377" cy="259045"/>
    <xdr:sp macro="" textlink="">
      <xdr:nvSpPr>
        <xdr:cNvPr id="515" name="消防費最小値テキスト">
          <a:extLst>
            <a:ext uri="{FF2B5EF4-FFF2-40B4-BE49-F238E27FC236}">
              <a16:creationId xmlns="" xmlns:a16="http://schemas.microsoft.com/office/drawing/2014/main" id="{00000000-0008-0000-0700-000003020000}"/>
            </a:ext>
          </a:extLst>
        </xdr:cNvPr>
        <xdr:cNvSpPr txBox="1"/>
      </xdr:nvSpPr>
      <xdr:spPr>
        <a:xfrm>
          <a:off x="16370300" y="661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100038</xdr:rowOff>
    </xdr:from>
    <xdr:to>
      <xdr:col>86</xdr:col>
      <xdr:colOff>25400</xdr:colOff>
      <xdr:row>38</xdr:row>
      <xdr:rowOff>100038</xdr:rowOff>
    </xdr:to>
    <xdr:cxnSp macro="">
      <xdr:nvCxnSpPr>
        <xdr:cNvPr id="516" name="直線コネクタ 515">
          <a:extLst>
            <a:ext uri="{FF2B5EF4-FFF2-40B4-BE49-F238E27FC236}">
              <a16:creationId xmlns="" xmlns:a16="http://schemas.microsoft.com/office/drawing/2014/main" id="{00000000-0008-0000-0700-000004020000}"/>
            </a:ext>
          </a:extLst>
        </xdr:cNvPr>
        <xdr:cNvCxnSpPr/>
      </xdr:nvCxnSpPr>
      <xdr:spPr>
        <a:xfrm>
          <a:off x="16230600" y="6615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42264</xdr:rowOff>
    </xdr:from>
    <xdr:ext cx="599010" cy="259045"/>
    <xdr:sp macro="" textlink="">
      <xdr:nvSpPr>
        <xdr:cNvPr id="517" name="消防費最大値テキスト">
          <a:extLst>
            <a:ext uri="{FF2B5EF4-FFF2-40B4-BE49-F238E27FC236}">
              <a16:creationId xmlns="" xmlns:a16="http://schemas.microsoft.com/office/drawing/2014/main" id="{00000000-0008-0000-0700-000005020000}"/>
            </a:ext>
          </a:extLst>
        </xdr:cNvPr>
        <xdr:cNvSpPr txBox="1"/>
      </xdr:nvSpPr>
      <xdr:spPr>
        <a:xfrm>
          <a:off x="16370300" y="5185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544,297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95587</xdr:rowOff>
    </xdr:from>
    <xdr:to>
      <xdr:col>86</xdr:col>
      <xdr:colOff>25400</xdr:colOff>
      <xdr:row>31</xdr:row>
      <xdr:rowOff>95587</xdr:rowOff>
    </xdr:to>
    <xdr:cxnSp macro="">
      <xdr:nvCxnSpPr>
        <xdr:cNvPr id="518" name="直線コネクタ 517">
          <a:extLst>
            <a:ext uri="{FF2B5EF4-FFF2-40B4-BE49-F238E27FC236}">
              <a16:creationId xmlns="" xmlns:a16="http://schemas.microsoft.com/office/drawing/2014/main" id="{00000000-0008-0000-0700-000006020000}"/>
            </a:ext>
          </a:extLst>
        </xdr:cNvPr>
        <xdr:cNvCxnSpPr/>
      </xdr:nvCxnSpPr>
      <xdr:spPr>
        <a:xfrm>
          <a:off x="16230600" y="5410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68340</xdr:rowOff>
    </xdr:from>
    <xdr:to>
      <xdr:col>85</xdr:col>
      <xdr:colOff>127000</xdr:colOff>
      <xdr:row>38</xdr:row>
      <xdr:rowOff>32365</xdr:rowOff>
    </xdr:to>
    <xdr:cxnSp macro="">
      <xdr:nvCxnSpPr>
        <xdr:cNvPr id="519" name="直線コネクタ 518">
          <a:extLst>
            <a:ext uri="{FF2B5EF4-FFF2-40B4-BE49-F238E27FC236}">
              <a16:creationId xmlns="" xmlns:a16="http://schemas.microsoft.com/office/drawing/2014/main" id="{00000000-0008-0000-0700-000007020000}"/>
            </a:ext>
          </a:extLst>
        </xdr:cNvPr>
        <xdr:cNvCxnSpPr/>
      </xdr:nvCxnSpPr>
      <xdr:spPr>
        <a:xfrm>
          <a:off x="15481300" y="6411990"/>
          <a:ext cx="838200" cy="135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110490</xdr:rowOff>
    </xdr:from>
    <xdr:ext cx="534377" cy="259045"/>
    <xdr:sp macro="" textlink="">
      <xdr:nvSpPr>
        <xdr:cNvPr id="520" name="消防費平均値テキスト">
          <a:extLst>
            <a:ext uri="{FF2B5EF4-FFF2-40B4-BE49-F238E27FC236}">
              <a16:creationId xmlns="" xmlns:a16="http://schemas.microsoft.com/office/drawing/2014/main" id="{00000000-0008-0000-0700-000008020000}"/>
            </a:ext>
          </a:extLst>
        </xdr:cNvPr>
        <xdr:cNvSpPr txBox="1"/>
      </xdr:nvSpPr>
      <xdr:spPr>
        <a:xfrm>
          <a:off x="16370300" y="62826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87613</xdr:rowOff>
    </xdr:from>
    <xdr:to>
      <xdr:col>85</xdr:col>
      <xdr:colOff>177800</xdr:colOff>
      <xdr:row>38</xdr:row>
      <xdr:rowOff>17763</xdr:rowOff>
    </xdr:to>
    <xdr:sp macro="" textlink="">
      <xdr:nvSpPr>
        <xdr:cNvPr id="521" name="フローチャート: 判断 520">
          <a:extLst>
            <a:ext uri="{FF2B5EF4-FFF2-40B4-BE49-F238E27FC236}">
              <a16:creationId xmlns="" xmlns:a16="http://schemas.microsoft.com/office/drawing/2014/main" id="{00000000-0008-0000-0700-000009020000}"/>
            </a:ext>
          </a:extLst>
        </xdr:cNvPr>
        <xdr:cNvSpPr/>
      </xdr:nvSpPr>
      <xdr:spPr>
        <a:xfrm>
          <a:off x="16268700" y="643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68340</xdr:rowOff>
    </xdr:from>
    <xdr:to>
      <xdr:col>81</xdr:col>
      <xdr:colOff>50800</xdr:colOff>
      <xdr:row>38</xdr:row>
      <xdr:rowOff>1527</xdr:rowOff>
    </xdr:to>
    <xdr:cxnSp macro="">
      <xdr:nvCxnSpPr>
        <xdr:cNvPr id="522" name="直線コネクタ 521">
          <a:extLst>
            <a:ext uri="{FF2B5EF4-FFF2-40B4-BE49-F238E27FC236}">
              <a16:creationId xmlns="" xmlns:a16="http://schemas.microsoft.com/office/drawing/2014/main" id="{00000000-0008-0000-0700-00000A020000}"/>
            </a:ext>
          </a:extLst>
        </xdr:cNvPr>
        <xdr:cNvCxnSpPr/>
      </xdr:nvCxnSpPr>
      <xdr:spPr>
        <a:xfrm flipV="1">
          <a:off x="14592300" y="6411990"/>
          <a:ext cx="889000" cy="104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86008</xdr:rowOff>
    </xdr:from>
    <xdr:to>
      <xdr:col>81</xdr:col>
      <xdr:colOff>101600</xdr:colOff>
      <xdr:row>38</xdr:row>
      <xdr:rowOff>16159</xdr:rowOff>
    </xdr:to>
    <xdr:sp macro="" textlink="">
      <xdr:nvSpPr>
        <xdr:cNvPr id="523" name="フローチャート: 判断 522">
          <a:extLst>
            <a:ext uri="{FF2B5EF4-FFF2-40B4-BE49-F238E27FC236}">
              <a16:creationId xmlns="" xmlns:a16="http://schemas.microsoft.com/office/drawing/2014/main" id="{00000000-0008-0000-0700-00000B020000}"/>
            </a:ext>
          </a:extLst>
        </xdr:cNvPr>
        <xdr:cNvSpPr/>
      </xdr:nvSpPr>
      <xdr:spPr>
        <a:xfrm>
          <a:off x="15430500" y="64296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7285</xdr:rowOff>
    </xdr:from>
    <xdr:ext cx="534377" cy="259045"/>
    <xdr:sp macro="" textlink="">
      <xdr:nvSpPr>
        <xdr:cNvPr id="524" name="テキスト ボックス 523">
          <a:extLst>
            <a:ext uri="{FF2B5EF4-FFF2-40B4-BE49-F238E27FC236}">
              <a16:creationId xmlns="" xmlns:a16="http://schemas.microsoft.com/office/drawing/2014/main" id="{00000000-0008-0000-0700-00000C020000}"/>
            </a:ext>
          </a:extLst>
        </xdr:cNvPr>
        <xdr:cNvSpPr txBox="1"/>
      </xdr:nvSpPr>
      <xdr:spPr>
        <a:xfrm>
          <a:off x="15214111" y="6522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1527</xdr:rowOff>
    </xdr:from>
    <xdr:to>
      <xdr:col>76</xdr:col>
      <xdr:colOff>114300</xdr:colOff>
      <xdr:row>38</xdr:row>
      <xdr:rowOff>2584</xdr:rowOff>
    </xdr:to>
    <xdr:cxnSp macro="">
      <xdr:nvCxnSpPr>
        <xdr:cNvPr id="525" name="直線コネクタ 524">
          <a:extLst>
            <a:ext uri="{FF2B5EF4-FFF2-40B4-BE49-F238E27FC236}">
              <a16:creationId xmlns="" xmlns:a16="http://schemas.microsoft.com/office/drawing/2014/main" id="{00000000-0008-0000-0700-00000D020000}"/>
            </a:ext>
          </a:extLst>
        </xdr:cNvPr>
        <xdr:cNvCxnSpPr/>
      </xdr:nvCxnSpPr>
      <xdr:spPr>
        <a:xfrm flipV="1">
          <a:off x="13703300" y="6516627"/>
          <a:ext cx="889000" cy="1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109915</xdr:rowOff>
    </xdr:from>
    <xdr:to>
      <xdr:col>76</xdr:col>
      <xdr:colOff>165100</xdr:colOff>
      <xdr:row>38</xdr:row>
      <xdr:rowOff>40066</xdr:rowOff>
    </xdr:to>
    <xdr:sp macro="" textlink="">
      <xdr:nvSpPr>
        <xdr:cNvPr id="526" name="フローチャート: 判断 525">
          <a:extLst>
            <a:ext uri="{FF2B5EF4-FFF2-40B4-BE49-F238E27FC236}">
              <a16:creationId xmlns="" xmlns:a16="http://schemas.microsoft.com/office/drawing/2014/main" id="{00000000-0008-0000-0700-00000E020000}"/>
            </a:ext>
          </a:extLst>
        </xdr:cNvPr>
        <xdr:cNvSpPr/>
      </xdr:nvSpPr>
      <xdr:spPr>
        <a:xfrm>
          <a:off x="14541500" y="645356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56592</xdr:rowOff>
    </xdr:from>
    <xdr:ext cx="534377" cy="259045"/>
    <xdr:sp macro="" textlink="">
      <xdr:nvSpPr>
        <xdr:cNvPr id="527" name="テキスト ボックス 526">
          <a:extLst>
            <a:ext uri="{FF2B5EF4-FFF2-40B4-BE49-F238E27FC236}">
              <a16:creationId xmlns="" xmlns:a16="http://schemas.microsoft.com/office/drawing/2014/main" id="{00000000-0008-0000-0700-00000F020000}"/>
            </a:ext>
          </a:extLst>
        </xdr:cNvPr>
        <xdr:cNvSpPr txBox="1"/>
      </xdr:nvSpPr>
      <xdr:spPr>
        <a:xfrm>
          <a:off x="14325111" y="6228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159908</xdr:rowOff>
    </xdr:from>
    <xdr:to>
      <xdr:col>71</xdr:col>
      <xdr:colOff>177800</xdr:colOff>
      <xdr:row>38</xdr:row>
      <xdr:rowOff>2584</xdr:rowOff>
    </xdr:to>
    <xdr:cxnSp macro="">
      <xdr:nvCxnSpPr>
        <xdr:cNvPr id="528" name="直線コネクタ 527">
          <a:extLst>
            <a:ext uri="{FF2B5EF4-FFF2-40B4-BE49-F238E27FC236}">
              <a16:creationId xmlns="" xmlns:a16="http://schemas.microsoft.com/office/drawing/2014/main" id="{00000000-0008-0000-0700-000010020000}"/>
            </a:ext>
          </a:extLst>
        </xdr:cNvPr>
        <xdr:cNvCxnSpPr/>
      </xdr:nvCxnSpPr>
      <xdr:spPr>
        <a:xfrm>
          <a:off x="12814300" y="6503558"/>
          <a:ext cx="889000" cy="14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118163</xdr:rowOff>
    </xdr:from>
    <xdr:to>
      <xdr:col>72</xdr:col>
      <xdr:colOff>38100</xdr:colOff>
      <xdr:row>38</xdr:row>
      <xdr:rowOff>48313</xdr:rowOff>
    </xdr:to>
    <xdr:sp macro="" textlink="">
      <xdr:nvSpPr>
        <xdr:cNvPr id="529" name="フローチャート: 判断 528">
          <a:extLst>
            <a:ext uri="{FF2B5EF4-FFF2-40B4-BE49-F238E27FC236}">
              <a16:creationId xmlns="" xmlns:a16="http://schemas.microsoft.com/office/drawing/2014/main" id="{00000000-0008-0000-0700-000011020000}"/>
            </a:ext>
          </a:extLst>
        </xdr:cNvPr>
        <xdr:cNvSpPr/>
      </xdr:nvSpPr>
      <xdr:spPr>
        <a:xfrm>
          <a:off x="13652500" y="646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64840</xdr:rowOff>
    </xdr:from>
    <xdr:ext cx="534377" cy="259045"/>
    <xdr:sp macro="" textlink="">
      <xdr:nvSpPr>
        <xdr:cNvPr id="530" name="テキスト ボックス 529">
          <a:extLst>
            <a:ext uri="{FF2B5EF4-FFF2-40B4-BE49-F238E27FC236}">
              <a16:creationId xmlns="" xmlns:a16="http://schemas.microsoft.com/office/drawing/2014/main" id="{00000000-0008-0000-0700-000012020000}"/>
            </a:ext>
          </a:extLst>
        </xdr:cNvPr>
        <xdr:cNvSpPr txBox="1"/>
      </xdr:nvSpPr>
      <xdr:spPr>
        <a:xfrm>
          <a:off x="13436111" y="6237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108903</xdr:rowOff>
    </xdr:from>
    <xdr:to>
      <xdr:col>67</xdr:col>
      <xdr:colOff>101600</xdr:colOff>
      <xdr:row>38</xdr:row>
      <xdr:rowOff>39053</xdr:rowOff>
    </xdr:to>
    <xdr:sp macro="" textlink="">
      <xdr:nvSpPr>
        <xdr:cNvPr id="531" name="フローチャート: 判断 530">
          <a:extLst>
            <a:ext uri="{FF2B5EF4-FFF2-40B4-BE49-F238E27FC236}">
              <a16:creationId xmlns="" xmlns:a16="http://schemas.microsoft.com/office/drawing/2014/main" id="{00000000-0008-0000-0700-000013020000}"/>
            </a:ext>
          </a:extLst>
        </xdr:cNvPr>
        <xdr:cNvSpPr/>
      </xdr:nvSpPr>
      <xdr:spPr>
        <a:xfrm>
          <a:off x="12763500" y="645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55580</xdr:rowOff>
    </xdr:from>
    <xdr:ext cx="534377" cy="259045"/>
    <xdr:sp macro="" textlink="">
      <xdr:nvSpPr>
        <xdr:cNvPr id="532" name="テキスト ボックス 531">
          <a:extLst>
            <a:ext uri="{FF2B5EF4-FFF2-40B4-BE49-F238E27FC236}">
              <a16:creationId xmlns="" xmlns:a16="http://schemas.microsoft.com/office/drawing/2014/main" id="{00000000-0008-0000-0700-000014020000}"/>
            </a:ext>
          </a:extLst>
        </xdr:cNvPr>
        <xdr:cNvSpPr txBox="1"/>
      </xdr:nvSpPr>
      <xdr:spPr>
        <a:xfrm>
          <a:off x="12547111" y="6227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153015</xdr:rowOff>
    </xdr:from>
    <xdr:to>
      <xdr:col>85</xdr:col>
      <xdr:colOff>177800</xdr:colOff>
      <xdr:row>38</xdr:row>
      <xdr:rowOff>83165</xdr:rowOff>
    </xdr:to>
    <xdr:sp macro="" textlink="">
      <xdr:nvSpPr>
        <xdr:cNvPr id="538" name="楕円 537">
          <a:extLst>
            <a:ext uri="{FF2B5EF4-FFF2-40B4-BE49-F238E27FC236}">
              <a16:creationId xmlns="" xmlns:a16="http://schemas.microsoft.com/office/drawing/2014/main" id="{00000000-0008-0000-0700-00001A020000}"/>
            </a:ext>
          </a:extLst>
        </xdr:cNvPr>
        <xdr:cNvSpPr/>
      </xdr:nvSpPr>
      <xdr:spPr>
        <a:xfrm>
          <a:off x="16268700" y="649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67942</xdr:rowOff>
    </xdr:from>
    <xdr:ext cx="534377" cy="259045"/>
    <xdr:sp macro="" textlink="">
      <xdr:nvSpPr>
        <xdr:cNvPr id="539" name="消防費該当値テキスト">
          <a:extLst>
            <a:ext uri="{FF2B5EF4-FFF2-40B4-BE49-F238E27FC236}">
              <a16:creationId xmlns="" xmlns:a16="http://schemas.microsoft.com/office/drawing/2014/main" id="{00000000-0008-0000-0700-00001B020000}"/>
            </a:ext>
          </a:extLst>
        </xdr:cNvPr>
        <xdr:cNvSpPr txBox="1"/>
      </xdr:nvSpPr>
      <xdr:spPr>
        <a:xfrm>
          <a:off x="16370300" y="6411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17540</xdr:rowOff>
    </xdr:from>
    <xdr:to>
      <xdr:col>81</xdr:col>
      <xdr:colOff>101600</xdr:colOff>
      <xdr:row>37</xdr:row>
      <xdr:rowOff>119140</xdr:rowOff>
    </xdr:to>
    <xdr:sp macro="" textlink="">
      <xdr:nvSpPr>
        <xdr:cNvPr id="540" name="楕円 539">
          <a:extLst>
            <a:ext uri="{FF2B5EF4-FFF2-40B4-BE49-F238E27FC236}">
              <a16:creationId xmlns="" xmlns:a16="http://schemas.microsoft.com/office/drawing/2014/main" id="{00000000-0008-0000-0700-00001C020000}"/>
            </a:ext>
          </a:extLst>
        </xdr:cNvPr>
        <xdr:cNvSpPr/>
      </xdr:nvSpPr>
      <xdr:spPr>
        <a:xfrm>
          <a:off x="15430500" y="6361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35</xdr:row>
      <xdr:rowOff>135667</xdr:rowOff>
    </xdr:from>
    <xdr:ext cx="599010" cy="259045"/>
    <xdr:sp macro="" textlink="">
      <xdr:nvSpPr>
        <xdr:cNvPr id="541" name="テキスト ボックス 540">
          <a:extLst>
            <a:ext uri="{FF2B5EF4-FFF2-40B4-BE49-F238E27FC236}">
              <a16:creationId xmlns="" xmlns:a16="http://schemas.microsoft.com/office/drawing/2014/main" id="{00000000-0008-0000-0700-00001D020000}"/>
            </a:ext>
          </a:extLst>
        </xdr:cNvPr>
        <xdr:cNvSpPr txBox="1"/>
      </xdr:nvSpPr>
      <xdr:spPr>
        <a:xfrm>
          <a:off x="15181795" y="6136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122177</xdr:rowOff>
    </xdr:from>
    <xdr:to>
      <xdr:col>76</xdr:col>
      <xdr:colOff>165100</xdr:colOff>
      <xdr:row>38</xdr:row>
      <xdr:rowOff>52327</xdr:rowOff>
    </xdr:to>
    <xdr:sp macro="" textlink="">
      <xdr:nvSpPr>
        <xdr:cNvPr id="542" name="楕円 541">
          <a:extLst>
            <a:ext uri="{FF2B5EF4-FFF2-40B4-BE49-F238E27FC236}">
              <a16:creationId xmlns="" xmlns:a16="http://schemas.microsoft.com/office/drawing/2014/main" id="{00000000-0008-0000-0700-00001E020000}"/>
            </a:ext>
          </a:extLst>
        </xdr:cNvPr>
        <xdr:cNvSpPr/>
      </xdr:nvSpPr>
      <xdr:spPr>
        <a:xfrm>
          <a:off x="14541500" y="6465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43454</xdr:rowOff>
    </xdr:from>
    <xdr:ext cx="534377" cy="259045"/>
    <xdr:sp macro="" textlink="">
      <xdr:nvSpPr>
        <xdr:cNvPr id="543" name="テキスト ボックス 542">
          <a:extLst>
            <a:ext uri="{FF2B5EF4-FFF2-40B4-BE49-F238E27FC236}">
              <a16:creationId xmlns="" xmlns:a16="http://schemas.microsoft.com/office/drawing/2014/main" id="{00000000-0008-0000-0700-00001F020000}"/>
            </a:ext>
          </a:extLst>
        </xdr:cNvPr>
        <xdr:cNvSpPr txBox="1"/>
      </xdr:nvSpPr>
      <xdr:spPr>
        <a:xfrm>
          <a:off x="14325111" y="6558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123234</xdr:rowOff>
    </xdr:from>
    <xdr:to>
      <xdr:col>72</xdr:col>
      <xdr:colOff>38100</xdr:colOff>
      <xdr:row>38</xdr:row>
      <xdr:rowOff>53384</xdr:rowOff>
    </xdr:to>
    <xdr:sp macro="" textlink="">
      <xdr:nvSpPr>
        <xdr:cNvPr id="544" name="楕円 543">
          <a:extLst>
            <a:ext uri="{FF2B5EF4-FFF2-40B4-BE49-F238E27FC236}">
              <a16:creationId xmlns="" xmlns:a16="http://schemas.microsoft.com/office/drawing/2014/main" id="{00000000-0008-0000-0700-000020020000}"/>
            </a:ext>
          </a:extLst>
        </xdr:cNvPr>
        <xdr:cNvSpPr/>
      </xdr:nvSpPr>
      <xdr:spPr>
        <a:xfrm>
          <a:off x="13652500" y="6466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44511</xdr:rowOff>
    </xdr:from>
    <xdr:ext cx="534377" cy="259045"/>
    <xdr:sp macro="" textlink="">
      <xdr:nvSpPr>
        <xdr:cNvPr id="545" name="テキスト ボックス 544">
          <a:extLst>
            <a:ext uri="{FF2B5EF4-FFF2-40B4-BE49-F238E27FC236}">
              <a16:creationId xmlns="" xmlns:a16="http://schemas.microsoft.com/office/drawing/2014/main" id="{00000000-0008-0000-0700-000021020000}"/>
            </a:ext>
          </a:extLst>
        </xdr:cNvPr>
        <xdr:cNvSpPr txBox="1"/>
      </xdr:nvSpPr>
      <xdr:spPr>
        <a:xfrm>
          <a:off x="13436111" y="655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109108</xdr:rowOff>
    </xdr:from>
    <xdr:to>
      <xdr:col>67</xdr:col>
      <xdr:colOff>101600</xdr:colOff>
      <xdr:row>38</xdr:row>
      <xdr:rowOff>39258</xdr:rowOff>
    </xdr:to>
    <xdr:sp macro="" textlink="">
      <xdr:nvSpPr>
        <xdr:cNvPr id="546" name="楕円 545">
          <a:extLst>
            <a:ext uri="{FF2B5EF4-FFF2-40B4-BE49-F238E27FC236}">
              <a16:creationId xmlns="" xmlns:a16="http://schemas.microsoft.com/office/drawing/2014/main" id="{00000000-0008-0000-0700-000022020000}"/>
            </a:ext>
          </a:extLst>
        </xdr:cNvPr>
        <xdr:cNvSpPr/>
      </xdr:nvSpPr>
      <xdr:spPr>
        <a:xfrm>
          <a:off x="12763500" y="6452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30385</xdr:rowOff>
    </xdr:from>
    <xdr:ext cx="534377" cy="259045"/>
    <xdr:sp macro="" textlink="">
      <xdr:nvSpPr>
        <xdr:cNvPr id="547" name="テキスト ボックス 546">
          <a:extLst>
            <a:ext uri="{FF2B5EF4-FFF2-40B4-BE49-F238E27FC236}">
              <a16:creationId xmlns="" xmlns:a16="http://schemas.microsoft.com/office/drawing/2014/main" id="{00000000-0008-0000-0700-000023020000}"/>
            </a:ext>
          </a:extLst>
        </xdr:cNvPr>
        <xdr:cNvSpPr txBox="1"/>
      </xdr:nvSpPr>
      <xdr:spPr>
        <a:xfrm>
          <a:off x="12547111" y="6545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 xmlns:a16="http://schemas.microsoft.com/office/drawing/2014/main" id="{00000000-0008-0000-0700-00002E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9" name="テキスト ボックス 558">
          <a:extLst>
            <a:ext uri="{FF2B5EF4-FFF2-40B4-BE49-F238E27FC236}">
              <a16:creationId xmlns="" xmlns:a16="http://schemas.microsoft.com/office/drawing/2014/main" id="{00000000-0008-0000-0700-00002F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 xmlns:a16="http://schemas.microsoft.com/office/drawing/2014/main" id="{00000000-0008-0000-0700-000030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1" name="テキスト ボックス 560">
          <a:extLst>
            <a:ext uri="{FF2B5EF4-FFF2-40B4-BE49-F238E27FC236}">
              <a16:creationId xmlns="" xmlns:a16="http://schemas.microsoft.com/office/drawing/2014/main" id="{00000000-0008-0000-0700-000031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 xmlns:a16="http://schemas.microsoft.com/office/drawing/2014/main" id="{00000000-0008-0000-07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3" name="テキスト ボックス 562">
          <a:extLst>
            <a:ext uri="{FF2B5EF4-FFF2-40B4-BE49-F238E27FC236}">
              <a16:creationId xmlns="" xmlns:a16="http://schemas.microsoft.com/office/drawing/2014/main" id="{00000000-0008-0000-0700-000033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 xmlns:a16="http://schemas.microsoft.com/office/drawing/2014/main" id="{00000000-0008-0000-0700-000034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5" name="テキスト ボックス 564">
          <a:extLst>
            <a:ext uri="{FF2B5EF4-FFF2-40B4-BE49-F238E27FC236}">
              <a16:creationId xmlns="" xmlns:a16="http://schemas.microsoft.com/office/drawing/2014/main" id="{00000000-0008-0000-0700-000035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 xmlns:a16="http://schemas.microsoft.com/office/drawing/2014/main" id="{00000000-0008-0000-0700-000036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92727</xdr:rowOff>
    </xdr:from>
    <xdr:ext cx="685572" cy="259045"/>
    <xdr:sp macro="" textlink="">
      <xdr:nvSpPr>
        <xdr:cNvPr id="567" name="テキスト ボックス 566">
          <a:extLst>
            <a:ext uri="{FF2B5EF4-FFF2-40B4-BE49-F238E27FC236}">
              <a16:creationId xmlns="" xmlns:a16="http://schemas.microsoft.com/office/drawing/2014/main" id="{00000000-0008-0000-0700-000037020000}"/>
            </a:ext>
          </a:extLst>
        </xdr:cNvPr>
        <xdr:cNvSpPr txBox="1"/>
      </xdr:nvSpPr>
      <xdr:spPr>
        <a:xfrm>
          <a:off x="11760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9" name="テキスト ボックス 568">
          <a:extLst>
            <a:ext uri="{FF2B5EF4-FFF2-40B4-BE49-F238E27FC236}">
              <a16:creationId xmlns="" xmlns:a16="http://schemas.microsoft.com/office/drawing/2014/main" id="{00000000-0008-0000-0700-000039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102087</xdr:rowOff>
    </xdr:from>
    <xdr:to>
      <xdr:col>85</xdr:col>
      <xdr:colOff>126364</xdr:colOff>
      <xdr:row>58</xdr:row>
      <xdr:rowOff>136219</xdr:rowOff>
    </xdr:to>
    <xdr:cxnSp macro="">
      <xdr:nvCxnSpPr>
        <xdr:cNvPr id="571" name="直線コネクタ 570">
          <a:extLst>
            <a:ext uri="{FF2B5EF4-FFF2-40B4-BE49-F238E27FC236}">
              <a16:creationId xmlns="" xmlns:a16="http://schemas.microsoft.com/office/drawing/2014/main" id="{00000000-0008-0000-0700-00003B020000}"/>
            </a:ext>
          </a:extLst>
        </xdr:cNvPr>
        <xdr:cNvCxnSpPr/>
      </xdr:nvCxnSpPr>
      <xdr:spPr>
        <a:xfrm flipV="1">
          <a:off x="16317595" y="8674587"/>
          <a:ext cx="1269" cy="1405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140046</xdr:rowOff>
    </xdr:from>
    <xdr:ext cx="534377" cy="259045"/>
    <xdr:sp macro="" textlink="">
      <xdr:nvSpPr>
        <xdr:cNvPr id="572" name="教育費最小値テキスト">
          <a:extLst>
            <a:ext uri="{FF2B5EF4-FFF2-40B4-BE49-F238E27FC236}">
              <a16:creationId xmlns="" xmlns:a16="http://schemas.microsoft.com/office/drawing/2014/main" id="{00000000-0008-0000-0700-00003C020000}"/>
            </a:ext>
          </a:extLst>
        </xdr:cNvPr>
        <xdr:cNvSpPr txBox="1"/>
      </xdr:nvSpPr>
      <xdr:spPr>
        <a:xfrm>
          <a:off x="16370300" y="10084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136219</xdr:rowOff>
    </xdr:from>
    <xdr:to>
      <xdr:col>86</xdr:col>
      <xdr:colOff>25400</xdr:colOff>
      <xdr:row>58</xdr:row>
      <xdr:rowOff>136219</xdr:rowOff>
    </xdr:to>
    <xdr:cxnSp macro="">
      <xdr:nvCxnSpPr>
        <xdr:cNvPr id="573" name="直線コネクタ 572">
          <a:extLst>
            <a:ext uri="{FF2B5EF4-FFF2-40B4-BE49-F238E27FC236}">
              <a16:creationId xmlns="" xmlns:a16="http://schemas.microsoft.com/office/drawing/2014/main" id="{00000000-0008-0000-0700-00003D020000}"/>
            </a:ext>
          </a:extLst>
        </xdr:cNvPr>
        <xdr:cNvCxnSpPr/>
      </xdr:nvCxnSpPr>
      <xdr:spPr>
        <a:xfrm>
          <a:off x="16230600" y="10080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48764</xdr:rowOff>
    </xdr:from>
    <xdr:ext cx="690189" cy="259045"/>
    <xdr:sp macro="" textlink="">
      <xdr:nvSpPr>
        <xdr:cNvPr id="574" name="教育費最大値テキスト">
          <a:extLst>
            <a:ext uri="{FF2B5EF4-FFF2-40B4-BE49-F238E27FC236}">
              <a16:creationId xmlns="" xmlns:a16="http://schemas.microsoft.com/office/drawing/2014/main" id="{00000000-0008-0000-0700-00003E020000}"/>
            </a:ext>
          </a:extLst>
        </xdr:cNvPr>
        <xdr:cNvSpPr txBox="1"/>
      </xdr:nvSpPr>
      <xdr:spPr>
        <a:xfrm>
          <a:off x="16370300" y="844981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1,169,617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102087</xdr:rowOff>
    </xdr:from>
    <xdr:to>
      <xdr:col>86</xdr:col>
      <xdr:colOff>25400</xdr:colOff>
      <xdr:row>50</xdr:row>
      <xdr:rowOff>102087</xdr:rowOff>
    </xdr:to>
    <xdr:cxnSp macro="">
      <xdr:nvCxnSpPr>
        <xdr:cNvPr id="575" name="直線コネクタ 574">
          <a:extLst>
            <a:ext uri="{FF2B5EF4-FFF2-40B4-BE49-F238E27FC236}">
              <a16:creationId xmlns="" xmlns:a16="http://schemas.microsoft.com/office/drawing/2014/main" id="{00000000-0008-0000-0700-00003F020000}"/>
            </a:ext>
          </a:extLst>
        </xdr:cNvPr>
        <xdr:cNvCxnSpPr/>
      </xdr:nvCxnSpPr>
      <xdr:spPr>
        <a:xfrm>
          <a:off x="16230600" y="8674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63594</xdr:rowOff>
    </xdr:from>
    <xdr:to>
      <xdr:col>85</xdr:col>
      <xdr:colOff>127000</xdr:colOff>
      <xdr:row>58</xdr:row>
      <xdr:rowOff>94470</xdr:rowOff>
    </xdr:to>
    <xdr:cxnSp macro="">
      <xdr:nvCxnSpPr>
        <xdr:cNvPr id="576" name="直線コネクタ 575">
          <a:extLst>
            <a:ext uri="{FF2B5EF4-FFF2-40B4-BE49-F238E27FC236}">
              <a16:creationId xmlns="" xmlns:a16="http://schemas.microsoft.com/office/drawing/2014/main" id="{00000000-0008-0000-0700-000040020000}"/>
            </a:ext>
          </a:extLst>
        </xdr:cNvPr>
        <xdr:cNvCxnSpPr/>
      </xdr:nvCxnSpPr>
      <xdr:spPr>
        <a:xfrm flipV="1">
          <a:off x="15481300" y="10007694"/>
          <a:ext cx="838200" cy="30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20877</xdr:rowOff>
    </xdr:from>
    <xdr:ext cx="599010" cy="259045"/>
    <xdr:sp macro="" textlink="">
      <xdr:nvSpPr>
        <xdr:cNvPr id="577" name="教育費平均値テキスト">
          <a:extLst>
            <a:ext uri="{FF2B5EF4-FFF2-40B4-BE49-F238E27FC236}">
              <a16:creationId xmlns="" xmlns:a16="http://schemas.microsoft.com/office/drawing/2014/main" id="{00000000-0008-0000-0700-000041020000}"/>
            </a:ext>
          </a:extLst>
        </xdr:cNvPr>
        <xdr:cNvSpPr txBox="1"/>
      </xdr:nvSpPr>
      <xdr:spPr>
        <a:xfrm>
          <a:off x="16370300" y="97935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169450</xdr:rowOff>
    </xdr:from>
    <xdr:to>
      <xdr:col>85</xdr:col>
      <xdr:colOff>177800</xdr:colOff>
      <xdr:row>58</xdr:row>
      <xdr:rowOff>99600</xdr:rowOff>
    </xdr:to>
    <xdr:sp macro="" textlink="">
      <xdr:nvSpPr>
        <xdr:cNvPr id="578" name="フローチャート: 判断 577">
          <a:extLst>
            <a:ext uri="{FF2B5EF4-FFF2-40B4-BE49-F238E27FC236}">
              <a16:creationId xmlns="" xmlns:a16="http://schemas.microsoft.com/office/drawing/2014/main" id="{00000000-0008-0000-0700-000042020000}"/>
            </a:ext>
          </a:extLst>
        </xdr:cNvPr>
        <xdr:cNvSpPr/>
      </xdr:nvSpPr>
      <xdr:spPr>
        <a:xfrm>
          <a:off x="16268700" y="99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94470</xdr:rowOff>
    </xdr:from>
    <xdr:to>
      <xdr:col>81</xdr:col>
      <xdr:colOff>50800</xdr:colOff>
      <xdr:row>58</xdr:row>
      <xdr:rowOff>97075</xdr:rowOff>
    </xdr:to>
    <xdr:cxnSp macro="">
      <xdr:nvCxnSpPr>
        <xdr:cNvPr id="579" name="直線コネクタ 578">
          <a:extLst>
            <a:ext uri="{FF2B5EF4-FFF2-40B4-BE49-F238E27FC236}">
              <a16:creationId xmlns="" xmlns:a16="http://schemas.microsoft.com/office/drawing/2014/main" id="{00000000-0008-0000-0700-000043020000}"/>
            </a:ext>
          </a:extLst>
        </xdr:cNvPr>
        <xdr:cNvCxnSpPr/>
      </xdr:nvCxnSpPr>
      <xdr:spPr>
        <a:xfrm flipV="1">
          <a:off x="14592300" y="10038570"/>
          <a:ext cx="889000" cy="2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151764</xdr:rowOff>
    </xdr:from>
    <xdr:to>
      <xdr:col>81</xdr:col>
      <xdr:colOff>101600</xdr:colOff>
      <xdr:row>58</xdr:row>
      <xdr:rowOff>81914</xdr:rowOff>
    </xdr:to>
    <xdr:sp macro="" textlink="">
      <xdr:nvSpPr>
        <xdr:cNvPr id="580" name="フローチャート: 判断 579">
          <a:extLst>
            <a:ext uri="{FF2B5EF4-FFF2-40B4-BE49-F238E27FC236}">
              <a16:creationId xmlns="" xmlns:a16="http://schemas.microsoft.com/office/drawing/2014/main" id="{00000000-0008-0000-0700-000044020000}"/>
            </a:ext>
          </a:extLst>
        </xdr:cNvPr>
        <xdr:cNvSpPr/>
      </xdr:nvSpPr>
      <xdr:spPr>
        <a:xfrm>
          <a:off x="15430500" y="992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98441</xdr:rowOff>
    </xdr:from>
    <xdr:ext cx="599010" cy="259045"/>
    <xdr:sp macro="" textlink="">
      <xdr:nvSpPr>
        <xdr:cNvPr id="581" name="テキスト ボックス 580">
          <a:extLst>
            <a:ext uri="{FF2B5EF4-FFF2-40B4-BE49-F238E27FC236}">
              <a16:creationId xmlns="" xmlns:a16="http://schemas.microsoft.com/office/drawing/2014/main" id="{00000000-0008-0000-0700-000045020000}"/>
            </a:ext>
          </a:extLst>
        </xdr:cNvPr>
        <xdr:cNvSpPr txBox="1"/>
      </xdr:nvSpPr>
      <xdr:spPr>
        <a:xfrm>
          <a:off x="15181795" y="9699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96929</xdr:rowOff>
    </xdr:from>
    <xdr:to>
      <xdr:col>76</xdr:col>
      <xdr:colOff>114300</xdr:colOff>
      <xdr:row>58</xdr:row>
      <xdr:rowOff>97075</xdr:rowOff>
    </xdr:to>
    <xdr:cxnSp macro="">
      <xdr:nvCxnSpPr>
        <xdr:cNvPr id="582" name="直線コネクタ 581">
          <a:extLst>
            <a:ext uri="{FF2B5EF4-FFF2-40B4-BE49-F238E27FC236}">
              <a16:creationId xmlns="" xmlns:a16="http://schemas.microsoft.com/office/drawing/2014/main" id="{00000000-0008-0000-0700-000046020000}"/>
            </a:ext>
          </a:extLst>
        </xdr:cNvPr>
        <xdr:cNvCxnSpPr/>
      </xdr:nvCxnSpPr>
      <xdr:spPr>
        <a:xfrm>
          <a:off x="13703300" y="10041029"/>
          <a:ext cx="889000" cy="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14767</xdr:rowOff>
    </xdr:from>
    <xdr:to>
      <xdr:col>76</xdr:col>
      <xdr:colOff>165100</xdr:colOff>
      <xdr:row>58</xdr:row>
      <xdr:rowOff>116367</xdr:rowOff>
    </xdr:to>
    <xdr:sp macro="" textlink="">
      <xdr:nvSpPr>
        <xdr:cNvPr id="583" name="フローチャート: 判断 582">
          <a:extLst>
            <a:ext uri="{FF2B5EF4-FFF2-40B4-BE49-F238E27FC236}">
              <a16:creationId xmlns="" xmlns:a16="http://schemas.microsoft.com/office/drawing/2014/main" id="{00000000-0008-0000-0700-000047020000}"/>
            </a:ext>
          </a:extLst>
        </xdr:cNvPr>
        <xdr:cNvSpPr/>
      </xdr:nvSpPr>
      <xdr:spPr>
        <a:xfrm>
          <a:off x="14541500" y="995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132894</xdr:rowOff>
    </xdr:from>
    <xdr:ext cx="599010" cy="259045"/>
    <xdr:sp macro="" textlink="">
      <xdr:nvSpPr>
        <xdr:cNvPr id="584" name="テキスト ボックス 583">
          <a:extLst>
            <a:ext uri="{FF2B5EF4-FFF2-40B4-BE49-F238E27FC236}">
              <a16:creationId xmlns="" xmlns:a16="http://schemas.microsoft.com/office/drawing/2014/main" id="{00000000-0008-0000-0700-000048020000}"/>
            </a:ext>
          </a:extLst>
        </xdr:cNvPr>
        <xdr:cNvSpPr txBox="1"/>
      </xdr:nvSpPr>
      <xdr:spPr>
        <a:xfrm>
          <a:off x="14292795" y="9734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29478</xdr:rowOff>
    </xdr:from>
    <xdr:to>
      <xdr:col>71</xdr:col>
      <xdr:colOff>177800</xdr:colOff>
      <xdr:row>58</xdr:row>
      <xdr:rowOff>96929</xdr:rowOff>
    </xdr:to>
    <xdr:cxnSp macro="">
      <xdr:nvCxnSpPr>
        <xdr:cNvPr id="585" name="直線コネクタ 584">
          <a:extLst>
            <a:ext uri="{FF2B5EF4-FFF2-40B4-BE49-F238E27FC236}">
              <a16:creationId xmlns="" xmlns:a16="http://schemas.microsoft.com/office/drawing/2014/main" id="{00000000-0008-0000-0700-000049020000}"/>
            </a:ext>
          </a:extLst>
        </xdr:cNvPr>
        <xdr:cNvCxnSpPr/>
      </xdr:nvCxnSpPr>
      <xdr:spPr>
        <a:xfrm>
          <a:off x="12814300" y="9973578"/>
          <a:ext cx="889000" cy="67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6069</xdr:rowOff>
    </xdr:from>
    <xdr:to>
      <xdr:col>72</xdr:col>
      <xdr:colOff>38100</xdr:colOff>
      <xdr:row>58</xdr:row>
      <xdr:rowOff>107669</xdr:rowOff>
    </xdr:to>
    <xdr:sp macro="" textlink="">
      <xdr:nvSpPr>
        <xdr:cNvPr id="586" name="フローチャート: 判断 585">
          <a:extLst>
            <a:ext uri="{FF2B5EF4-FFF2-40B4-BE49-F238E27FC236}">
              <a16:creationId xmlns="" xmlns:a16="http://schemas.microsoft.com/office/drawing/2014/main" id="{00000000-0008-0000-0700-00004A020000}"/>
            </a:ext>
          </a:extLst>
        </xdr:cNvPr>
        <xdr:cNvSpPr/>
      </xdr:nvSpPr>
      <xdr:spPr>
        <a:xfrm>
          <a:off x="13652500" y="995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124196</xdr:rowOff>
    </xdr:from>
    <xdr:ext cx="599010" cy="259045"/>
    <xdr:sp macro="" textlink="">
      <xdr:nvSpPr>
        <xdr:cNvPr id="587" name="テキスト ボックス 586">
          <a:extLst>
            <a:ext uri="{FF2B5EF4-FFF2-40B4-BE49-F238E27FC236}">
              <a16:creationId xmlns="" xmlns:a16="http://schemas.microsoft.com/office/drawing/2014/main" id="{00000000-0008-0000-0700-00004B020000}"/>
            </a:ext>
          </a:extLst>
        </xdr:cNvPr>
        <xdr:cNvSpPr txBox="1"/>
      </xdr:nvSpPr>
      <xdr:spPr>
        <a:xfrm>
          <a:off x="13403795" y="9725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153486</xdr:rowOff>
    </xdr:from>
    <xdr:to>
      <xdr:col>67</xdr:col>
      <xdr:colOff>101600</xdr:colOff>
      <xdr:row>58</xdr:row>
      <xdr:rowOff>83636</xdr:rowOff>
    </xdr:to>
    <xdr:sp macro="" textlink="">
      <xdr:nvSpPr>
        <xdr:cNvPr id="588" name="フローチャート: 判断 587">
          <a:extLst>
            <a:ext uri="{FF2B5EF4-FFF2-40B4-BE49-F238E27FC236}">
              <a16:creationId xmlns="" xmlns:a16="http://schemas.microsoft.com/office/drawing/2014/main" id="{00000000-0008-0000-0700-00004C020000}"/>
            </a:ext>
          </a:extLst>
        </xdr:cNvPr>
        <xdr:cNvSpPr/>
      </xdr:nvSpPr>
      <xdr:spPr>
        <a:xfrm>
          <a:off x="12763500" y="9926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74763</xdr:rowOff>
    </xdr:from>
    <xdr:ext cx="599010" cy="259045"/>
    <xdr:sp macro="" textlink="">
      <xdr:nvSpPr>
        <xdr:cNvPr id="589" name="テキスト ボックス 588">
          <a:extLst>
            <a:ext uri="{FF2B5EF4-FFF2-40B4-BE49-F238E27FC236}">
              <a16:creationId xmlns="" xmlns:a16="http://schemas.microsoft.com/office/drawing/2014/main" id="{00000000-0008-0000-0700-00004D020000}"/>
            </a:ext>
          </a:extLst>
        </xdr:cNvPr>
        <xdr:cNvSpPr txBox="1"/>
      </xdr:nvSpPr>
      <xdr:spPr>
        <a:xfrm>
          <a:off x="12514795" y="10018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12794</xdr:rowOff>
    </xdr:from>
    <xdr:to>
      <xdr:col>85</xdr:col>
      <xdr:colOff>177800</xdr:colOff>
      <xdr:row>58</xdr:row>
      <xdr:rowOff>114394</xdr:rowOff>
    </xdr:to>
    <xdr:sp macro="" textlink="">
      <xdr:nvSpPr>
        <xdr:cNvPr id="595" name="楕円 594">
          <a:extLst>
            <a:ext uri="{FF2B5EF4-FFF2-40B4-BE49-F238E27FC236}">
              <a16:creationId xmlns="" xmlns:a16="http://schemas.microsoft.com/office/drawing/2014/main" id="{00000000-0008-0000-0700-000053020000}"/>
            </a:ext>
          </a:extLst>
        </xdr:cNvPr>
        <xdr:cNvSpPr/>
      </xdr:nvSpPr>
      <xdr:spPr>
        <a:xfrm>
          <a:off x="16268700" y="9956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147877</xdr:rowOff>
    </xdr:from>
    <xdr:ext cx="599010" cy="259045"/>
    <xdr:sp macro="" textlink="">
      <xdr:nvSpPr>
        <xdr:cNvPr id="596" name="教育費該当値テキスト">
          <a:extLst>
            <a:ext uri="{FF2B5EF4-FFF2-40B4-BE49-F238E27FC236}">
              <a16:creationId xmlns="" xmlns:a16="http://schemas.microsoft.com/office/drawing/2014/main" id="{00000000-0008-0000-0700-000054020000}"/>
            </a:ext>
          </a:extLst>
        </xdr:cNvPr>
        <xdr:cNvSpPr txBox="1"/>
      </xdr:nvSpPr>
      <xdr:spPr>
        <a:xfrm>
          <a:off x="16370300" y="9920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43670</xdr:rowOff>
    </xdr:from>
    <xdr:to>
      <xdr:col>81</xdr:col>
      <xdr:colOff>101600</xdr:colOff>
      <xdr:row>58</xdr:row>
      <xdr:rowOff>145270</xdr:rowOff>
    </xdr:to>
    <xdr:sp macro="" textlink="">
      <xdr:nvSpPr>
        <xdr:cNvPr id="597" name="楕円 596">
          <a:extLst>
            <a:ext uri="{FF2B5EF4-FFF2-40B4-BE49-F238E27FC236}">
              <a16:creationId xmlns="" xmlns:a16="http://schemas.microsoft.com/office/drawing/2014/main" id="{00000000-0008-0000-0700-000055020000}"/>
            </a:ext>
          </a:extLst>
        </xdr:cNvPr>
        <xdr:cNvSpPr/>
      </xdr:nvSpPr>
      <xdr:spPr>
        <a:xfrm>
          <a:off x="15430500" y="9987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136397</xdr:rowOff>
    </xdr:from>
    <xdr:ext cx="534377" cy="259045"/>
    <xdr:sp macro="" textlink="">
      <xdr:nvSpPr>
        <xdr:cNvPr id="598" name="テキスト ボックス 597">
          <a:extLst>
            <a:ext uri="{FF2B5EF4-FFF2-40B4-BE49-F238E27FC236}">
              <a16:creationId xmlns="" xmlns:a16="http://schemas.microsoft.com/office/drawing/2014/main" id="{00000000-0008-0000-0700-000056020000}"/>
            </a:ext>
          </a:extLst>
        </xdr:cNvPr>
        <xdr:cNvSpPr txBox="1"/>
      </xdr:nvSpPr>
      <xdr:spPr>
        <a:xfrm>
          <a:off x="15214111" y="10080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46275</xdr:rowOff>
    </xdr:from>
    <xdr:to>
      <xdr:col>76</xdr:col>
      <xdr:colOff>165100</xdr:colOff>
      <xdr:row>58</xdr:row>
      <xdr:rowOff>147875</xdr:rowOff>
    </xdr:to>
    <xdr:sp macro="" textlink="">
      <xdr:nvSpPr>
        <xdr:cNvPr id="599" name="楕円 598">
          <a:extLst>
            <a:ext uri="{FF2B5EF4-FFF2-40B4-BE49-F238E27FC236}">
              <a16:creationId xmlns="" xmlns:a16="http://schemas.microsoft.com/office/drawing/2014/main" id="{00000000-0008-0000-0700-000057020000}"/>
            </a:ext>
          </a:extLst>
        </xdr:cNvPr>
        <xdr:cNvSpPr/>
      </xdr:nvSpPr>
      <xdr:spPr>
        <a:xfrm>
          <a:off x="14541500" y="9990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139002</xdr:rowOff>
    </xdr:from>
    <xdr:ext cx="534377" cy="259045"/>
    <xdr:sp macro="" textlink="">
      <xdr:nvSpPr>
        <xdr:cNvPr id="600" name="テキスト ボックス 599">
          <a:extLst>
            <a:ext uri="{FF2B5EF4-FFF2-40B4-BE49-F238E27FC236}">
              <a16:creationId xmlns="" xmlns:a16="http://schemas.microsoft.com/office/drawing/2014/main" id="{00000000-0008-0000-0700-000058020000}"/>
            </a:ext>
          </a:extLst>
        </xdr:cNvPr>
        <xdr:cNvSpPr txBox="1"/>
      </xdr:nvSpPr>
      <xdr:spPr>
        <a:xfrm>
          <a:off x="14325111" y="10083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46129</xdr:rowOff>
    </xdr:from>
    <xdr:to>
      <xdr:col>72</xdr:col>
      <xdr:colOff>38100</xdr:colOff>
      <xdr:row>58</xdr:row>
      <xdr:rowOff>147729</xdr:rowOff>
    </xdr:to>
    <xdr:sp macro="" textlink="">
      <xdr:nvSpPr>
        <xdr:cNvPr id="601" name="楕円 600">
          <a:extLst>
            <a:ext uri="{FF2B5EF4-FFF2-40B4-BE49-F238E27FC236}">
              <a16:creationId xmlns="" xmlns:a16="http://schemas.microsoft.com/office/drawing/2014/main" id="{00000000-0008-0000-0700-000059020000}"/>
            </a:ext>
          </a:extLst>
        </xdr:cNvPr>
        <xdr:cNvSpPr/>
      </xdr:nvSpPr>
      <xdr:spPr>
        <a:xfrm>
          <a:off x="13652500" y="9990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138856</xdr:rowOff>
    </xdr:from>
    <xdr:ext cx="534377" cy="259045"/>
    <xdr:sp macro="" textlink="">
      <xdr:nvSpPr>
        <xdr:cNvPr id="602" name="テキスト ボックス 601">
          <a:extLst>
            <a:ext uri="{FF2B5EF4-FFF2-40B4-BE49-F238E27FC236}">
              <a16:creationId xmlns="" xmlns:a16="http://schemas.microsoft.com/office/drawing/2014/main" id="{00000000-0008-0000-0700-00005A020000}"/>
            </a:ext>
          </a:extLst>
        </xdr:cNvPr>
        <xdr:cNvSpPr txBox="1"/>
      </xdr:nvSpPr>
      <xdr:spPr>
        <a:xfrm>
          <a:off x="13436111" y="10082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150128</xdr:rowOff>
    </xdr:from>
    <xdr:to>
      <xdr:col>67</xdr:col>
      <xdr:colOff>101600</xdr:colOff>
      <xdr:row>58</xdr:row>
      <xdr:rowOff>80278</xdr:rowOff>
    </xdr:to>
    <xdr:sp macro="" textlink="">
      <xdr:nvSpPr>
        <xdr:cNvPr id="603" name="楕円 602">
          <a:extLst>
            <a:ext uri="{FF2B5EF4-FFF2-40B4-BE49-F238E27FC236}">
              <a16:creationId xmlns="" xmlns:a16="http://schemas.microsoft.com/office/drawing/2014/main" id="{00000000-0008-0000-0700-00005B020000}"/>
            </a:ext>
          </a:extLst>
        </xdr:cNvPr>
        <xdr:cNvSpPr/>
      </xdr:nvSpPr>
      <xdr:spPr>
        <a:xfrm>
          <a:off x="12763500" y="9922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96805</xdr:rowOff>
    </xdr:from>
    <xdr:ext cx="599010" cy="259045"/>
    <xdr:sp macro="" textlink="">
      <xdr:nvSpPr>
        <xdr:cNvPr id="604" name="テキスト ボックス 603">
          <a:extLst>
            <a:ext uri="{FF2B5EF4-FFF2-40B4-BE49-F238E27FC236}">
              <a16:creationId xmlns="" xmlns:a16="http://schemas.microsoft.com/office/drawing/2014/main" id="{00000000-0008-0000-0700-00005C020000}"/>
            </a:ext>
          </a:extLst>
        </xdr:cNvPr>
        <xdr:cNvSpPr txBox="1"/>
      </xdr:nvSpPr>
      <xdr:spPr>
        <a:xfrm>
          <a:off x="12514795" y="9698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a:extLst>
            <a:ext uri="{FF2B5EF4-FFF2-40B4-BE49-F238E27FC236}">
              <a16:creationId xmlns="" xmlns:a16="http://schemas.microsoft.com/office/drawing/2014/main" id="{00000000-0008-0000-0700-000067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a:extLst>
            <a:ext uri="{FF2B5EF4-FFF2-40B4-BE49-F238E27FC236}">
              <a16:creationId xmlns="" xmlns:a16="http://schemas.microsoft.com/office/drawing/2014/main" id="{00000000-0008-0000-0700-000068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a:extLst>
            <a:ext uri="{FF2B5EF4-FFF2-40B4-BE49-F238E27FC236}">
              <a16:creationId xmlns="" xmlns:a16="http://schemas.microsoft.com/office/drawing/2014/main" id="{00000000-0008-0000-0700-000069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8" name="テキスト ボックス 617">
          <a:extLst>
            <a:ext uri="{FF2B5EF4-FFF2-40B4-BE49-F238E27FC236}">
              <a16:creationId xmlns="" xmlns:a16="http://schemas.microsoft.com/office/drawing/2014/main" id="{00000000-0008-0000-0700-00006A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a:extLst>
            <a:ext uri="{FF2B5EF4-FFF2-40B4-BE49-F238E27FC236}">
              <a16:creationId xmlns="" xmlns:a16="http://schemas.microsoft.com/office/drawing/2014/main" id="{00000000-0008-0000-0700-00006B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0" name="テキスト ボックス 619">
          <a:extLst>
            <a:ext uri="{FF2B5EF4-FFF2-40B4-BE49-F238E27FC236}">
              <a16:creationId xmlns="" xmlns:a16="http://schemas.microsoft.com/office/drawing/2014/main" id="{00000000-0008-0000-0700-00006C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a:extLst>
            <a:ext uri="{FF2B5EF4-FFF2-40B4-BE49-F238E27FC236}">
              <a16:creationId xmlns="" xmlns:a16="http://schemas.microsoft.com/office/drawing/2014/main" id="{00000000-0008-0000-0700-00006D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2" name="テキスト ボックス 621">
          <a:extLst>
            <a:ext uri="{FF2B5EF4-FFF2-40B4-BE49-F238E27FC236}">
              <a16:creationId xmlns="" xmlns:a16="http://schemas.microsoft.com/office/drawing/2014/main" id="{00000000-0008-0000-0700-00006E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a:extLst>
            <a:ext uri="{FF2B5EF4-FFF2-40B4-BE49-F238E27FC236}">
              <a16:creationId xmlns="" xmlns:a16="http://schemas.microsoft.com/office/drawing/2014/main" id="{00000000-0008-0000-0700-00006F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4" name="テキスト ボックス 623">
          <a:extLst>
            <a:ext uri="{FF2B5EF4-FFF2-40B4-BE49-F238E27FC236}">
              <a16:creationId xmlns="" xmlns:a16="http://schemas.microsoft.com/office/drawing/2014/main" id="{00000000-0008-0000-0700-000070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a:extLst>
            <a:ext uri="{FF2B5EF4-FFF2-40B4-BE49-F238E27FC236}">
              <a16:creationId xmlns="" xmlns:a16="http://schemas.microsoft.com/office/drawing/2014/main" id="{00000000-0008-0000-0700-000071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6" name="テキスト ボックス 625">
          <a:extLst>
            <a:ext uri="{FF2B5EF4-FFF2-40B4-BE49-F238E27FC236}">
              <a16:creationId xmlns="" xmlns:a16="http://schemas.microsoft.com/office/drawing/2014/main" id="{00000000-0008-0000-0700-000072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 xmlns:a16="http://schemas.microsoft.com/office/drawing/2014/main" id="{00000000-0008-0000-07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24290</xdr:rowOff>
    </xdr:from>
    <xdr:to>
      <xdr:col>85</xdr:col>
      <xdr:colOff>126364</xdr:colOff>
      <xdr:row>79</xdr:row>
      <xdr:rowOff>98879</xdr:rowOff>
    </xdr:to>
    <xdr:cxnSp macro="">
      <xdr:nvCxnSpPr>
        <xdr:cNvPr id="630" name="直線コネクタ 629">
          <a:extLst>
            <a:ext uri="{FF2B5EF4-FFF2-40B4-BE49-F238E27FC236}">
              <a16:creationId xmlns="" xmlns:a16="http://schemas.microsoft.com/office/drawing/2014/main" id="{00000000-0008-0000-0700-000076020000}"/>
            </a:ext>
          </a:extLst>
        </xdr:cNvPr>
        <xdr:cNvCxnSpPr/>
      </xdr:nvCxnSpPr>
      <xdr:spPr>
        <a:xfrm flipV="1">
          <a:off x="16317595" y="12025790"/>
          <a:ext cx="1269" cy="1617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1" name="災害復旧費最小値テキスト">
          <a:extLst>
            <a:ext uri="{FF2B5EF4-FFF2-40B4-BE49-F238E27FC236}">
              <a16:creationId xmlns="" xmlns:a16="http://schemas.microsoft.com/office/drawing/2014/main" id="{00000000-0008-0000-0700-000077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a:extLst>
            <a:ext uri="{FF2B5EF4-FFF2-40B4-BE49-F238E27FC236}">
              <a16:creationId xmlns="" xmlns:a16="http://schemas.microsoft.com/office/drawing/2014/main" id="{00000000-0008-0000-0700-000078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142417</xdr:rowOff>
    </xdr:from>
    <xdr:ext cx="599010" cy="259045"/>
    <xdr:sp macro="" textlink="">
      <xdr:nvSpPr>
        <xdr:cNvPr id="633" name="災害復旧費最大値テキスト">
          <a:extLst>
            <a:ext uri="{FF2B5EF4-FFF2-40B4-BE49-F238E27FC236}">
              <a16:creationId xmlns="" xmlns:a16="http://schemas.microsoft.com/office/drawing/2014/main" id="{00000000-0008-0000-0700-000079020000}"/>
            </a:ext>
          </a:extLst>
        </xdr:cNvPr>
        <xdr:cNvSpPr txBox="1"/>
      </xdr:nvSpPr>
      <xdr:spPr>
        <a:xfrm>
          <a:off x="16370300" y="11801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495,340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24290</xdr:rowOff>
    </xdr:from>
    <xdr:to>
      <xdr:col>86</xdr:col>
      <xdr:colOff>25400</xdr:colOff>
      <xdr:row>70</xdr:row>
      <xdr:rowOff>24290</xdr:rowOff>
    </xdr:to>
    <xdr:cxnSp macro="">
      <xdr:nvCxnSpPr>
        <xdr:cNvPr id="634" name="直線コネクタ 633">
          <a:extLst>
            <a:ext uri="{FF2B5EF4-FFF2-40B4-BE49-F238E27FC236}">
              <a16:creationId xmlns="" xmlns:a16="http://schemas.microsoft.com/office/drawing/2014/main" id="{00000000-0008-0000-0700-00007A020000}"/>
            </a:ext>
          </a:extLst>
        </xdr:cNvPr>
        <xdr:cNvCxnSpPr/>
      </xdr:nvCxnSpPr>
      <xdr:spPr>
        <a:xfrm>
          <a:off x="16230600" y="12025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148510</xdr:rowOff>
    </xdr:from>
    <xdr:to>
      <xdr:col>85</xdr:col>
      <xdr:colOff>127000</xdr:colOff>
      <xdr:row>79</xdr:row>
      <xdr:rowOff>56992</xdr:rowOff>
    </xdr:to>
    <xdr:cxnSp macro="">
      <xdr:nvCxnSpPr>
        <xdr:cNvPr id="635" name="直線コネクタ 634">
          <a:extLst>
            <a:ext uri="{FF2B5EF4-FFF2-40B4-BE49-F238E27FC236}">
              <a16:creationId xmlns="" xmlns:a16="http://schemas.microsoft.com/office/drawing/2014/main" id="{00000000-0008-0000-0700-00007B020000}"/>
            </a:ext>
          </a:extLst>
        </xdr:cNvPr>
        <xdr:cNvCxnSpPr/>
      </xdr:nvCxnSpPr>
      <xdr:spPr>
        <a:xfrm flipV="1">
          <a:off x="15481300" y="13350160"/>
          <a:ext cx="838200" cy="251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113475</xdr:rowOff>
    </xdr:from>
    <xdr:ext cx="534377" cy="259045"/>
    <xdr:sp macro="" textlink="">
      <xdr:nvSpPr>
        <xdr:cNvPr id="636" name="災害復旧費平均値テキスト">
          <a:extLst>
            <a:ext uri="{FF2B5EF4-FFF2-40B4-BE49-F238E27FC236}">
              <a16:creationId xmlns="" xmlns:a16="http://schemas.microsoft.com/office/drawing/2014/main" id="{00000000-0008-0000-0700-00007C020000}"/>
            </a:ext>
          </a:extLst>
        </xdr:cNvPr>
        <xdr:cNvSpPr txBox="1"/>
      </xdr:nvSpPr>
      <xdr:spPr>
        <a:xfrm>
          <a:off x="16370300" y="134865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135048</xdr:rowOff>
    </xdr:from>
    <xdr:to>
      <xdr:col>85</xdr:col>
      <xdr:colOff>177800</xdr:colOff>
      <xdr:row>79</xdr:row>
      <xdr:rowOff>65198</xdr:rowOff>
    </xdr:to>
    <xdr:sp macro="" textlink="">
      <xdr:nvSpPr>
        <xdr:cNvPr id="637" name="フローチャート: 判断 636">
          <a:extLst>
            <a:ext uri="{FF2B5EF4-FFF2-40B4-BE49-F238E27FC236}">
              <a16:creationId xmlns="" xmlns:a16="http://schemas.microsoft.com/office/drawing/2014/main" id="{00000000-0008-0000-0700-00007D020000}"/>
            </a:ext>
          </a:extLst>
        </xdr:cNvPr>
        <xdr:cNvSpPr/>
      </xdr:nvSpPr>
      <xdr:spPr>
        <a:xfrm>
          <a:off x="16268700" y="13508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56992</xdr:rowOff>
    </xdr:from>
    <xdr:to>
      <xdr:col>81</xdr:col>
      <xdr:colOff>50800</xdr:colOff>
      <xdr:row>79</xdr:row>
      <xdr:rowOff>69109</xdr:rowOff>
    </xdr:to>
    <xdr:cxnSp macro="">
      <xdr:nvCxnSpPr>
        <xdr:cNvPr id="638" name="直線コネクタ 637">
          <a:extLst>
            <a:ext uri="{FF2B5EF4-FFF2-40B4-BE49-F238E27FC236}">
              <a16:creationId xmlns="" xmlns:a16="http://schemas.microsoft.com/office/drawing/2014/main" id="{00000000-0008-0000-0700-00007E020000}"/>
            </a:ext>
          </a:extLst>
        </xdr:cNvPr>
        <xdr:cNvCxnSpPr/>
      </xdr:nvCxnSpPr>
      <xdr:spPr>
        <a:xfrm flipV="1">
          <a:off x="14592300" y="13601542"/>
          <a:ext cx="889000" cy="12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161568</xdr:rowOff>
    </xdr:from>
    <xdr:to>
      <xdr:col>81</xdr:col>
      <xdr:colOff>101600</xdr:colOff>
      <xdr:row>79</xdr:row>
      <xdr:rowOff>91718</xdr:rowOff>
    </xdr:to>
    <xdr:sp macro="" textlink="">
      <xdr:nvSpPr>
        <xdr:cNvPr id="639" name="フローチャート: 判断 638">
          <a:extLst>
            <a:ext uri="{FF2B5EF4-FFF2-40B4-BE49-F238E27FC236}">
              <a16:creationId xmlns="" xmlns:a16="http://schemas.microsoft.com/office/drawing/2014/main" id="{00000000-0008-0000-0700-00007F020000}"/>
            </a:ext>
          </a:extLst>
        </xdr:cNvPr>
        <xdr:cNvSpPr/>
      </xdr:nvSpPr>
      <xdr:spPr>
        <a:xfrm>
          <a:off x="15430500" y="1353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108245</xdr:rowOff>
    </xdr:from>
    <xdr:ext cx="534377" cy="259045"/>
    <xdr:sp macro="" textlink="">
      <xdr:nvSpPr>
        <xdr:cNvPr id="640" name="テキスト ボックス 639">
          <a:extLst>
            <a:ext uri="{FF2B5EF4-FFF2-40B4-BE49-F238E27FC236}">
              <a16:creationId xmlns="" xmlns:a16="http://schemas.microsoft.com/office/drawing/2014/main" id="{00000000-0008-0000-0700-000080020000}"/>
            </a:ext>
          </a:extLst>
        </xdr:cNvPr>
        <xdr:cNvSpPr txBox="1"/>
      </xdr:nvSpPr>
      <xdr:spPr>
        <a:xfrm>
          <a:off x="15214111" y="13309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69109</xdr:rowOff>
    </xdr:from>
    <xdr:to>
      <xdr:col>76</xdr:col>
      <xdr:colOff>114300</xdr:colOff>
      <xdr:row>79</xdr:row>
      <xdr:rowOff>94862</xdr:rowOff>
    </xdr:to>
    <xdr:cxnSp macro="">
      <xdr:nvCxnSpPr>
        <xdr:cNvPr id="641" name="直線コネクタ 640">
          <a:extLst>
            <a:ext uri="{FF2B5EF4-FFF2-40B4-BE49-F238E27FC236}">
              <a16:creationId xmlns="" xmlns:a16="http://schemas.microsoft.com/office/drawing/2014/main" id="{00000000-0008-0000-0700-000081020000}"/>
            </a:ext>
          </a:extLst>
        </xdr:cNvPr>
        <xdr:cNvCxnSpPr/>
      </xdr:nvCxnSpPr>
      <xdr:spPr>
        <a:xfrm flipV="1">
          <a:off x="13703300" y="13613659"/>
          <a:ext cx="889000" cy="25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166108</xdr:rowOff>
    </xdr:from>
    <xdr:to>
      <xdr:col>76</xdr:col>
      <xdr:colOff>165100</xdr:colOff>
      <xdr:row>79</xdr:row>
      <xdr:rowOff>96258</xdr:rowOff>
    </xdr:to>
    <xdr:sp macro="" textlink="">
      <xdr:nvSpPr>
        <xdr:cNvPr id="642" name="フローチャート: 判断 641">
          <a:extLst>
            <a:ext uri="{FF2B5EF4-FFF2-40B4-BE49-F238E27FC236}">
              <a16:creationId xmlns="" xmlns:a16="http://schemas.microsoft.com/office/drawing/2014/main" id="{00000000-0008-0000-0700-000082020000}"/>
            </a:ext>
          </a:extLst>
        </xdr:cNvPr>
        <xdr:cNvSpPr/>
      </xdr:nvSpPr>
      <xdr:spPr>
        <a:xfrm>
          <a:off x="14541500" y="13539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112785</xdr:rowOff>
    </xdr:from>
    <xdr:ext cx="534377" cy="259045"/>
    <xdr:sp macro="" textlink="">
      <xdr:nvSpPr>
        <xdr:cNvPr id="643" name="テキスト ボックス 642">
          <a:extLst>
            <a:ext uri="{FF2B5EF4-FFF2-40B4-BE49-F238E27FC236}">
              <a16:creationId xmlns="" xmlns:a16="http://schemas.microsoft.com/office/drawing/2014/main" id="{00000000-0008-0000-0700-000083020000}"/>
            </a:ext>
          </a:extLst>
        </xdr:cNvPr>
        <xdr:cNvSpPr txBox="1"/>
      </xdr:nvSpPr>
      <xdr:spPr>
        <a:xfrm>
          <a:off x="14325111" y="13314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73380</xdr:rowOff>
    </xdr:from>
    <xdr:to>
      <xdr:col>71</xdr:col>
      <xdr:colOff>177800</xdr:colOff>
      <xdr:row>79</xdr:row>
      <xdr:rowOff>94862</xdr:rowOff>
    </xdr:to>
    <xdr:cxnSp macro="">
      <xdr:nvCxnSpPr>
        <xdr:cNvPr id="644" name="直線コネクタ 643">
          <a:extLst>
            <a:ext uri="{FF2B5EF4-FFF2-40B4-BE49-F238E27FC236}">
              <a16:creationId xmlns="" xmlns:a16="http://schemas.microsoft.com/office/drawing/2014/main" id="{00000000-0008-0000-0700-000084020000}"/>
            </a:ext>
          </a:extLst>
        </xdr:cNvPr>
        <xdr:cNvCxnSpPr/>
      </xdr:nvCxnSpPr>
      <xdr:spPr>
        <a:xfrm>
          <a:off x="12814300" y="13617930"/>
          <a:ext cx="889000" cy="21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169613</xdr:rowOff>
    </xdr:from>
    <xdr:to>
      <xdr:col>72</xdr:col>
      <xdr:colOff>38100</xdr:colOff>
      <xdr:row>79</xdr:row>
      <xdr:rowOff>99763</xdr:rowOff>
    </xdr:to>
    <xdr:sp macro="" textlink="">
      <xdr:nvSpPr>
        <xdr:cNvPr id="645" name="フローチャート: 判断 644">
          <a:extLst>
            <a:ext uri="{FF2B5EF4-FFF2-40B4-BE49-F238E27FC236}">
              <a16:creationId xmlns="" xmlns:a16="http://schemas.microsoft.com/office/drawing/2014/main" id="{00000000-0008-0000-0700-000085020000}"/>
            </a:ext>
          </a:extLst>
        </xdr:cNvPr>
        <xdr:cNvSpPr/>
      </xdr:nvSpPr>
      <xdr:spPr>
        <a:xfrm>
          <a:off x="13652500" y="13542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116290</xdr:rowOff>
    </xdr:from>
    <xdr:ext cx="534377" cy="259045"/>
    <xdr:sp macro="" textlink="">
      <xdr:nvSpPr>
        <xdr:cNvPr id="646" name="テキスト ボックス 645">
          <a:extLst>
            <a:ext uri="{FF2B5EF4-FFF2-40B4-BE49-F238E27FC236}">
              <a16:creationId xmlns="" xmlns:a16="http://schemas.microsoft.com/office/drawing/2014/main" id="{00000000-0008-0000-0700-000086020000}"/>
            </a:ext>
          </a:extLst>
        </xdr:cNvPr>
        <xdr:cNvSpPr txBox="1"/>
      </xdr:nvSpPr>
      <xdr:spPr>
        <a:xfrm>
          <a:off x="13436111" y="13317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12427</xdr:rowOff>
    </xdr:from>
    <xdr:to>
      <xdr:col>67</xdr:col>
      <xdr:colOff>101600</xdr:colOff>
      <xdr:row>79</xdr:row>
      <xdr:rowOff>114027</xdr:rowOff>
    </xdr:to>
    <xdr:sp macro="" textlink="">
      <xdr:nvSpPr>
        <xdr:cNvPr id="647" name="フローチャート: 判断 646">
          <a:extLst>
            <a:ext uri="{FF2B5EF4-FFF2-40B4-BE49-F238E27FC236}">
              <a16:creationId xmlns="" xmlns:a16="http://schemas.microsoft.com/office/drawing/2014/main" id="{00000000-0008-0000-0700-000087020000}"/>
            </a:ext>
          </a:extLst>
        </xdr:cNvPr>
        <xdr:cNvSpPr/>
      </xdr:nvSpPr>
      <xdr:spPr>
        <a:xfrm>
          <a:off x="12763500" y="13556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130554</xdr:rowOff>
    </xdr:from>
    <xdr:ext cx="534377" cy="259045"/>
    <xdr:sp macro="" textlink="">
      <xdr:nvSpPr>
        <xdr:cNvPr id="648" name="テキスト ボックス 647">
          <a:extLst>
            <a:ext uri="{FF2B5EF4-FFF2-40B4-BE49-F238E27FC236}">
              <a16:creationId xmlns="" xmlns:a16="http://schemas.microsoft.com/office/drawing/2014/main" id="{00000000-0008-0000-0700-000088020000}"/>
            </a:ext>
          </a:extLst>
        </xdr:cNvPr>
        <xdr:cNvSpPr txBox="1"/>
      </xdr:nvSpPr>
      <xdr:spPr>
        <a:xfrm>
          <a:off x="12547111" y="13332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97710</xdr:rowOff>
    </xdr:from>
    <xdr:to>
      <xdr:col>85</xdr:col>
      <xdr:colOff>177800</xdr:colOff>
      <xdr:row>78</xdr:row>
      <xdr:rowOff>27860</xdr:rowOff>
    </xdr:to>
    <xdr:sp macro="" textlink="">
      <xdr:nvSpPr>
        <xdr:cNvPr id="654" name="楕円 653">
          <a:extLst>
            <a:ext uri="{FF2B5EF4-FFF2-40B4-BE49-F238E27FC236}">
              <a16:creationId xmlns="" xmlns:a16="http://schemas.microsoft.com/office/drawing/2014/main" id="{00000000-0008-0000-0700-00008E020000}"/>
            </a:ext>
          </a:extLst>
        </xdr:cNvPr>
        <xdr:cNvSpPr/>
      </xdr:nvSpPr>
      <xdr:spPr>
        <a:xfrm>
          <a:off x="16268700" y="1329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120587</xdr:rowOff>
    </xdr:from>
    <xdr:ext cx="534377" cy="259045"/>
    <xdr:sp macro="" textlink="">
      <xdr:nvSpPr>
        <xdr:cNvPr id="655" name="災害復旧費該当値テキスト">
          <a:extLst>
            <a:ext uri="{FF2B5EF4-FFF2-40B4-BE49-F238E27FC236}">
              <a16:creationId xmlns="" xmlns:a16="http://schemas.microsoft.com/office/drawing/2014/main" id="{00000000-0008-0000-0700-00008F020000}"/>
            </a:ext>
          </a:extLst>
        </xdr:cNvPr>
        <xdr:cNvSpPr txBox="1"/>
      </xdr:nvSpPr>
      <xdr:spPr>
        <a:xfrm>
          <a:off x="16370300" y="13150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6192</xdr:rowOff>
    </xdr:from>
    <xdr:to>
      <xdr:col>81</xdr:col>
      <xdr:colOff>101600</xdr:colOff>
      <xdr:row>79</xdr:row>
      <xdr:rowOff>107792</xdr:rowOff>
    </xdr:to>
    <xdr:sp macro="" textlink="">
      <xdr:nvSpPr>
        <xdr:cNvPr id="656" name="楕円 655">
          <a:extLst>
            <a:ext uri="{FF2B5EF4-FFF2-40B4-BE49-F238E27FC236}">
              <a16:creationId xmlns="" xmlns:a16="http://schemas.microsoft.com/office/drawing/2014/main" id="{00000000-0008-0000-0700-000090020000}"/>
            </a:ext>
          </a:extLst>
        </xdr:cNvPr>
        <xdr:cNvSpPr/>
      </xdr:nvSpPr>
      <xdr:spPr>
        <a:xfrm>
          <a:off x="15430500" y="1355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98919</xdr:rowOff>
    </xdr:from>
    <xdr:ext cx="534377" cy="259045"/>
    <xdr:sp macro="" textlink="">
      <xdr:nvSpPr>
        <xdr:cNvPr id="657" name="テキスト ボックス 656">
          <a:extLst>
            <a:ext uri="{FF2B5EF4-FFF2-40B4-BE49-F238E27FC236}">
              <a16:creationId xmlns="" xmlns:a16="http://schemas.microsoft.com/office/drawing/2014/main" id="{00000000-0008-0000-0700-000091020000}"/>
            </a:ext>
          </a:extLst>
        </xdr:cNvPr>
        <xdr:cNvSpPr txBox="1"/>
      </xdr:nvSpPr>
      <xdr:spPr>
        <a:xfrm>
          <a:off x="15214111" y="13643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18309</xdr:rowOff>
    </xdr:from>
    <xdr:to>
      <xdr:col>76</xdr:col>
      <xdr:colOff>165100</xdr:colOff>
      <xdr:row>79</xdr:row>
      <xdr:rowOff>119909</xdr:rowOff>
    </xdr:to>
    <xdr:sp macro="" textlink="">
      <xdr:nvSpPr>
        <xdr:cNvPr id="658" name="楕円 657">
          <a:extLst>
            <a:ext uri="{FF2B5EF4-FFF2-40B4-BE49-F238E27FC236}">
              <a16:creationId xmlns="" xmlns:a16="http://schemas.microsoft.com/office/drawing/2014/main" id="{00000000-0008-0000-0700-000092020000}"/>
            </a:ext>
          </a:extLst>
        </xdr:cNvPr>
        <xdr:cNvSpPr/>
      </xdr:nvSpPr>
      <xdr:spPr>
        <a:xfrm>
          <a:off x="14541500" y="13562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111036</xdr:rowOff>
    </xdr:from>
    <xdr:ext cx="469744" cy="259045"/>
    <xdr:sp macro="" textlink="">
      <xdr:nvSpPr>
        <xdr:cNvPr id="659" name="テキスト ボックス 658">
          <a:extLst>
            <a:ext uri="{FF2B5EF4-FFF2-40B4-BE49-F238E27FC236}">
              <a16:creationId xmlns="" xmlns:a16="http://schemas.microsoft.com/office/drawing/2014/main" id="{00000000-0008-0000-0700-000093020000}"/>
            </a:ext>
          </a:extLst>
        </xdr:cNvPr>
        <xdr:cNvSpPr txBox="1"/>
      </xdr:nvSpPr>
      <xdr:spPr>
        <a:xfrm>
          <a:off x="14357428" y="13655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44062</xdr:rowOff>
    </xdr:from>
    <xdr:to>
      <xdr:col>72</xdr:col>
      <xdr:colOff>38100</xdr:colOff>
      <xdr:row>79</xdr:row>
      <xdr:rowOff>145662</xdr:rowOff>
    </xdr:to>
    <xdr:sp macro="" textlink="">
      <xdr:nvSpPr>
        <xdr:cNvPr id="660" name="楕円 659">
          <a:extLst>
            <a:ext uri="{FF2B5EF4-FFF2-40B4-BE49-F238E27FC236}">
              <a16:creationId xmlns="" xmlns:a16="http://schemas.microsoft.com/office/drawing/2014/main" id="{00000000-0008-0000-0700-000094020000}"/>
            </a:ext>
          </a:extLst>
        </xdr:cNvPr>
        <xdr:cNvSpPr/>
      </xdr:nvSpPr>
      <xdr:spPr>
        <a:xfrm>
          <a:off x="13652500" y="13588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136789</xdr:rowOff>
    </xdr:from>
    <xdr:ext cx="469744" cy="259045"/>
    <xdr:sp macro="" textlink="">
      <xdr:nvSpPr>
        <xdr:cNvPr id="661" name="テキスト ボックス 660">
          <a:extLst>
            <a:ext uri="{FF2B5EF4-FFF2-40B4-BE49-F238E27FC236}">
              <a16:creationId xmlns="" xmlns:a16="http://schemas.microsoft.com/office/drawing/2014/main" id="{00000000-0008-0000-0700-000095020000}"/>
            </a:ext>
          </a:extLst>
        </xdr:cNvPr>
        <xdr:cNvSpPr txBox="1"/>
      </xdr:nvSpPr>
      <xdr:spPr>
        <a:xfrm>
          <a:off x="13468428" y="13681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22580</xdr:rowOff>
    </xdr:from>
    <xdr:to>
      <xdr:col>67</xdr:col>
      <xdr:colOff>101600</xdr:colOff>
      <xdr:row>79</xdr:row>
      <xdr:rowOff>124180</xdr:rowOff>
    </xdr:to>
    <xdr:sp macro="" textlink="">
      <xdr:nvSpPr>
        <xdr:cNvPr id="662" name="楕円 661">
          <a:extLst>
            <a:ext uri="{FF2B5EF4-FFF2-40B4-BE49-F238E27FC236}">
              <a16:creationId xmlns="" xmlns:a16="http://schemas.microsoft.com/office/drawing/2014/main" id="{00000000-0008-0000-0700-000096020000}"/>
            </a:ext>
          </a:extLst>
        </xdr:cNvPr>
        <xdr:cNvSpPr/>
      </xdr:nvSpPr>
      <xdr:spPr>
        <a:xfrm>
          <a:off x="12763500" y="1356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115307</xdr:rowOff>
    </xdr:from>
    <xdr:ext cx="469744" cy="259045"/>
    <xdr:sp macro="" textlink="">
      <xdr:nvSpPr>
        <xdr:cNvPr id="663" name="テキスト ボックス 662">
          <a:extLst>
            <a:ext uri="{FF2B5EF4-FFF2-40B4-BE49-F238E27FC236}">
              <a16:creationId xmlns="" xmlns:a16="http://schemas.microsoft.com/office/drawing/2014/main" id="{00000000-0008-0000-0700-000097020000}"/>
            </a:ext>
          </a:extLst>
        </xdr:cNvPr>
        <xdr:cNvSpPr txBox="1"/>
      </xdr:nvSpPr>
      <xdr:spPr>
        <a:xfrm>
          <a:off x="12579428" y="13659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 xmlns:a16="http://schemas.microsoft.com/office/drawing/2014/main" id="{00000000-0008-0000-07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 xmlns:a16="http://schemas.microsoft.com/office/drawing/2014/main" id="{00000000-0008-0000-07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 xmlns:a16="http://schemas.microsoft.com/office/drawing/2014/main" id="{00000000-0008-0000-07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7" name="テキスト ボックス 676">
          <a:extLst>
            <a:ext uri="{FF2B5EF4-FFF2-40B4-BE49-F238E27FC236}">
              <a16:creationId xmlns="" xmlns:a16="http://schemas.microsoft.com/office/drawing/2014/main" id="{00000000-0008-0000-0700-0000A5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 xmlns:a16="http://schemas.microsoft.com/office/drawing/2014/main" id="{00000000-0008-0000-07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9" name="テキスト ボックス 678">
          <a:extLst>
            <a:ext uri="{FF2B5EF4-FFF2-40B4-BE49-F238E27FC236}">
              <a16:creationId xmlns="" xmlns:a16="http://schemas.microsoft.com/office/drawing/2014/main" id="{00000000-0008-0000-0700-0000A7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 xmlns:a16="http://schemas.microsoft.com/office/drawing/2014/main" id="{00000000-0008-0000-07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1" name="テキスト ボックス 680">
          <a:extLst>
            <a:ext uri="{FF2B5EF4-FFF2-40B4-BE49-F238E27FC236}">
              <a16:creationId xmlns="" xmlns:a16="http://schemas.microsoft.com/office/drawing/2014/main" id="{00000000-0008-0000-0700-0000A9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 xmlns:a16="http://schemas.microsoft.com/office/drawing/2014/main" id="{00000000-0008-0000-07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a:extLst>
            <a:ext uri="{FF2B5EF4-FFF2-40B4-BE49-F238E27FC236}">
              <a16:creationId xmlns="" xmlns:a16="http://schemas.microsoft.com/office/drawing/2014/main" id="{00000000-0008-0000-0700-0000AB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5" name="テキスト ボックス 684">
          <a:extLst>
            <a:ext uri="{FF2B5EF4-FFF2-40B4-BE49-F238E27FC236}">
              <a16:creationId xmlns="" xmlns:a16="http://schemas.microsoft.com/office/drawing/2014/main" id="{00000000-0008-0000-0700-0000AD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101352</xdr:rowOff>
    </xdr:from>
    <xdr:to>
      <xdr:col>85</xdr:col>
      <xdr:colOff>126364</xdr:colOff>
      <xdr:row>99</xdr:row>
      <xdr:rowOff>21177</xdr:rowOff>
    </xdr:to>
    <xdr:cxnSp macro="">
      <xdr:nvCxnSpPr>
        <xdr:cNvPr id="687" name="直線コネクタ 686">
          <a:extLst>
            <a:ext uri="{FF2B5EF4-FFF2-40B4-BE49-F238E27FC236}">
              <a16:creationId xmlns="" xmlns:a16="http://schemas.microsoft.com/office/drawing/2014/main" id="{00000000-0008-0000-0700-0000AF020000}"/>
            </a:ext>
          </a:extLst>
        </xdr:cNvPr>
        <xdr:cNvCxnSpPr/>
      </xdr:nvCxnSpPr>
      <xdr:spPr>
        <a:xfrm flipV="1">
          <a:off x="16317595" y="15531852"/>
          <a:ext cx="1269" cy="1462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25004</xdr:rowOff>
    </xdr:from>
    <xdr:ext cx="534377" cy="259045"/>
    <xdr:sp macro="" textlink="">
      <xdr:nvSpPr>
        <xdr:cNvPr id="688" name="公債費最小値テキスト">
          <a:extLst>
            <a:ext uri="{FF2B5EF4-FFF2-40B4-BE49-F238E27FC236}">
              <a16:creationId xmlns="" xmlns:a16="http://schemas.microsoft.com/office/drawing/2014/main" id="{00000000-0008-0000-0700-0000B0020000}"/>
            </a:ext>
          </a:extLst>
        </xdr:cNvPr>
        <xdr:cNvSpPr txBox="1"/>
      </xdr:nvSpPr>
      <xdr:spPr>
        <a:xfrm>
          <a:off x="16370300" y="16998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21177</xdr:rowOff>
    </xdr:from>
    <xdr:to>
      <xdr:col>86</xdr:col>
      <xdr:colOff>25400</xdr:colOff>
      <xdr:row>99</xdr:row>
      <xdr:rowOff>21177</xdr:rowOff>
    </xdr:to>
    <xdr:cxnSp macro="">
      <xdr:nvCxnSpPr>
        <xdr:cNvPr id="689" name="直線コネクタ 688">
          <a:extLst>
            <a:ext uri="{FF2B5EF4-FFF2-40B4-BE49-F238E27FC236}">
              <a16:creationId xmlns="" xmlns:a16="http://schemas.microsoft.com/office/drawing/2014/main" id="{00000000-0008-0000-0700-0000B1020000}"/>
            </a:ext>
          </a:extLst>
        </xdr:cNvPr>
        <xdr:cNvCxnSpPr/>
      </xdr:nvCxnSpPr>
      <xdr:spPr>
        <a:xfrm>
          <a:off x="16230600" y="16994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48029</xdr:rowOff>
    </xdr:from>
    <xdr:ext cx="599010" cy="259045"/>
    <xdr:sp macro="" textlink="">
      <xdr:nvSpPr>
        <xdr:cNvPr id="690" name="公債費最大値テキスト">
          <a:extLst>
            <a:ext uri="{FF2B5EF4-FFF2-40B4-BE49-F238E27FC236}">
              <a16:creationId xmlns="" xmlns:a16="http://schemas.microsoft.com/office/drawing/2014/main" id="{00000000-0008-0000-0700-0000B2020000}"/>
            </a:ext>
          </a:extLst>
        </xdr:cNvPr>
        <xdr:cNvSpPr txBox="1"/>
      </xdr:nvSpPr>
      <xdr:spPr>
        <a:xfrm>
          <a:off x="16370300" y="15307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780,130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101352</xdr:rowOff>
    </xdr:from>
    <xdr:to>
      <xdr:col>86</xdr:col>
      <xdr:colOff>25400</xdr:colOff>
      <xdr:row>90</xdr:row>
      <xdr:rowOff>101352</xdr:rowOff>
    </xdr:to>
    <xdr:cxnSp macro="">
      <xdr:nvCxnSpPr>
        <xdr:cNvPr id="691" name="直線コネクタ 690">
          <a:extLst>
            <a:ext uri="{FF2B5EF4-FFF2-40B4-BE49-F238E27FC236}">
              <a16:creationId xmlns="" xmlns:a16="http://schemas.microsoft.com/office/drawing/2014/main" id="{00000000-0008-0000-0700-0000B3020000}"/>
            </a:ext>
          </a:extLst>
        </xdr:cNvPr>
        <xdr:cNvCxnSpPr/>
      </xdr:nvCxnSpPr>
      <xdr:spPr>
        <a:xfrm>
          <a:off x="16230600" y="1553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126479</xdr:rowOff>
    </xdr:from>
    <xdr:to>
      <xdr:col>85</xdr:col>
      <xdr:colOff>127000</xdr:colOff>
      <xdr:row>98</xdr:row>
      <xdr:rowOff>129840</xdr:rowOff>
    </xdr:to>
    <xdr:cxnSp macro="">
      <xdr:nvCxnSpPr>
        <xdr:cNvPr id="692" name="直線コネクタ 691">
          <a:extLst>
            <a:ext uri="{FF2B5EF4-FFF2-40B4-BE49-F238E27FC236}">
              <a16:creationId xmlns="" xmlns:a16="http://schemas.microsoft.com/office/drawing/2014/main" id="{00000000-0008-0000-0700-0000B4020000}"/>
            </a:ext>
          </a:extLst>
        </xdr:cNvPr>
        <xdr:cNvCxnSpPr/>
      </xdr:nvCxnSpPr>
      <xdr:spPr>
        <a:xfrm flipV="1">
          <a:off x="15481300" y="16928579"/>
          <a:ext cx="838200" cy="3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69023</xdr:rowOff>
    </xdr:from>
    <xdr:ext cx="599010" cy="259045"/>
    <xdr:sp macro="" textlink="">
      <xdr:nvSpPr>
        <xdr:cNvPr id="693" name="公債費平均値テキスト">
          <a:extLst>
            <a:ext uri="{FF2B5EF4-FFF2-40B4-BE49-F238E27FC236}">
              <a16:creationId xmlns="" xmlns:a16="http://schemas.microsoft.com/office/drawing/2014/main" id="{00000000-0008-0000-0700-0000B5020000}"/>
            </a:ext>
          </a:extLst>
        </xdr:cNvPr>
        <xdr:cNvSpPr txBox="1"/>
      </xdr:nvSpPr>
      <xdr:spPr>
        <a:xfrm>
          <a:off x="16370300" y="165282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46146</xdr:rowOff>
    </xdr:from>
    <xdr:to>
      <xdr:col>85</xdr:col>
      <xdr:colOff>177800</xdr:colOff>
      <xdr:row>97</xdr:row>
      <xdr:rowOff>147746</xdr:rowOff>
    </xdr:to>
    <xdr:sp macro="" textlink="">
      <xdr:nvSpPr>
        <xdr:cNvPr id="694" name="フローチャート: 判断 693">
          <a:extLst>
            <a:ext uri="{FF2B5EF4-FFF2-40B4-BE49-F238E27FC236}">
              <a16:creationId xmlns="" xmlns:a16="http://schemas.microsoft.com/office/drawing/2014/main" id="{00000000-0008-0000-0700-0000B6020000}"/>
            </a:ext>
          </a:extLst>
        </xdr:cNvPr>
        <xdr:cNvSpPr/>
      </xdr:nvSpPr>
      <xdr:spPr>
        <a:xfrm>
          <a:off x="162687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129840</xdr:rowOff>
    </xdr:from>
    <xdr:to>
      <xdr:col>81</xdr:col>
      <xdr:colOff>50800</xdr:colOff>
      <xdr:row>98</xdr:row>
      <xdr:rowOff>135313</xdr:rowOff>
    </xdr:to>
    <xdr:cxnSp macro="">
      <xdr:nvCxnSpPr>
        <xdr:cNvPr id="695" name="直線コネクタ 694">
          <a:extLst>
            <a:ext uri="{FF2B5EF4-FFF2-40B4-BE49-F238E27FC236}">
              <a16:creationId xmlns="" xmlns:a16="http://schemas.microsoft.com/office/drawing/2014/main" id="{00000000-0008-0000-0700-0000B7020000}"/>
            </a:ext>
          </a:extLst>
        </xdr:cNvPr>
        <xdr:cNvCxnSpPr/>
      </xdr:nvCxnSpPr>
      <xdr:spPr>
        <a:xfrm flipV="1">
          <a:off x="14592300" y="16931940"/>
          <a:ext cx="889000" cy="5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20718</xdr:rowOff>
    </xdr:from>
    <xdr:to>
      <xdr:col>81</xdr:col>
      <xdr:colOff>101600</xdr:colOff>
      <xdr:row>97</xdr:row>
      <xdr:rowOff>122318</xdr:rowOff>
    </xdr:to>
    <xdr:sp macro="" textlink="">
      <xdr:nvSpPr>
        <xdr:cNvPr id="696" name="フローチャート: 判断 695">
          <a:extLst>
            <a:ext uri="{FF2B5EF4-FFF2-40B4-BE49-F238E27FC236}">
              <a16:creationId xmlns="" xmlns:a16="http://schemas.microsoft.com/office/drawing/2014/main" id="{00000000-0008-0000-0700-0000B8020000}"/>
            </a:ext>
          </a:extLst>
        </xdr:cNvPr>
        <xdr:cNvSpPr/>
      </xdr:nvSpPr>
      <xdr:spPr>
        <a:xfrm>
          <a:off x="154305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138845</xdr:rowOff>
    </xdr:from>
    <xdr:ext cx="599010" cy="259045"/>
    <xdr:sp macro="" textlink="">
      <xdr:nvSpPr>
        <xdr:cNvPr id="697" name="テキスト ボックス 696">
          <a:extLst>
            <a:ext uri="{FF2B5EF4-FFF2-40B4-BE49-F238E27FC236}">
              <a16:creationId xmlns="" xmlns:a16="http://schemas.microsoft.com/office/drawing/2014/main" id="{00000000-0008-0000-0700-0000B9020000}"/>
            </a:ext>
          </a:extLst>
        </xdr:cNvPr>
        <xdr:cNvSpPr txBox="1"/>
      </xdr:nvSpPr>
      <xdr:spPr>
        <a:xfrm>
          <a:off x="15181795" y="16426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135313</xdr:rowOff>
    </xdr:from>
    <xdr:to>
      <xdr:col>76</xdr:col>
      <xdr:colOff>114300</xdr:colOff>
      <xdr:row>98</xdr:row>
      <xdr:rowOff>138204</xdr:rowOff>
    </xdr:to>
    <xdr:cxnSp macro="">
      <xdr:nvCxnSpPr>
        <xdr:cNvPr id="698" name="直線コネクタ 697">
          <a:extLst>
            <a:ext uri="{FF2B5EF4-FFF2-40B4-BE49-F238E27FC236}">
              <a16:creationId xmlns="" xmlns:a16="http://schemas.microsoft.com/office/drawing/2014/main" id="{00000000-0008-0000-0700-0000BA020000}"/>
            </a:ext>
          </a:extLst>
        </xdr:cNvPr>
        <xdr:cNvCxnSpPr/>
      </xdr:nvCxnSpPr>
      <xdr:spPr>
        <a:xfrm flipV="1">
          <a:off x="13703300" y="16937413"/>
          <a:ext cx="889000" cy="2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42956</xdr:rowOff>
    </xdr:from>
    <xdr:to>
      <xdr:col>76</xdr:col>
      <xdr:colOff>165100</xdr:colOff>
      <xdr:row>97</xdr:row>
      <xdr:rowOff>144556</xdr:rowOff>
    </xdr:to>
    <xdr:sp macro="" textlink="">
      <xdr:nvSpPr>
        <xdr:cNvPr id="699" name="フローチャート: 判断 698">
          <a:extLst>
            <a:ext uri="{FF2B5EF4-FFF2-40B4-BE49-F238E27FC236}">
              <a16:creationId xmlns="" xmlns:a16="http://schemas.microsoft.com/office/drawing/2014/main" id="{00000000-0008-0000-0700-0000BB020000}"/>
            </a:ext>
          </a:extLst>
        </xdr:cNvPr>
        <xdr:cNvSpPr/>
      </xdr:nvSpPr>
      <xdr:spPr>
        <a:xfrm>
          <a:off x="14541500" y="16673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161083</xdr:rowOff>
    </xdr:from>
    <xdr:ext cx="599010" cy="259045"/>
    <xdr:sp macro="" textlink="">
      <xdr:nvSpPr>
        <xdr:cNvPr id="700" name="テキスト ボックス 699">
          <a:extLst>
            <a:ext uri="{FF2B5EF4-FFF2-40B4-BE49-F238E27FC236}">
              <a16:creationId xmlns="" xmlns:a16="http://schemas.microsoft.com/office/drawing/2014/main" id="{00000000-0008-0000-0700-0000BC020000}"/>
            </a:ext>
          </a:extLst>
        </xdr:cNvPr>
        <xdr:cNvSpPr txBox="1"/>
      </xdr:nvSpPr>
      <xdr:spPr>
        <a:xfrm>
          <a:off x="14292795" y="16448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138204</xdr:rowOff>
    </xdr:from>
    <xdr:to>
      <xdr:col>71</xdr:col>
      <xdr:colOff>177800</xdr:colOff>
      <xdr:row>98</xdr:row>
      <xdr:rowOff>140315</xdr:rowOff>
    </xdr:to>
    <xdr:cxnSp macro="">
      <xdr:nvCxnSpPr>
        <xdr:cNvPr id="701" name="直線コネクタ 700">
          <a:extLst>
            <a:ext uri="{FF2B5EF4-FFF2-40B4-BE49-F238E27FC236}">
              <a16:creationId xmlns="" xmlns:a16="http://schemas.microsoft.com/office/drawing/2014/main" id="{00000000-0008-0000-0700-0000BD020000}"/>
            </a:ext>
          </a:extLst>
        </xdr:cNvPr>
        <xdr:cNvCxnSpPr/>
      </xdr:nvCxnSpPr>
      <xdr:spPr>
        <a:xfrm flipV="1">
          <a:off x="12814300" y="16940304"/>
          <a:ext cx="889000" cy="2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32339</xdr:rowOff>
    </xdr:from>
    <xdr:to>
      <xdr:col>72</xdr:col>
      <xdr:colOff>38100</xdr:colOff>
      <xdr:row>97</xdr:row>
      <xdr:rowOff>133939</xdr:rowOff>
    </xdr:to>
    <xdr:sp macro="" textlink="">
      <xdr:nvSpPr>
        <xdr:cNvPr id="702" name="フローチャート: 判断 701">
          <a:extLst>
            <a:ext uri="{FF2B5EF4-FFF2-40B4-BE49-F238E27FC236}">
              <a16:creationId xmlns="" xmlns:a16="http://schemas.microsoft.com/office/drawing/2014/main" id="{00000000-0008-0000-0700-0000BE020000}"/>
            </a:ext>
          </a:extLst>
        </xdr:cNvPr>
        <xdr:cNvSpPr/>
      </xdr:nvSpPr>
      <xdr:spPr>
        <a:xfrm>
          <a:off x="13652500" y="16662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150466</xdr:rowOff>
    </xdr:from>
    <xdr:ext cx="599010" cy="259045"/>
    <xdr:sp macro="" textlink="">
      <xdr:nvSpPr>
        <xdr:cNvPr id="703" name="テキスト ボックス 702">
          <a:extLst>
            <a:ext uri="{FF2B5EF4-FFF2-40B4-BE49-F238E27FC236}">
              <a16:creationId xmlns="" xmlns:a16="http://schemas.microsoft.com/office/drawing/2014/main" id="{00000000-0008-0000-0700-0000BF020000}"/>
            </a:ext>
          </a:extLst>
        </xdr:cNvPr>
        <xdr:cNvSpPr txBox="1"/>
      </xdr:nvSpPr>
      <xdr:spPr>
        <a:xfrm>
          <a:off x="13403795" y="16438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46951</xdr:rowOff>
    </xdr:from>
    <xdr:to>
      <xdr:col>67</xdr:col>
      <xdr:colOff>101600</xdr:colOff>
      <xdr:row>97</xdr:row>
      <xdr:rowOff>148551</xdr:rowOff>
    </xdr:to>
    <xdr:sp macro="" textlink="">
      <xdr:nvSpPr>
        <xdr:cNvPr id="704" name="フローチャート: 判断 703">
          <a:extLst>
            <a:ext uri="{FF2B5EF4-FFF2-40B4-BE49-F238E27FC236}">
              <a16:creationId xmlns="" xmlns:a16="http://schemas.microsoft.com/office/drawing/2014/main" id="{00000000-0008-0000-0700-0000C0020000}"/>
            </a:ext>
          </a:extLst>
        </xdr:cNvPr>
        <xdr:cNvSpPr/>
      </xdr:nvSpPr>
      <xdr:spPr>
        <a:xfrm>
          <a:off x="12763500" y="1667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165078</xdr:rowOff>
    </xdr:from>
    <xdr:ext cx="599010" cy="259045"/>
    <xdr:sp macro="" textlink="">
      <xdr:nvSpPr>
        <xdr:cNvPr id="705" name="テキスト ボックス 704">
          <a:extLst>
            <a:ext uri="{FF2B5EF4-FFF2-40B4-BE49-F238E27FC236}">
              <a16:creationId xmlns="" xmlns:a16="http://schemas.microsoft.com/office/drawing/2014/main" id="{00000000-0008-0000-0700-0000C1020000}"/>
            </a:ext>
          </a:extLst>
        </xdr:cNvPr>
        <xdr:cNvSpPr txBox="1"/>
      </xdr:nvSpPr>
      <xdr:spPr>
        <a:xfrm>
          <a:off x="12514795" y="16452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75679</xdr:rowOff>
    </xdr:from>
    <xdr:to>
      <xdr:col>85</xdr:col>
      <xdr:colOff>177800</xdr:colOff>
      <xdr:row>99</xdr:row>
      <xdr:rowOff>5829</xdr:rowOff>
    </xdr:to>
    <xdr:sp macro="" textlink="">
      <xdr:nvSpPr>
        <xdr:cNvPr id="711" name="楕円 710">
          <a:extLst>
            <a:ext uri="{FF2B5EF4-FFF2-40B4-BE49-F238E27FC236}">
              <a16:creationId xmlns="" xmlns:a16="http://schemas.microsoft.com/office/drawing/2014/main" id="{00000000-0008-0000-0700-0000C7020000}"/>
            </a:ext>
          </a:extLst>
        </xdr:cNvPr>
        <xdr:cNvSpPr/>
      </xdr:nvSpPr>
      <xdr:spPr>
        <a:xfrm>
          <a:off x="16268700" y="16877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162056</xdr:rowOff>
    </xdr:from>
    <xdr:ext cx="534377" cy="259045"/>
    <xdr:sp macro="" textlink="">
      <xdr:nvSpPr>
        <xdr:cNvPr id="712" name="公債費該当値テキスト">
          <a:extLst>
            <a:ext uri="{FF2B5EF4-FFF2-40B4-BE49-F238E27FC236}">
              <a16:creationId xmlns="" xmlns:a16="http://schemas.microsoft.com/office/drawing/2014/main" id="{00000000-0008-0000-0700-0000C8020000}"/>
            </a:ext>
          </a:extLst>
        </xdr:cNvPr>
        <xdr:cNvSpPr txBox="1"/>
      </xdr:nvSpPr>
      <xdr:spPr>
        <a:xfrm>
          <a:off x="16370300" y="16792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79040</xdr:rowOff>
    </xdr:from>
    <xdr:to>
      <xdr:col>81</xdr:col>
      <xdr:colOff>101600</xdr:colOff>
      <xdr:row>99</xdr:row>
      <xdr:rowOff>9190</xdr:rowOff>
    </xdr:to>
    <xdr:sp macro="" textlink="">
      <xdr:nvSpPr>
        <xdr:cNvPr id="713" name="楕円 712">
          <a:extLst>
            <a:ext uri="{FF2B5EF4-FFF2-40B4-BE49-F238E27FC236}">
              <a16:creationId xmlns="" xmlns:a16="http://schemas.microsoft.com/office/drawing/2014/main" id="{00000000-0008-0000-0700-0000C9020000}"/>
            </a:ext>
          </a:extLst>
        </xdr:cNvPr>
        <xdr:cNvSpPr/>
      </xdr:nvSpPr>
      <xdr:spPr>
        <a:xfrm>
          <a:off x="15430500" y="1688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317</xdr:rowOff>
    </xdr:from>
    <xdr:ext cx="534377" cy="259045"/>
    <xdr:sp macro="" textlink="">
      <xdr:nvSpPr>
        <xdr:cNvPr id="714" name="テキスト ボックス 713">
          <a:extLst>
            <a:ext uri="{FF2B5EF4-FFF2-40B4-BE49-F238E27FC236}">
              <a16:creationId xmlns="" xmlns:a16="http://schemas.microsoft.com/office/drawing/2014/main" id="{00000000-0008-0000-0700-0000CA020000}"/>
            </a:ext>
          </a:extLst>
        </xdr:cNvPr>
        <xdr:cNvSpPr txBox="1"/>
      </xdr:nvSpPr>
      <xdr:spPr>
        <a:xfrm>
          <a:off x="15214111" y="16973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84513</xdr:rowOff>
    </xdr:from>
    <xdr:to>
      <xdr:col>76</xdr:col>
      <xdr:colOff>165100</xdr:colOff>
      <xdr:row>99</xdr:row>
      <xdr:rowOff>14663</xdr:rowOff>
    </xdr:to>
    <xdr:sp macro="" textlink="">
      <xdr:nvSpPr>
        <xdr:cNvPr id="715" name="楕円 714">
          <a:extLst>
            <a:ext uri="{FF2B5EF4-FFF2-40B4-BE49-F238E27FC236}">
              <a16:creationId xmlns="" xmlns:a16="http://schemas.microsoft.com/office/drawing/2014/main" id="{00000000-0008-0000-0700-0000CB020000}"/>
            </a:ext>
          </a:extLst>
        </xdr:cNvPr>
        <xdr:cNvSpPr/>
      </xdr:nvSpPr>
      <xdr:spPr>
        <a:xfrm>
          <a:off x="14541500" y="16886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5790</xdr:rowOff>
    </xdr:from>
    <xdr:ext cx="534377" cy="259045"/>
    <xdr:sp macro="" textlink="">
      <xdr:nvSpPr>
        <xdr:cNvPr id="716" name="テキスト ボックス 715">
          <a:extLst>
            <a:ext uri="{FF2B5EF4-FFF2-40B4-BE49-F238E27FC236}">
              <a16:creationId xmlns="" xmlns:a16="http://schemas.microsoft.com/office/drawing/2014/main" id="{00000000-0008-0000-0700-0000CC020000}"/>
            </a:ext>
          </a:extLst>
        </xdr:cNvPr>
        <xdr:cNvSpPr txBox="1"/>
      </xdr:nvSpPr>
      <xdr:spPr>
        <a:xfrm>
          <a:off x="14325111" y="16979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87404</xdr:rowOff>
    </xdr:from>
    <xdr:to>
      <xdr:col>72</xdr:col>
      <xdr:colOff>38100</xdr:colOff>
      <xdr:row>99</xdr:row>
      <xdr:rowOff>17554</xdr:rowOff>
    </xdr:to>
    <xdr:sp macro="" textlink="">
      <xdr:nvSpPr>
        <xdr:cNvPr id="717" name="楕円 716">
          <a:extLst>
            <a:ext uri="{FF2B5EF4-FFF2-40B4-BE49-F238E27FC236}">
              <a16:creationId xmlns="" xmlns:a16="http://schemas.microsoft.com/office/drawing/2014/main" id="{00000000-0008-0000-0700-0000CD020000}"/>
            </a:ext>
          </a:extLst>
        </xdr:cNvPr>
        <xdr:cNvSpPr/>
      </xdr:nvSpPr>
      <xdr:spPr>
        <a:xfrm>
          <a:off x="13652500" y="16889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8681</xdr:rowOff>
    </xdr:from>
    <xdr:ext cx="534377" cy="259045"/>
    <xdr:sp macro="" textlink="">
      <xdr:nvSpPr>
        <xdr:cNvPr id="718" name="テキスト ボックス 717">
          <a:extLst>
            <a:ext uri="{FF2B5EF4-FFF2-40B4-BE49-F238E27FC236}">
              <a16:creationId xmlns="" xmlns:a16="http://schemas.microsoft.com/office/drawing/2014/main" id="{00000000-0008-0000-0700-0000CE020000}"/>
            </a:ext>
          </a:extLst>
        </xdr:cNvPr>
        <xdr:cNvSpPr txBox="1"/>
      </xdr:nvSpPr>
      <xdr:spPr>
        <a:xfrm>
          <a:off x="13436111" y="16982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89515</xdr:rowOff>
    </xdr:from>
    <xdr:to>
      <xdr:col>67</xdr:col>
      <xdr:colOff>101600</xdr:colOff>
      <xdr:row>99</xdr:row>
      <xdr:rowOff>19665</xdr:rowOff>
    </xdr:to>
    <xdr:sp macro="" textlink="">
      <xdr:nvSpPr>
        <xdr:cNvPr id="719" name="楕円 718">
          <a:extLst>
            <a:ext uri="{FF2B5EF4-FFF2-40B4-BE49-F238E27FC236}">
              <a16:creationId xmlns="" xmlns:a16="http://schemas.microsoft.com/office/drawing/2014/main" id="{00000000-0008-0000-0700-0000CF020000}"/>
            </a:ext>
          </a:extLst>
        </xdr:cNvPr>
        <xdr:cNvSpPr/>
      </xdr:nvSpPr>
      <xdr:spPr>
        <a:xfrm>
          <a:off x="12763500" y="16891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10792</xdr:rowOff>
    </xdr:from>
    <xdr:ext cx="534377" cy="259045"/>
    <xdr:sp macro="" textlink="">
      <xdr:nvSpPr>
        <xdr:cNvPr id="720" name="テキスト ボックス 719">
          <a:extLst>
            <a:ext uri="{FF2B5EF4-FFF2-40B4-BE49-F238E27FC236}">
              <a16:creationId xmlns="" xmlns:a16="http://schemas.microsoft.com/office/drawing/2014/main" id="{00000000-0008-0000-0700-0000D0020000}"/>
            </a:ext>
          </a:extLst>
        </xdr:cNvPr>
        <xdr:cNvSpPr txBox="1"/>
      </xdr:nvSpPr>
      <xdr:spPr>
        <a:xfrm>
          <a:off x="12547111" y="16984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1" name="直線コネクタ 730">
          <a:extLst>
            <a:ext uri="{FF2B5EF4-FFF2-40B4-BE49-F238E27FC236}">
              <a16:creationId xmlns="" xmlns:a16="http://schemas.microsoft.com/office/drawing/2014/main" id="{00000000-0008-0000-0700-0000DB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2" name="テキスト ボックス 731">
          <a:extLst>
            <a:ext uri="{FF2B5EF4-FFF2-40B4-BE49-F238E27FC236}">
              <a16:creationId xmlns="" xmlns:a16="http://schemas.microsoft.com/office/drawing/2014/main" id="{00000000-0008-0000-0700-0000DC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3" name="直線コネクタ 732">
          <a:extLst>
            <a:ext uri="{FF2B5EF4-FFF2-40B4-BE49-F238E27FC236}">
              <a16:creationId xmlns="" xmlns:a16="http://schemas.microsoft.com/office/drawing/2014/main" id="{00000000-0008-0000-0700-0000DD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4" name="テキスト ボックス 733">
          <a:extLst>
            <a:ext uri="{FF2B5EF4-FFF2-40B4-BE49-F238E27FC236}">
              <a16:creationId xmlns="" xmlns:a16="http://schemas.microsoft.com/office/drawing/2014/main" id="{00000000-0008-0000-0700-0000DE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5" name="直線コネクタ 734">
          <a:extLst>
            <a:ext uri="{FF2B5EF4-FFF2-40B4-BE49-F238E27FC236}">
              <a16:creationId xmlns="" xmlns:a16="http://schemas.microsoft.com/office/drawing/2014/main" id="{00000000-0008-0000-0700-0000DF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6" name="テキスト ボックス 735">
          <a:extLst>
            <a:ext uri="{FF2B5EF4-FFF2-40B4-BE49-F238E27FC236}">
              <a16:creationId xmlns="" xmlns:a16="http://schemas.microsoft.com/office/drawing/2014/main" id="{00000000-0008-0000-0700-0000E0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7" name="直線コネクタ 736">
          <a:extLst>
            <a:ext uri="{FF2B5EF4-FFF2-40B4-BE49-F238E27FC236}">
              <a16:creationId xmlns="" xmlns:a16="http://schemas.microsoft.com/office/drawing/2014/main" id="{00000000-0008-0000-0700-0000E1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8" name="テキスト ボックス 737">
          <a:extLst>
            <a:ext uri="{FF2B5EF4-FFF2-40B4-BE49-F238E27FC236}">
              <a16:creationId xmlns="" xmlns:a16="http://schemas.microsoft.com/office/drawing/2014/main" id="{00000000-0008-0000-0700-0000E2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9" name="直線コネクタ 738">
          <a:extLst>
            <a:ext uri="{FF2B5EF4-FFF2-40B4-BE49-F238E27FC236}">
              <a16:creationId xmlns="" xmlns:a16="http://schemas.microsoft.com/office/drawing/2014/main" id="{00000000-0008-0000-0700-0000E3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0" name="テキスト ボックス 739">
          <a:extLst>
            <a:ext uri="{FF2B5EF4-FFF2-40B4-BE49-F238E27FC236}">
              <a16:creationId xmlns="" xmlns:a16="http://schemas.microsoft.com/office/drawing/2014/main" id="{00000000-0008-0000-0700-0000E4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1" name="直線コネクタ 740">
          <a:extLst>
            <a:ext uri="{FF2B5EF4-FFF2-40B4-BE49-F238E27FC236}">
              <a16:creationId xmlns="" xmlns:a16="http://schemas.microsoft.com/office/drawing/2014/main" id="{00000000-0008-0000-0700-0000E5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2" name="テキスト ボックス 741">
          <a:extLst>
            <a:ext uri="{FF2B5EF4-FFF2-40B4-BE49-F238E27FC236}">
              <a16:creationId xmlns="" xmlns:a16="http://schemas.microsoft.com/office/drawing/2014/main" id="{00000000-0008-0000-0700-0000E6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 xmlns:a16="http://schemas.microsoft.com/office/drawing/2014/main" id="{00000000-0008-0000-07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 xmlns:a16="http://schemas.microsoft.com/office/drawing/2014/main" id="{00000000-0008-0000-07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a:extLst>
            <a:ext uri="{FF2B5EF4-FFF2-40B4-BE49-F238E27FC236}">
              <a16:creationId xmlns="" xmlns:a16="http://schemas.microsoft.com/office/drawing/2014/main" id="{00000000-0008-0000-07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30886</xdr:rowOff>
    </xdr:from>
    <xdr:to>
      <xdr:col>116</xdr:col>
      <xdr:colOff>62864</xdr:colOff>
      <xdr:row>39</xdr:row>
      <xdr:rowOff>98878</xdr:rowOff>
    </xdr:to>
    <xdr:cxnSp macro="">
      <xdr:nvCxnSpPr>
        <xdr:cNvPr id="746" name="直線コネクタ 745">
          <a:extLst>
            <a:ext uri="{FF2B5EF4-FFF2-40B4-BE49-F238E27FC236}">
              <a16:creationId xmlns="" xmlns:a16="http://schemas.microsoft.com/office/drawing/2014/main" id="{00000000-0008-0000-0700-0000EA020000}"/>
            </a:ext>
          </a:extLst>
        </xdr:cNvPr>
        <xdr:cNvCxnSpPr/>
      </xdr:nvCxnSpPr>
      <xdr:spPr>
        <a:xfrm flipV="1">
          <a:off x="22159595" y="5174386"/>
          <a:ext cx="1269" cy="1611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114643</xdr:rowOff>
    </xdr:from>
    <xdr:ext cx="249299" cy="259045"/>
    <xdr:sp macro="" textlink="">
      <xdr:nvSpPr>
        <xdr:cNvPr id="747" name="諸支出金最小値テキスト">
          <a:extLst>
            <a:ext uri="{FF2B5EF4-FFF2-40B4-BE49-F238E27FC236}">
              <a16:creationId xmlns="" xmlns:a16="http://schemas.microsoft.com/office/drawing/2014/main" id="{00000000-0008-0000-0700-0000EB020000}"/>
            </a:ext>
          </a:extLst>
        </xdr:cNvPr>
        <xdr:cNvSpPr txBox="1"/>
      </xdr:nvSpPr>
      <xdr:spPr>
        <a:xfrm>
          <a:off x="22212300" y="68011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8" name="直線コネクタ 747">
          <a:extLst>
            <a:ext uri="{FF2B5EF4-FFF2-40B4-BE49-F238E27FC236}">
              <a16:creationId xmlns="" xmlns:a16="http://schemas.microsoft.com/office/drawing/2014/main" id="{00000000-0008-0000-0700-0000EC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149013</xdr:rowOff>
    </xdr:from>
    <xdr:ext cx="534377" cy="259045"/>
    <xdr:sp macro="" textlink="">
      <xdr:nvSpPr>
        <xdr:cNvPr id="749" name="諸支出金最大値テキスト">
          <a:extLst>
            <a:ext uri="{FF2B5EF4-FFF2-40B4-BE49-F238E27FC236}">
              <a16:creationId xmlns="" xmlns:a16="http://schemas.microsoft.com/office/drawing/2014/main" id="{00000000-0008-0000-0700-0000ED020000}"/>
            </a:ext>
          </a:extLst>
        </xdr:cNvPr>
        <xdr:cNvSpPr txBox="1"/>
      </xdr:nvSpPr>
      <xdr:spPr>
        <a:xfrm>
          <a:off x="22212300" y="494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49,332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30886</xdr:rowOff>
    </xdr:from>
    <xdr:to>
      <xdr:col>116</xdr:col>
      <xdr:colOff>152400</xdr:colOff>
      <xdr:row>30</xdr:row>
      <xdr:rowOff>30886</xdr:rowOff>
    </xdr:to>
    <xdr:cxnSp macro="">
      <xdr:nvCxnSpPr>
        <xdr:cNvPr id="750" name="直線コネクタ 749">
          <a:extLst>
            <a:ext uri="{FF2B5EF4-FFF2-40B4-BE49-F238E27FC236}">
              <a16:creationId xmlns="" xmlns:a16="http://schemas.microsoft.com/office/drawing/2014/main" id="{00000000-0008-0000-0700-0000EE020000}"/>
            </a:ext>
          </a:extLst>
        </xdr:cNvPr>
        <xdr:cNvCxnSpPr/>
      </xdr:nvCxnSpPr>
      <xdr:spPr>
        <a:xfrm>
          <a:off x="22072600" y="517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1" name="直線コネクタ 750">
          <a:extLst>
            <a:ext uri="{FF2B5EF4-FFF2-40B4-BE49-F238E27FC236}">
              <a16:creationId xmlns="" xmlns:a16="http://schemas.microsoft.com/office/drawing/2014/main" id="{00000000-0008-0000-0700-0000EF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32093</xdr:rowOff>
    </xdr:from>
    <xdr:ext cx="469744" cy="259045"/>
    <xdr:sp macro="" textlink="">
      <xdr:nvSpPr>
        <xdr:cNvPr id="752" name="諸支出金平均値テキスト">
          <a:extLst>
            <a:ext uri="{FF2B5EF4-FFF2-40B4-BE49-F238E27FC236}">
              <a16:creationId xmlns="" xmlns:a16="http://schemas.microsoft.com/office/drawing/2014/main" id="{00000000-0008-0000-0700-0000F0020000}"/>
            </a:ext>
          </a:extLst>
        </xdr:cNvPr>
        <xdr:cNvSpPr txBox="1"/>
      </xdr:nvSpPr>
      <xdr:spPr>
        <a:xfrm>
          <a:off x="22212300" y="65471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9216</xdr:rowOff>
    </xdr:from>
    <xdr:to>
      <xdr:col>116</xdr:col>
      <xdr:colOff>114300</xdr:colOff>
      <xdr:row>39</xdr:row>
      <xdr:rowOff>110816</xdr:rowOff>
    </xdr:to>
    <xdr:sp macro="" textlink="">
      <xdr:nvSpPr>
        <xdr:cNvPr id="753" name="フローチャート: 判断 752">
          <a:extLst>
            <a:ext uri="{FF2B5EF4-FFF2-40B4-BE49-F238E27FC236}">
              <a16:creationId xmlns="" xmlns:a16="http://schemas.microsoft.com/office/drawing/2014/main" id="{00000000-0008-0000-0700-0000F1020000}"/>
            </a:ext>
          </a:extLst>
        </xdr:cNvPr>
        <xdr:cNvSpPr/>
      </xdr:nvSpPr>
      <xdr:spPr>
        <a:xfrm>
          <a:off x="22110700" y="6695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4" name="直線コネクタ 753">
          <a:extLst>
            <a:ext uri="{FF2B5EF4-FFF2-40B4-BE49-F238E27FC236}">
              <a16:creationId xmlns="" xmlns:a16="http://schemas.microsoft.com/office/drawing/2014/main" id="{00000000-0008-0000-0700-0000F2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25055</xdr:rowOff>
    </xdr:from>
    <xdr:to>
      <xdr:col>112</xdr:col>
      <xdr:colOff>38100</xdr:colOff>
      <xdr:row>39</xdr:row>
      <xdr:rowOff>126655</xdr:rowOff>
    </xdr:to>
    <xdr:sp macro="" textlink="">
      <xdr:nvSpPr>
        <xdr:cNvPr id="755" name="フローチャート: 判断 754">
          <a:extLst>
            <a:ext uri="{FF2B5EF4-FFF2-40B4-BE49-F238E27FC236}">
              <a16:creationId xmlns="" xmlns:a16="http://schemas.microsoft.com/office/drawing/2014/main" id="{00000000-0008-0000-0700-0000F3020000}"/>
            </a:ext>
          </a:extLst>
        </xdr:cNvPr>
        <xdr:cNvSpPr/>
      </xdr:nvSpPr>
      <xdr:spPr>
        <a:xfrm>
          <a:off x="21272500" y="6711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143182</xdr:rowOff>
    </xdr:from>
    <xdr:ext cx="378565" cy="259045"/>
    <xdr:sp macro="" textlink="">
      <xdr:nvSpPr>
        <xdr:cNvPr id="756" name="テキスト ボックス 755">
          <a:extLst>
            <a:ext uri="{FF2B5EF4-FFF2-40B4-BE49-F238E27FC236}">
              <a16:creationId xmlns="" xmlns:a16="http://schemas.microsoft.com/office/drawing/2014/main" id="{00000000-0008-0000-0700-0000F4020000}"/>
            </a:ext>
          </a:extLst>
        </xdr:cNvPr>
        <xdr:cNvSpPr txBox="1"/>
      </xdr:nvSpPr>
      <xdr:spPr>
        <a:xfrm>
          <a:off x="21134017" y="64868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7" name="直線コネクタ 756">
          <a:extLst>
            <a:ext uri="{FF2B5EF4-FFF2-40B4-BE49-F238E27FC236}">
              <a16:creationId xmlns="" xmlns:a16="http://schemas.microsoft.com/office/drawing/2014/main" id="{00000000-0008-0000-0700-0000F5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141315</xdr:rowOff>
    </xdr:from>
    <xdr:to>
      <xdr:col>107</xdr:col>
      <xdr:colOff>101600</xdr:colOff>
      <xdr:row>38</xdr:row>
      <xdr:rowOff>71465</xdr:rowOff>
    </xdr:to>
    <xdr:sp macro="" textlink="">
      <xdr:nvSpPr>
        <xdr:cNvPr id="758" name="フローチャート: 判断 757">
          <a:extLst>
            <a:ext uri="{FF2B5EF4-FFF2-40B4-BE49-F238E27FC236}">
              <a16:creationId xmlns="" xmlns:a16="http://schemas.microsoft.com/office/drawing/2014/main" id="{00000000-0008-0000-0700-0000F6020000}"/>
            </a:ext>
          </a:extLst>
        </xdr:cNvPr>
        <xdr:cNvSpPr/>
      </xdr:nvSpPr>
      <xdr:spPr>
        <a:xfrm>
          <a:off x="20383500" y="648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87992</xdr:rowOff>
    </xdr:from>
    <xdr:ext cx="469744" cy="259045"/>
    <xdr:sp macro="" textlink="">
      <xdr:nvSpPr>
        <xdr:cNvPr id="759" name="テキスト ボックス 758">
          <a:extLst>
            <a:ext uri="{FF2B5EF4-FFF2-40B4-BE49-F238E27FC236}">
              <a16:creationId xmlns="" xmlns:a16="http://schemas.microsoft.com/office/drawing/2014/main" id="{00000000-0008-0000-0700-0000F7020000}"/>
            </a:ext>
          </a:extLst>
        </xdr:cNvPr>
        <xdr:cNvSpPr txBox="1"/>
      </xdr:nvSpPr>
      <xdr:spPr>
        <a:xfrm>
          <a:off x="20199428" y="6260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0" name="直線コネクタ 759">
          <a:extLst>
            <a:ext uri="{FF2B5EF4-FFF2-40B4-BE49-F238E27FC236}">
              <a16:creationId xmlns="" xmlns:a16="http://schemas.microsoft.com/office/drawing/2014/main" id="{00000000-0008-0000-0700-0000F8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95105</xdr:rowOff>
    </xdr:from>
    <xdr:to>
      <xdr:col>102</xdr:col>
      <xdr:colOff>165100</xdr:colOff>
      <xdr:row>39</xdr:row>
      <xdr:rowOff>25255</xdr:rowOff>
    </xdr:to>
    <xdr:sp macro="" textlink="">
      <xdr:nvSpPr>
        <xdr:cNvPr id="761" name="フローチャート: 判断 760">
          <a:extLst>
            <a:ext uri="{FF2B5EF4-FFF2-40B4-BE49-F238E27FC236}">
              <a16:creationId xmlns="" xmlns:a16="http://schemas.microsoft.com/office/drawing/2014/main" id="{00000000-0008-0000-0700-0000F9020000}"/>
            </a:ext>
          </a:extLst>
        </xdr:cNvPr>
        <xdr:cNvSpPr/>
      </xdr:nvSpPr>
      <xdr:spPr>
        <a:xfrm>
          <a:off x="19494500" y="6610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41782</xdr:rowOff>
    </xdr:from>
    <xdr:ext cx="469744" cy="259045"/>
    <xdr:sp macro="" textlink="">
      <xdr:nvSpPr>
        <xdr:cNvPr id="762" name="テキスト ボックス 761">
          <a:extLst>
            <a:ext uri="{FF2B5EF4-FFF2-40B4-BE49-F238E27FC236}">
              <a16:creationId xmlns="" xmlns:a16="http://schemas.microsoft.com/office/drawing/2014/main" id="{00000000-0008-0000-0700-0000FA020000}"/>
            </a:ext>
          </a:extLst>
        </xdr:cNvPr>
        <xdr:cNvSpPr txBox="1"/>
      </xdr:nvSpPr>
      <xdr:spPr>
        <a:xfrm>
          <a:off x="19310428" y="6385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2424</xdr:rowOff>
    </xdr:from>
    <xdr:to>
      <xdr:col>98</xdr:col>
      <xdr:colOff>38100</xdr:colOff>
      <xdr:row>39</xdr:row>
      <xdr:rowOff>104024</xdr:rowOff>
    </xdr:to>
    <xdr:sp macro="" textlink="">
      <xdr:nvSpPr>
        <xdr:cNvPr id="763" name="フローチャート: 判断 762">
          <a:extLst>
            <a:ext uri="{FF2B5EF4-FFF2-40B4-BE49-F238E27FC236}">
              <a16:creationId xmlns="" xmlns:a16="http://schemas.microsoft.com/office/drawing/2014/main" id="{00000000-0008-0000-0700-0000FB020000}"/>
            </a:ext>
          </a:extLst>
        </xdr:cNvPr>
        <xdr:cNvSpPr/>
      </xdr:nvSpPr>
      <xdr:spPr>
        <a:xfrm>
          <a:off x="18605500" y="6688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120551</xdr:rowOff>
    </xdr:from>
    <xdr:ext cx="469744" cy="259045"/>
    <xdr:sp macro="" textlink="">
      <xdr:nvSpPr>
        <xdr:cNvPr id="764" name="テキスト ボックス 763">
          <a:extLst>
            <a:ext uri="{FF2B5EF4-FFF2-40B4-BE49-F238E27FC236}">
              <a16:creationId xmlns="" xmlns:a16="http://schemas.microsoft.com/office/drawing/2014/main" id="{00000000-0008-0000-0700-0000FC020000}"/>
            </a:ext>
          </a:extLst>
        </xdr:cNvPr>
        <xdr:cNvSpPr txBox="1"/>
      </xdr:nvSpPr>
      <xdr:spPr>
        <a:xfrm>
          <a:off x="18421428" y="6464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 xmlns:a16="http://schemas.microsoft.com/office/drawing/2014/main" id="{00000000-0008-0000-07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 xmlns:a16="http://schemas.microsoft.com/office/drawing/2014/main" id="{00000000-0008-0000-07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 xmlns:a16="http://schemas.microsoft.com/office/drawing/2014/main" id="{00000000-0008-0000-07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 xmlns:a16="http://schemas.microsoft.com/office/drawing/2014/main" id="{00000000-0008-0000-07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 xmlns:a16="http://schemas.microsoft.com/office/drawing/2014/main" id="{00000000-0008-0000-07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0" name="楕円 769">
          <a:extLst>
            <a:ext uri="{FF2B5EF4-FFF2-40B4-BE49-F238E27FC236}">
              <a16:creationId xmlns="" xmlns:a16="http://schemas.microsoft.com/office/drawing/2014/main" id="{00000000-0008-0000-0700-000002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159093</xdr:rowOff>
    </xdr:from>
    <xdr:ext cx="249299" cy="259045"/>
    <xdr:sp macro="" textlink="">
      <xdr:nvSpPr>
        <xdr:cNvPr id="771" name="諸支出金該当値テキスト">
          <a:extLst>
            <a:ext uri="{FF2B5EF4-FFF2-40B4-BE49-F238E27FC236}">
              <a16:creationId xmlns="" xmlns:a16="http://schemas.microsoft.com/office/drawing/2014/main" id="{00000000-0008-0000-0700-000003030000}"/>
            </a:ext>
          </a:extLst>
        </xdr:cNvPr>
        <xdr:cNvSpPr txBox="1"/>
      </xdr:nvSpPr>
      <xdr:spPr>
        <a:xfrm>
          <a:off x="22212300" y="66741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2" name="楕円 771">
          <a:extLst>
            <a:ext uri="{FF2B5EF4-FFF2-40B4-BE49-F238E27FC236}">
              <a16:creationId xmlns="" xmlns:a16="http://schemas.microsoft.com/office/drawing/2014/main" id="{00000000-0008-0000-0700-000004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3" name="テキスト ボックス 772">
          <a:extLst>
            <a:ext uri="{FF2B5EF4-FFF2-40B4-BE49-F238E27FC236}">
              <a16:creationId xmlns="" xmlns:a16="http://schemas.microsoft.com/office/drawing/2014/main" id="{00000000-0008-0000-0700-000005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4" name="楕円 773">
          <a:extLst>
            <a:ext uri="{FF2B5EF4-FFF2-40B4-BE49-F238E27FC236}">
              <a16:creationId xmlns="" xmlns:a16="http://schemas.microsoft.com/office/drawing/2014/main" id="{00000000-0008-0000-0700-000006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5" name="テキスト ボックス 774">
          <a:extLst>
            <a:ext uri="{FF2B5EF4-FFF2-40B4-BE49-F238E27FC236}">
              <a16:creationId xmlns="" xmlns:a16="http://schemas.microsoft.com/office/drawing/2014/main" id="{00000000-0008-0000-0700-000007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6" name="楕円 775">
          <a:extLst>
            <a:ext uri="{FF2B5EF4-FFF2-40B4-BE49-F238E27FC236}">
              <a16:creationId xmlns="" xmlns:a16="http://schemas.microsoft.com/office/drawing/2014/main" id="{00000000-0008-0000-0700-000008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7" name="テキスト ボックス 776">
          <a:extLst>
            <a:ext uri="{FF2B5EF4-FFF2-40B4-BE49-F238E27FC236}">
              <a16:creationId xmlns="" xmlns:a16="http://schemas.microsoft.com/office/drawing/2014/main" id="{00000000-0008-0000-0700-000009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8" name="楕円 777">
          <a:extLst>
            <a:ext uri="{FF2B5EF4-FFF2-40B4-BE49-F238E27FC236}">
              <a16:creationId xmlns="" xmlns:a16="http://schemas.microsoft.com/office/drawing/2014/main" id="{00000000-0008-0000-0700-00000A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9" name="テキスト ボックス 778">
          <a:extLst>
            <a:ext uri="{FF2B5EF4-FFF2-40B4-BE49-F238E27FC236}">
              <a16:creationId xmlns="" xmlns:a16="http://schemas.microsoft.com/office/drawing/2014/main" id="{00000000-0008-0000-0700-00000B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 xmlns:a16="http://schemas.microsoft.com/office/drawing/2014/main" id="{00000000-0008-0000-07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 xmlns:a16="http://schemas.microsoft.com/office/drawing/2014/main" id="{00000000-0008-0000-07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 xmlns:a16="http://schemas.microsoft.com/office/drawing/2014/main" id="{00000000-0008-0000-07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 xmlns:a16="http://schemas.microsoft.com/office/drawing/2014/main" id="{00000000-0008-0000-07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 xmlns:a16="http://schemas.microsoft.com/office/drawing/2014/main" id="{00000000-0008-0000-07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 xmlns:a16="http://schemas.microsoft.com/office/drawing/2014/main" id="{00000000-0008-0000-07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 xmlns:a16="http://schemas.microsoft.com/office/drawing/2014/main" id="{00000000-0008-0000-07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 xmlns:a16="http://schemas.microsoft.com/office/drawing/2014/main" id="{00000000-0008-0000-07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 xmlns:a16="http://schemas.microsoft.com/office/drawing/2014/main" id="{00000000-0008-0000-07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 xmlns:a16="http://schemas.microsoft.com/office/drawing/2014/main" id="{00000000-0008-0000-07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 xmlns:a16="http://schemas.microsoft.com/office/drawing/2014/main" id="{00000000-0008-0000-07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a:extLst>
            <a:ext uri="{FF2B5EF4-FFF2-40B4-BE49-F238E27FC236}">
              <a16:creationId xmlns="" xmlns:a16="http://schemas.microsoft.com/office/drawing/2014/main" id="{00000000-0008-0000-0700-000017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 xmlns:a16="http://schemas.microsoft.com/office/drawing/2014/main" id="{00000000-0008-0000-07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a:extLst>
            <a:ext uri="{FF2B5EF4-FFF2-40B4-BE49-F238E27FC236}">
              <a16:creationId xmlns="" xmlns:a16="http://schemas.microsoft.com/office/drawing/2014/main" id="{00000000-0008-0000-0700-000019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a:extLst>
            <a:ext uri="{FF2B5EF4-FFF2-40B4-BE49-F238E27FC236}">
              <a16:creationId xmlns="" xmlns:a16="http://schemas.microsoft.com/office/drawing/2014/main" id="{00000000-0008-0000-07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a:extLst>
            <a:ext uri="{FF2B5EF4-FFF2-40B4-BE49-F238E27FC236}">
              <a16:creationId xmlns="" xmlns:a16="http://schemas.microsoft.com/office/drawing/2014/main" id="{00000000-0008-0000-0700-00001B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a:extLst>
            <a:ext uri="{FF2B5EF4-FFF2-40B4-BE49-F238E27FC236}">
              <a16:creationId xmlns="" xmlns:a16="http://schemas.microsoft.com/office/drawing/2014/main" id="{00000000-0008-0000-0700-00001C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a:extLst>
            <a:ext uri="{FF2B5EF4-FFF2-40B4-BE49-F238E27FC236}">
              <a16:creationId xmlns="" xmlns:a16="http://schemas.microsoft.com/office/drawing/2014/main" id="{00000000-0008-0000-0700-00001E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 xmlns:a16="http://schemas.microsoft.com/office/drawing/2014/main" id="{00000000-0008-0000-0700-00001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a:extLst>
            <a:ext uri="{FF2B5EF4-FFF2-40B4-BE49-F238E27FC236}">
              <a16:creationId xmlns="" xmlns:a16="http://schemas.microsoft.com/office/drawing/2014/main" id="{00000000-0008-0000-0700-000020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a:extLst>
            <a:ext uri="{FF2B5EF4-FFF2-40B4-BE49-F238E27FC236}">
              <a16:creationId xmlns="" xmlns:a16="http://schemas.microsoft.com/office/drawing/2014/main" id="{00000000-0008-0000-0700-000021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a:extLst>
            <a:ext uri="{FF2B5EF4-FFF2-40B4-BE49-F238E27FC236}">
              <a16:creationId xmlns="" xmlns:a16="http://schemas.microsoft.com/office/drawing/2014/main" id="{00000000-0008-0000-0700-000022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a:extLst>
            <a:ext uri="{FF2B5EF4-FFF2-40B4-BE49-F238E27FC236}">
              <a16:creationId xmlns="" xmlns:a16="http://schemas.microsoft.com/office/drawing/2014/main" id="{00000000-0008-0000-0700-000023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a:extLst>
            <a:ext uri="{FF2B5EF4-FFF2-40B4-BE49-F238E27FC236}">
              <a16:creationId xmlns="" xmlns:a16="http://schemas.microsoft.com/office/drawing/2014/main" id="{00000000-0008-0000-0700-000024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a:extLst>
            <a:ext uri="{FF2B5EF4-FFF2-40B4-BE49-F238E27FC236}">
              <a16:creationId xmlns="" xmlns:a16="http://schemas.microsoft.com/office/drawing/2014/main" id="{00000000-0008-0000-0700-000025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a:extLst>
            <a:ext uri="{FF2B5EF4-FFF2-40B4-BE49-F238E27FC236}">
              <a16:creationId xmlns="" xmlns:a16="http://schemas.microsoft.com/office/drawing/2014/main" id="{00000000-0008-0000-0700-000026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a:extLst>
            <a:ext uri="{FF2B5EF4-FFF2-40B4-BE49-F238E27FC236}">
              <a16:creationId xmlns="" xmlns:a16="http://schemas.microsoft.com/office/drawing/2014/main" id="{00000000-0008-0000-0700-000027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a:extLst>
            <a:ext uri="{FF2B5EF4-FFF2-40B4-BE49-F238E27FC236}">
              <a16:creationId xmlns="" xmlns:a16="http://schemas.microsoft.com/office/drawing/2014/main" id="{00000000-0008-0000-0700-000028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a:extLst>
            <a:ext uri="{FF2B5EF4-FFF2-40B4-BE49-F238E27FC236}">
              <a16:creationId xmlns="" xmlns:a16="http://schemas.microsoft.com/office/drawing/2014/main" id="{00000000-0008-0000-0700-000029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a:extLst>
            <a:ext uri="{FF2B5EF4-FFF2-40B4-BE49-F238E27FC236}">
              <a16:creationId xmlns="" xmlns:a16="http://schemas.microsoft.com/office/drawing/2014/main" id="{00000000-0008-0000-0700-00002A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a:extLst>
            <a:ext uri="{FF2B5EF4-FFF2-40B4-BE49-F238E27FC236}">
              <a16:creationId xmlns="" xmlns:a16="http://schemas.microsoft.com/office/drawing/2014/main" id="{00000000-0008-0000-0700-00002B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a:extLst>
            <a:ext uri="{FF2B5EF4-FFF2-40B4-BE49-F238E27FC236}">
              <a16:creationId xmlns="" xmlns:a16="http://schemas.microsoft.com/office/drawing/2014/main" id="{00000000-0008-0000-0700-00002C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a:extLst>
            <a:ext uri="{FF2B5EF4-FFF2-40B4-BE49-F238E27FC236}">
              <a16:creationId xmlns="" xmlns:a16="http://schemas.microsoft.com/office/drawing/2014/main" id="{00000000-0008-0000-0700-00002D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 xmlns:a16="http://schemas.microsoft.com/office/drawing/2014/main" id="{00000000-0008-0000-07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 xmlns:a16="http://schemas.microsoft.com/office/drawing/2014/main" id="{00000000-0008-0000-07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 xmlns:a16="http://schemas.microsoft.com/office/drawing/2014/main" id="{00000000-0008-0000-07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 xmlns:a16="http://schemas.microsoft.com/office/drawing/2014/main" id="{00000000-0008-0000-07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 xmlns:a16="http://schemas.microsoft.com/office/drawing/2014/main" id="{00000000-0008-0000-07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a:extLst>
            <a:ext uri="{FF2B5EF4-FFF2-40B4-BE49-F238E27FC236}">
              <a16:creationId xmlns="" xmlns:a16="http://schemas.microsoft.com/office/drawing/2014/main" id="{00000000-0008-0000-0700-000033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a:extLst>
            <a:ext uri="{FF2B5EF4-FFF2-40B4-BE49-F238E27FC236}">
              <a16:creationId xmlns="" xmlns:a16="http://schemas.microsoft.com/office/drawing/2014/main" id="{00000000-0008-0000-0700-000034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a:extLst>
            <a:ext uri="{FF2B5EF4-FFF2-40B4-BE49-F238E27FC236}">
              <a16:creationId xmlns="" xmlns:a16="http://schemas.microsoft.com/office/drawing/2014/main" id="{00000000-0008-0000-0700-000035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a:extLst>
            <a:ext uri="{FF2B5EF4-FFF2-40B4-BE49-F238E27FC236}">
              <a16:creationId xmlns="" xmlns:a16="http://schemas.microsoft.com/office/drawing/2014/main" id="{00000000-0008-0000-0700-000036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a:extLst>
            <a:ext uri="{FF2B5EF4-FFF2-40B4-BE49-F238E27FC236}">
              <a16:creationId xmlns="" xmlns:a16="http://schemas.microsoft.com/office/drawing/2014/main" id="{00000000-0008-0000-0700-000037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a:extLst>
            <a:ext uri="{FF2B5EF4-FFF2-40B4-BE49-F238E27FC236}">
              <a16:creationId xmlns="" xmlns:a16="http://schemas.microsoft.com/office/drawing/2014/main" id="{00000000-0008-0000-0700-000038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a:extLst>
            <a:ext uri="{FF2B5EF4-FFF2-40B4-BE49-F238E27FC236}">
              <a16:creationId xmlns="" xmlns:a16="http://schemas.microsoft.com/office/drawing/2014/main" id="{00000000-0008-0000-0700-000039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a:extLst>
            <a:ext uri="{FF2B5EF4-FFF2-40B4-BE49-F238E27FC236}">
              <a16:creationId xmlns="" xmlns:a16="http://schemas.microsoft.com/office/drawing/2014/main" id="{00000000-0008-0000-0700-00003A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a:extLst>
            <a:ext uri="{FF2B5EF4-FFF2-40B4-BE49-F238E27FC236}">
              <a16:creationId xmlns="" xmlns:a16="http://schemas.microsoft.com/office/drawing/2014/main" id="{00000000-0008-0000-0700-00003B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a:extLst>
            <a:ext uri="{FF2B5EF4-FFF2-40B4-BE49-F238E27FC236}">
              <a16:creationId xmlns="" xmlns:a16="http://schemas.microsoft.com/office/drawing/2014/main" id="{00000000-0008-0000-0700-00003C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a:extLst>
            <a:ext uri="{FF2B5EF4-FFF2-40B4-BE49-F238E27FC236}">
              <a16:creationId xmlns="" xmlns:a16="http://schemas.microsoft.com/office/drawing/2014/main" id="{00000000-0008-0000-0700-00003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a:extLst>
            <a:ext uri="{FF2B5EF4-FFF2-40B4-BE49-F238E27FC236}">
              <a16:creationId xmlns="" xmlns:a16="http://schemas.microsoft.com/office/drawing/2014/main" id="{00000000-0008-0000-0700-00003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a:extLst>
            <a:ext uri="{FF2B5EF4-FFF2-40B4-BE49-F238E27FC236}">
              <a16:creationId xmlns="" xmlns:a16="http://schemas.microsoft.com/office/drawing/2014/main" id="{00000000-0008-0000-0700-00003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全般的に類似団体内平均値と比較して高水準にあるものの、公債費については類似団体内平均値を大きく下回った数値を維持している。今後も必要な公共施設等の整備を行なっていきつつ、特に高い水準にある項目の歳出については内容精査を行い歳出削減に努め、引き続き健全な財政運営を図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東京都檜原村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これまでの人件費の抑制、事務事業の見直し、普通建設事業費等の削減により財政調整基金については、高い水準を保持している。</a:t>
          </a:r>
          <a:r>
            <a:rPr lang="ja-JP" altLang="en-US" sz="14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実質</a:t>
          </a:r>
          <a:r>
            <a:rPr lang="ja-JP" altLang="ja-JP" sz="14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単年度収支を見ると財政調整基金の取り崩しにより赤字となっているが、今後も各種事業内容の精査を図り、適正な財政規模を維持し健全な財政運営を進めていく。</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ja-JP" altLang="en-US" sz="1400">
            <a:solidFill>
              <a:sysClr val="windowText" lastClr="000000"/>
            </a:solidFill>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東京都檜原村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健全な財政運営や歳出削減等により全ての会計において黒字となっている。今後も効率的な事業運営を行い、特に特別会計への</a:t>
          </a:r>
          <a:r>
            <a:rPr lang="ja-JP" altLang="en-US" sz="14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繰出金</a:t>
          </a:r>
          <a:r>
            <a:rPr lang="ja-JP" altLang="ja-JP" sz="14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については特別会計全般を通して長期的な</a:t>
          </a:r>
          <a:r>
            <a:rPr lang="ja-JP" altLang="en-US" sz="14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事業計画と</a:t>
          </a:r>
          <a:r>
            <a:rPr lang="ja-JP" altLang="ja-JP" sz="14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財政運営の見通しに注意を払っていき、</a:t>
          </a:r>
          <a:r>
            <a:rPr lang="ja-JP" altLang="en-US" sz="14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更に</a:t>
          </a:r>
          <a:r>
            <a:rPr lang="ja-JP" altLang="ja-JP" sz="14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健全な財政運営に努めていく</a:t>
          </a:r>
          <a:r>
            <a:rPr lang="ja-JP" altLang="en-US" sz="14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こととする</a:t>
          </a:r>
          <a:r>
            <a:rPr lang="ja-JP" altLang="ja-JP" sz="14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ja-JP" altLang="en-US" sz="1400">
            <a:solidFill>
              <a:sysClr val="windowText" lastClr="000000"/>
            </a:solidFill>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opLeftCell="A23" workbookViewId="0"/>
  </sheetViews>
  <sheetFormatPr defaultColWidth="0" defaultRowHeight="11.25" zeroHeight="1"/>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c r="A1" s="186"/>
      <c r="B1" s="441" t="s">
        <v>78</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75" thickBot="1">
      <c r="A2" s="186"/>
      <c r="B2" s="189" t="s">
        <v>79</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c r="A3" s="187"/>
      <c r="B3" s="442" t="s">
        <v>80</v>
      </c>
      <c r="C3" s="443"/>
      <c r="D3" s="443"/>
      <c r="E3" s="444"/>
      <c r="F3" s="444"/>
      <c r="G3" s="444"/>
      <c r="H3" s="444"/>
      <c r="I3" s="444"/>
      <c r="J3" s="444"/>
      <c r="K3" s="444"/>
      <c r="L3" s="444" t="s">
        <v>81</v>
      </c>
      <c r="M3" s="444"/>
      <c r="N3" s="444"/>
      <c r="O3" s="444"/>
      <c r="P3" s="444"/>
      <c r="Q3" s="444"/>
      <c r="R3" s="451"/>
      <c r="S3" s="451"/>
      <c r="T3" s="451"/>
      <c r="U3" s="451"/>
      <c r="V3" s="452"/>
      <c r="W3" s="426" t="s">
        <v>82</v>
      </c>
      <c r="X3" s="427"/>
      <c r="Y3" s="427"/>
      <c r="Z3" s="427"/>
      <c r="AA3" s="427"/>
      <c r="AB3" s="443"/>
      <c r="AC3" s="451" t="s">
        <v>83</v>
      </c>
      <c r="AD3" s="427"/>
      <c r="AE3" s="427"/>
      <c r="AF3" s="427"/>
      <c r="AG3" s="427"/>
      <c r="AH3" s="427"/>
      <c r="AI3" s="427"/>
      <c r="AJ3" s="427"/>
      <c r="AK3" s="427"/>
      <c r="AL3" s="428"/>
      <c r="AM3" s="426" t="s">
        <v>84</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85</v>
      </c>
      <c r="BO3" s="427"/>
      <c r="BP3" s="427"/>
      <c r="BQ3" s="427"/>
      <c r="BR3" s="427"/>
      <c r="BS3" s="427"/>
      <c r="BT3" s="427"/>
      <c r="BU3" s="428"/>
      <c r="BV3" s="426" t="s">
        <v>86</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87</v>
      </c>
      <c r="CU3" s="427"/>
      <c r="CV3" s="427"/>
      <c r="CW3" s="427"/>
      <c r="CX3" s="427"/>
      <c r="CY3" s="427"/>
      <c r="CZ3" s="427"/>
      <c r="DA3" s="428"/>
      <c r="DB3" s="426" t="s">
        <v>88</v>
      </c>
      <c r="DC3" s="427"/>
      <c r="DD3" s="427"/>
      <c r="DE3" s="427"/>
      <c r="DF3" s="427"/>
      <c r="DG3" s="427"/>
      <c r="DH3" s="427"/>
      <c r="DI3" s="428"/>
      <c r="DJ3" s="186"/>
      <c r="DK3" s="186"/>
      <c r="DL3" s="186"/>
      <c r="DM3" s="186"/>
      <c r="DN3" s="186"/>
      <c r="DO3" s="186"/>
    </row>
    <row r="4" spans="1:119" ht="18.75" customHeight="1">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89</v>
      </c>
      <c r="AZ4" s="430"/>
      <c r="BA4" s="430"/>
      <c r="BB4" s="430"/>
      <c r="BC4" s="430"/>
      <c r="BD4" s="430"/>
      <c r="BE4" s="430"/>
      <c r="BF4" s="430"/>
      <c r="BG4" s="430"/>
      <c r="BH4" s="430"/>
      <c r="BI4" s="430"/>
      <c r="BJ4" s="430"/>
      <c r="BK4" s="430"/>
      <c r="BL4" s="430"/>
      <c r="BM4" s="431"/>
      <c r="BN4" s="432">
        <v>4250470</v>
      </c>
      <c r="BO4" s="433"/>
      <c r="BP4" s="433"/>
      <c r="BQ4" s="433"/>
      <c r="BR4" s="433"/>
      <c r="BS4" s="433"/>
      <c r="BT4" s="433"/>
      <c r="BU4" s="434"/>
      <c r="BV4" s="432">
        <v>3725383</v>
      </c>
      <c r="BW4" s="433"/>
      <c r="BX4" s="433"/>
      <c r="BY4" s="433"/>
      <c r="BZ4" s="433"/>
      <c r="CA4" s="433"/>
      <c r="CB4" s="433"/>
      <c r="CC4" s="434"/>
      <c r="CD4" s="435" t="s">
        <v>90</v>
      </c>
      <c r="CE4" s="436"/>
      <c r="CF4" s="436"/>
      <c r="CG4" s="436"/>
      <c r="CH4" s="436"/>
      <c r="CI4" s="436"/>
      <c r="CJ4" s="436"/>
      <c r="CK4" s="436"/>
      <c r="CL4" s="436"/>
      <c r="CM4" s="436"/>
      <c r="CN4" s="436"/>
      <c r="CO4" s="436"/>
      <c r="CP4" s="436"/>
      <c r="CQ4" s="436"/>
      <c r="CR4" s="436"/>
      <c r="CS4" s="437"/>
      <c r="CT4" s="438">
        <v>9.1</v>
      </c>
      <c r="CU4" s="439"/>
      <c r="CV4" s="439"/>
      <c r="CW4" s="439"/>
      <c r="CX4" s="439"/>
      <c r="CY4" s="439"/>
      <c r="CZ4" s="439"/>
      <c r="DA4" s="440"/>
      <c r="DB4" s="438">
        <v>7.8</v>
      </c>
      <c r="DC4" s="439"/>
      <c r="DD4" s="439"/>
      <c r="DE4" s="439"/>
      <c r="DF4" s="439"/>
      <c r="DG4" s="439"/>
      <c r="DH4" s="439"/>
      <c r="DI4" s="440"/>
      <c r="DJ4" s="186"/>
      <c r="DK4" s="186"/>
      <c r="DL4" s="186"/>
      <c r="DM4" s="186"/>
      <c r="DN4" s="186"/>
      <c r="DO4" s="186"/>
    </row>
    <row r="5" spans="1:119" ht="18.75" customHeight="1">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91</v>
      </c>
      <c r="AN5" s="499"/>
      <c r="AO5" s="499"/>
      <c r="AP5" s="499"/>
      <c r="AQ5" s="499"/>
      <c r="AR5" s="499"/>
      <c r="AS5" s="499"/>
      <c r="AT5" s="500"/>
      <c r="AU5" s="501" t="s">
        <v>92</v>
      </c>
      <c r="AV5" s="502"/>
      <c r="AW5" s="502"/>
      <c r="AX5" s="502"/>
      <c r="AY5" s="503" t="s">
        <v>93</v>
      </c>
      <c r="AZ5" s="504"/>
      <c r="BA5" s="504"/>
      <c r="BB5" s="504"/>
      <c r="BC5" s="504"/>
      <c r="BD5" s="504"/>
      <c r="BE5" s="504"/>
      <c r="BF5" s="504"/>
      <c r="BG5" s="504"/>
      <c r="BH5" s="504"/>
      <c r="BI5" s="504"/>
      <c r="BJ5" s="504"/>
      <c r="BK5" s="504"/>
      <c r="BL5" s="504"/>
      <c r="BM5" s="505"/>
      <c r="BN5" s="469">
        <v>4110739</v>
      </c>
      <c r="BO5" s="470"/>
      <c r="BP5" s="470"/>
      <c r="BQ5" s="470"/>
      <c r="BR5" s="470"/>
      <c r="BS5" s="470"/>
      <c r="BT5" s="470"/>
      <c r="BU5" s="471"/>
      <c r="BV5" s="469">
        <v>3602574</v>
      </c>
      <c r="BW5" s="470"/>
      <c r="BX5" s="470"/>
      <c r="BY5" s="470"/>
      <c r="BZ5" s="470"/>
      <c r="CA5" s="470"/>
      <c r="CB5" s="470"/>
      <c r="CC5" s="471"/>
      <c r="CD5" s="472" t="s">
        <v>94</v>
      </c>
      <c r="CE5" s="473"/>
      <c r="CF5" s="473"/>
      <c r="CG5" s="473"/>
      <c r="CH5" s="473"/>
      <c r="CI5" s="473"/>
      <c r="CJ5" s="473"/>
      <c r="CK5" s="473"/>
      <c r="CL5" s="473"/>
      <c r="CM5" s="473"/>
      <c r="CN5" s="473"/>
      <c r="CO5" s="473"/>
      <c r="CP5" s="473"/>
      <c r="CQ5" s="473"/>
      <c r="CR5" s="473"/>
      <c r="CS5" s="474"/>
      <c r="CT5" s="466">
        <v>73.5</v>
      </c>
      <c r="CU5" s="467"/>
      <c r="CV5" s="467"/>
      <c r="CW5" s="467"/>
      <c r="CX5" s="467"/>
      <c r="CY5" s="467"/>
      <c r="CZ5" s="467"/>
      <c r="DA5" s="468"/>
      <c r="DB5" s="466">
        <v>81.3</v>
      </c>
      <c r="DC5" s="467"/>
      <c r="DD5" s="467"/>
      <c r="DE5" s="467"/>
      <c r="DF5" s="467"/>
      <c r="DG5" s="467"/>
      <c r="DH5" s="467"/>
      <c r="DI5" s="468"/>
      <c r="DJ5" s="186"/>
      <c r="DK5" s="186"/>
      <c r="DL5" s="186"/>
      <c r="DM5" s="186"/>
      <c r="DN5" s="186"/>
      <c r="DO5" s="186"/>
    </row>
    <row r="6" spans="1:119" ht="18.75" customHeight="1">
      <c r="A6" s="187"/>
      <c r="B6" s="475" t="s">
        <v>95</v>
      </c>
      <c r="C6" s="476"/>
      <c r="D6" s="476"/>
      <c r="E6" s="477"/>
      <c r="F6" s="477"/>
      <c r="G6" s="477"/>
      <c r="H6" s="477"/>
      <c r="I6" s="477"/>
      <c r="J6" s="477"/>
      <c r="K6" s="477"/>
      <c r="L6" s="477" t="s">
        <v>96</v>
      </c>
      <c r="M6" s="477"/>
      <c r="N6" s="477"/>
      <c r="O6" s="477"/>
      <c r="P6" s="477"/>
      <c r="Q6" s="477"/>
      <c r="R6" s="481"/>
      <c r="S6" s="481"/>
      <c r="T6" s="481"/>
      <c r="U6" s="481"/>
      <c r="V6" s="482"/>
      <c r="W6" s="485" t="s">
        <v>97</v>
      </c>
      <c r="X6" s="486"/>
      <c r="Y6" s="486"/>
      <c r="Z6" s="486"/>
      <c r="AA6" s="486"/>
      <c r="AB6" s="476"/>
      <c r="AC6" s="489" t="s">
        <v>98</v>
      </c>
      <c r="AD6" s="490"/>
      <c r="AE6" s="490"/>
      <c r="AF6" s="490"/>
      <c r="AG6" s="490"/>
      <c r="AH6" s="490"/>
      <c r="AI6" s="490"/>
      <c r="AJ6" s="490"/>
      <c r="AK6" s="490"/>
      <c r="AL6" s="491"/>
      <c r="AM6" s="498" t="s">
        <v>99</v>
      </c>
      <c r="AN6" s="499"/>
      <c r="AO6" s="499"/>
      <c r="AP6" s="499"/>
      <c r="AQ6" s="499"/>
      <c r="AR6" s="499"/>
      <c r="AS6" s="499"/>
      <c r="AT6" s="500"/>
      <c r="AU6" s="501" t="s">
        <v>92</v>
      </c>
      <c r="AV6" s="502"/>
      <c r="AW6" s="502"/>
      <c r="AX6" s="502"/>
      <c r="AY6" s="503" t="s">
        <v>100</v>
      </c>
      <c r="AZ6" s="504"/>
      <c r="BA6" s="504"/>
      <c r="BB6" s="504"/>
      <c r="BC6" s="504"/>
      <c r="BD6" s="504"/>
      <c r="BE6" s="504"/>
      <c r="BF6" s="504"/>
      <c r="BG6" s="504"/>
      <c r="BH6" s="504"/>
      <c r="BI6" s="504"/>
      <c r="BJ6" s="504"/>
      <c r="BK6" s="504"/>
      <c r="BL6" s="504"/>
      <c r="BM6" s="505"/>
      <c r="BN6" s="469">
        <v>139731</v>
      </c>
      <c r="BO6" s="470"/>
      <c r="BP6" s="470"/>
      <c r="BQ6" s="470"/>
      <c r="BR6" s="470"/>
      <c r="BS6" s="470"/>
      <c r="BT6" s="470"/>
      <c r="BU6" s="471"/>
      <c r="BV6" s="469">
        <v>122809</v>
      </c>
      <c r="BW6" s="470"/>
      <c r="BX6" s="470"/>
      <c r="BY6" s="470"/>
      <c r="BZ6" s="470"/>
      <c r="CA6" s="470"/>
      <c r="CB6" s="470"/>
      <c r="CC6" s="471"/>
      <c r="CD6" s="472" t="s">
        <v>101</v>
      </c>
      <c r="CE6" s="473"/>
      <c r="CF6" s="473"/>
      <c r="CG6" s="473"/>
      <c r="CH6" s="473"/>
      <c r="CI6" s="473"/>
      <c r="CJ6" s="473"/>
      <c r="CK6" s="473"/>
      <c r="CL6" s="473"/>
      <c r="CM6" s="473"/>
      <c r="CN6" s="473"/>
      <c r="CO6" s="473"/>
      <c r="CP6" s="473"/>
      <c r="CQ6" s="473"/>
      <c r="CR6" s="473"/>
      <c r="CS6" s="474"/>
      <c r="CT6" s="506">
        <v>75.5</v>
      </c>
      <c r="CU6" s="507"/>
      <c r="CV6" s="507"/>
      <c r="CW6" s="507"/>
      <c r="CX6" s="507"/>
      <c r="CY6" s="507"/>
      <c r="CZ6" s="507"/>
      <c r="DA6" s="508"/>
      <c r="DB6" s="506">
        <v>83.7</v>
      </c>
      <c r="DC6" s="507"/>
      <c r="DD6" s="507"/>
      <c r="DE6" s="507"/>
      <c r="DF6" s="507"/>
      <c r="DG6" s="507"/>
      <c r="DH6" s="507"/>
      <c r="DI6" s="508"/>
      <c r="DJ6" s="186"/>
      <c r="DK6" s="186"/>
      <c r="DL6" s="186"/>
      <c r="DM6" s="186"/>
      <c r="DN6" s="186"/>
      <c r="DO6" s="186"/>
    </row>
    <row r="7" spans="1:119" ht="18.75" customHeight="1">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102</v>
      </c>
      <c r="AN7" s="499"/>
      <c r="AO7" s="499"/>
      <c r="AP7" s="499"/>
      <c r="AQ7" s="499"/>
      <c r="AR7" s="499"/>
      <c r="AS7" s="499"/>
      <c r="AT7" s="500"/>
      <c r="AU7" s="501" t="s">
        <v>103</v>
      </c>
      <c r="AV7" s="502"/>
      <c r="AW7" s="502"/>
      <c r="AX7" s="502"/>
      <c r="AY7" s="503" t="s">
        <v>104</v>
      </c>
      <c r="AZ7" s="504"/>
      <c r="BA7" s="504"/>
      <c r="BB7" s="504"/>
      <c r="BC7" s="504"/>
      <c r="BD7" s="504"/>
      <c r="BE7" s="504"/>
      <c r="BF7" s="504"/>
      <c r="BG7" s="504"/>
      <c r="BH7" s="504"/>
      <c r="BI7" s="504"/>
      <c r="BJ7" s="504"/>
      <c r="BK7" s="504"/>
      <c r="BL7" s="504"/>
      <c r="BM7" s="505"/>
      <c r="BN7" s="469">
        <v>4750</v>
      </c>
      <c r="BO7" s="470"/>
      <c r="BP7" s="470"/>
      <c r="BQ7" s="470"/>
      <c r="BR7" s="470"/>
      <c r="BS7" s="470"/>
      <c r="BT7" s="470"/>
      <c r="BU7" s="471"/>
      <c r="BV7" s="469">
        <v>13031</v>
      </c>
      <c r="BW7" s="470"/>
      <c r="BX7" s="470"/>
      <c r="BY7" s="470"/>
      <c r="BZ7" s="470"/>
      <c r="CA7" s="470"/>
      <c r="CB7" s="470"/>
      <c r="CC7" s="471"/>
      <c r="CD7" s="472" t="s">
        <v>105</v>
      </c>
      <c r="CE7" s="473"/>
      <c r="CF7" s="473"/>
      <c r="CG7" s="473"/>
      <c r="CH7" s="473"/>
      <c r="CI7" s="473"/>
      <c r="CJ7" s="473"/>
      <c r="CK7" s="473"/>
      <c r="CL7" s="473"/>
      <c r="CM7" s="473"/>
      <c r="CN7" s="473"/>
      <c r="CO7" s="473"/>
      <c r="CP7" s="473"/>
      <c r="CQ7" s="473"/>
      <c r="CR7" s="473"/>
      <c r="CS7" s="474"/>
      <c r="CT7" s="469">
        <v>1490694</v>
      </c>
      <c r="CU7" s="470"/>
      <c r="CV7" s="470"/>
      <c r="CW7" s="470"/>
      <c r="CX7" s="470"/>
      <c r="CY7" s="470"/>
      <c r="CZ7" s="470"/>
      <c r="DA7" s="471"/>
      <c r="DB7" s="469">
        <v>1404913</v>
      </c>
      <c r="DC7" s="470"/>
      <c r="DD7" s="470"/>
      <c r="DE7" s="470"/>
      <c r="DF7" s="470"/>
      <c r="DG7" s="470"/>
      <c r="DH7" s="470"/>
      <c r="DI7" s="471"/>
      <c r="DJ7" s="186"/>
      <c r="DK7" s="186"/>
      <c r="DL7" s="186"/>
      <c r="DM7" s="186"/>
      <c r="DN7" s="186"/>
      <c r="DO7" s="186"/>
    </row>
    <row r="8" spans="1:119" ht="18.75" customHeight="1" thickBot="1">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106</v>
      </c>
      <c r="AN8" s="499"/>
      <c r="AO8" s="499"/>
      <c r="AP8" s="499"/>
      <c r="AQ8" s="499"/>
      <c r="AR8" s="499"/>
      <c r="AS8" s="499"/>
      <c r="AT8" s="500"/>
      <c r="AU8" s="501" t="s">
        <v>107</v>
      </c>
      <c r="AV8" s="502"/>
      <c r="AW8" s="502"/>
      <c r="AX8" s="502"/>
      <c r="AY8" s="503" t="s">
        <v>108</v>
      </c>
      <c r="AZ8" s="504"/>
      <c r="BA8" s="504"/>
      <c r="BB8" s="504"/>
      <c r="BC8" s="504"/>
      <c r="BD8" s="504"/>
      <c r="BE8" s="504"/>
      <c r="BF8" s="504"/>
      <c r="BG8" s="504"/>
      <c r="BH8" s="504"/>
      <c r="BI8" s="504"/>
      <c r="BJ8" s="504"/>
      <c r="BK8" s="504"/>
      <c r="BL8" s="504"/>
      <c r="BM8" s="505"/>
      <c r="BN8" s="469">
        <v>134981</v>
      </c>
      <c r="BO8" s="470"/>
      <c r="BP8" s="470"/>
      <c r="BQ8" s="470"/>
      <c r="BR8" s="470"/>
      <c r="BS8" s="470"/>
      <c r="BT8" s="470"/>
      <c r="BU8" s="471"/>
      <c r="BV8" s="469">
        <v>109778</v>
      </c>
      <c r="BW8" s="470"/>
      <c r="BX8" s="470"/>
      <c r="BY8" s="470"/>
      <c r="BZ8" s="470"/>
      <c r="CA8" s="470"/>
      <c r="CB8" s="470"/>
      <c r="CC8" s="471"/>
      <c r="CD8" s="472" t="s">
        <v>109</v>
      </c>
      <c r="CE8" s="473"/>
      <c r="CF8" s="473"/>
      <c r="CG8" s="473"/>
      <c r="CH8" s="473"/>
      <c r="CI8" s="473"/>
      <c r="CJ8" s="473"/>
      <c r="CK8" s="473"/>
      <c r="CL8" s="473"/>
      <c r="CM8" s="473"/>
      <c r="CN8" s="473"/>
      <c r="CO8" s="473"/>
      <c r="CP8" s="473"/>
      <c r="CQ8" s="473"/>
      <c r="CR8" s="473"/>
      <c r="CS8" s="474"/>
      <c r="CT8" s="509">
        <v>0.17</v>
      </c>
      <c r="CU8" s="510"/>
      <c r="CV8" s="510"/>
      <c r="CW8" s="510"/>
      <c r="CX8" s="510"/>
      <c r="CY8" s="510"/>
      <c r="CZ8" s="510"/>
      <c r="DA8" s="511"/>
      <c r="DB8" s="509">
        <v>0.16</v>
      </c>
      <c r="DC8" s="510"/>
      <c r="DD8" s="510"/>
      <c r="DE8" s="510"/>
      <c r="DF8" s="510"/>
      <c r="DG8" s="510"/>
      <c r="DH8" s="510"/>
      <c r="DI8" s="511"/>
      <c r="DJ8" s="186"/>
      <c r="DK8" s="186"/>
      <c r="DL8" s="186"/>
      <c r="DM8" s="186"/>
      <c r="DN8" s="186"/>
      <c r="DO8" s="186"/>
    </row>
    <row r="9" spans="1:119" ht="18.75" customHeight="1" thickBot="1">
      <c r="A9" s="187"/>
      <c r="B9" s="463" t="s">
        <v>110</v>
      </c>
      <c r="C9" s="464"/>
      <c r="D9" s="464"/>
      <c r="E9" s="464"/>
      <c r="F9" s="464"/>
      <c r="G9" s="464"/>
      <c r="H9" s="464"/>
      <c r="I9" s="464"/>
      <c r="J9" s="464"/>
      <c r="K9" s="512"/>
      <c r="L9" s="513" t="s">
        <v>111</v>
      </c>
      <c r="M9" s="514"/>
      <c r="N9" s="514"/>
      <c r="O9" s="514"/>
      <c r="P9" s="514"/>
      <c r="Q9" s="515"/>
      <c r="R9" s="516">
        <v>2003</v>
      </c>
      <c r="S9" s="517"/>
      <c r="T9" s="517"/>
      <c r="U9" s="517"/>
      <c r="V9" s="518"/>
      <c r="W9" s="426" t="s">
        <v>112</v>
      </c>
      <c r="X9" s="427"/>
      <c r="Y9" s="427"/>
      <c r="Z9" s="427"/>
      <c r="AA9" s="427"/>
      <c r="AB9" s="427"/>
      <c r="AC9" s="427"/>
      <c r="AD9" s="427"/>
      <c r="AE9" s="427"/>
      <c r="AF9" s="427"/>
      <c r="AG9" s="427"/>
      <c r="AH9" s="427"/>
      <c r="AI9" s="427"/>
      <c r="AJ9" s="427"/>
      <c r="AK9" s="427"/>
      <c r="AL9" s="428"/>
      <c r="AM9" s="498" t="s">
        <v>113</v>
      </c>
      <c r="AN9" s="499"/>
      <c r="AO9" s="499"/>
      <c r="AP9" s="499"/>
      <c r="AQ9" s="499"/>
      <c r="AR9" s="499"/>
      <c r="AS9" s="499"/>
      <c r="AT9" s="500"/>
      <c r="AU9" s="501" t="s">
        <v>92</v>
      </c>
      <c r="AV9" s="502"/>
      <c r="AW9" s="502"/>
      <c r="AX9" s="502"/>
      <c r="AY9" s="503" t="s">
        <v>114</v>
      </c>
      <c r="AZ9" s="504"/>
      <c r="BA9" s="504"/>
      <c r="BB9" s="504"/>
      <c r="BC9" s="504"/>
      <c r="BD9" s="504"/>
      <c r="BE9" s="504"/>
      <c r="BF9" s="504"/>
      <c r="BG9" s="504"/>
      <c r="BH9" s="504"/>
      <c r="BI9" s="504"/>
      <c r="BJ9" s="504"/>
      <c r="BK9" s="504"/>
      <c r="BL9" s="504"/>
      <c r="BM9" s="505"/>
      <c r="BN9" s="469">
        <v>25203</v>
      </c>
      <c r="BO9" s="470"/>
      <c r="BP9" s="470"/>
      <c r="BQ9" s="470"/>
      <c r="BR9" s="470"/>
      <c r="BS9" s="470"/>
      <c r="BT9" s="470"/>
      <c r="BU9" s="471"/>
      <c r="BV9" s="469">
        <v>-5919</v>
      </c>
      <c r="BW9" s="470"/>
      <c r="BX9" s="470"/>
      <c r="BY9" s="470"/>
      <c r="BZ9" s="470"/>
      <c r="CA9" s="470"/>
      <c r="CB9" s="470"/>
      <c r="CC9" s="471"/>
      <c r="CD9" s="472" t="s">
        <v>115</v>
      </c>
      <c r="CE9" s="473"/>
      <c r="CF9" s="473"/>
      <c r="CG9" s="473"/>
      <c r="CH9" s="473"/>
      <c r="CI9" s="473"/>
      <c r="CJ9" s="473"/>
      <c r="CK9" s="473"/>
      <c r="CL9" s="473"/>
      <c r="CM9" s="473"/>
      <c r="CN9" s="473"/>
      <c r="CO9" s="473"/>
      <c r="CP9" s="473"/>
      <c r="CQ9" s="473"/>
      <c r="CR9" s="473"/>
      <c r="CS9" s="474"/>
      <c r="CT9" s="466">
        <v>4.7</v>
      </c>
      <c r="CU9" s="467"/>
      <c r="CV9" s="467"/>
      <c r="CW9" s="467"/>
      <c r="CX9" s="467"/>
      <c r="CY9" s="467"/>
      <c r="CZ9" s="467"/>
      <c r="DA9" s="468"/>
      <c r="DB9" s="466">
        <v>5.2</v>
      </c>
      <c r="DC9" s="467"/>
      <c r="DD9" s="467"/>
      <c r="DE9" s="467"/>
      <c r="DF9" s="467"/>
      <c r="DG9" s="467"/>
      <c r="DH9" s="467"/>
      <c r="DI9" s="468"/>
      <c r="DJ9" s="186"/>
      <c r="DK9" s="186"/>
      <c r="DL9" s="186"/>
      <c r="DM9" s="186"/>
      <c r="DN9" s="186"/>
      <c r="DO9" s="186"/>
    </row>
    <row r="10" spans="1:119" ht="18.75" customHeight="1" thickBot="1">
      <c r="A10" s="187"/>
      <c r="B10" s="463"/>
      <c r="C10" s="464"/>
      <c r="D10" s="464"/>
      <c r="E10" s="464"/>
      <c r="F10" s="464"/>
      <c r="G10" s="464"/>
      <c r="H10" s="464"/>
      <c r="I10" s="464"/>
      <c r="J10" s="464"/>
      <c r="K10" s="512"/>
      <c r="L10" s="519" t="s">
        <v>116</v>
      </c>
      <c r="M10" s="499"/>
      <c r="N10" s="499"/>
      <c r="O10" s="499"/>
      <c r="P10" s="499"/>
      <c r="Q10" s="500"/>
      <c r="R10" s="520">
        <v>2209</v>
      </c>
      <c r="S10" s="521"/>
      <c r="T10" s="521"/>
      <c r="U10" s="521"/>
      <c r="V10" s="522"/>
      <c r="W10" s="457"/>
      <c r="X10" s="458"/>
      <c r="Y10" s="458"/>
      <c r="Z10" s="458"/>
      <c r="AA10" s="458"/>
      <c r="AB10" s="458"/>
      <c r="AC10" s="458"/>
      <c r="AD10" s="458"/>
      <c r="AE10" s="458"/>
      <c r="AF10" s="458"/>
      <c r="AG10" s="458"/>
      <c r="AH10" s="458"/>
      <c r="AI10" s="458"/>
      <c r="AJ10" s="458"/>
      <c r="AK10" s="458"/>
      <c r="AL10" s="461"/>
      <c r="AM10" s="498" t="s">
        <v>117</v>
      </c>
      <c r="AN10" s="499"/>
      <c r="AO10" s="499"/>
      <c r="AP10" s="499"/>
      <c r="AQ10" s="499"/>
      <c r="AR10" s="499"/>
      <c r="AS10" s="499"/>
      <c r="AT10" s="500"/>
      <c r="AU10" s="501" t="s">
        <v>118</v>
      </c>
      <c r="AV10" s="502"/>
      <c r="AW10" s="502"/>
      <c r="AX10" s="502"/>
      <c r="AY10" s="503" t="s">
        <v>119</v>
      </c>
      <c r="AZ10" s="504"/>
      <c r="BA10" s="504"/>
      <c r="BB10" s="504"/>
      <c r="BC10" s="504"/>
      <c r="BD10" s="504"/>
      <c r="BE10" s="504"/>
      <c r="BF10" s="504"/>
      <c r="BG10" s="504"/>
      <c r="BH10" s="504"/>
      <c r="BI10" s="504"/>
      <c r="BJ10" s="504"/>
      <c r="BK10" s="504"/>
      <c r="BL10" s="504"/>
      <c r="BM10" s="505"/>
      <c r="BN10" s="469">
        <v>993</v>
      </c>
      <c r="BO10" s="470"/>
      <c r="BP10" s="470"/>
      <c r="BQ10" s="470"/>
      <c r="BR10" s="470"/>
      <c r="BS10" s="470"/>
      <c r="BT10" s="470"/>
      <c r="BU10" s="471"/>
      <c r="BV10" s="469">
        <v>1153</v>
      </c>
      <c r="BW10" s="470"/>
      <c r="BX10" s="470"/>
      <c r="BY10" s="470"/>
      <c r="BZ10" s="470"/>
      <c r="CA10" s="470"/>
      <c r="CB10" s="470"/>
      <c r="CC10" s="471"/>
      <c r="CD10" s="191" t="s">
        <v>120</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c r="A11" s="187"/>
      <c r="B11" s="463"/>
      <c r="C11" s="464"/>
      <c r="D11" s="464"/>
      <c r="E11" s="464"/>
      <c r="F11" s="464"/>
      <c r="G11" s="464"/>
      <c r="H11" s="464"/>
      <c r="I11" s="464"/>
      <c r="J11" s="464"/>
      <c r="K11" s="512"/>
      <c r="L11" s="523" t="s">
        <v>121</v>
      </c>
      <c r="M11" s="524"/>
      <c r="N11" s="524"/>
      <c r="O11" s="524"/>
      <c r="P11" s="524"/>
      <c r="Q11" s="525"/>
      <c r="R11" s="526" t="s">
        <v>122</v>
      </c>
      <c r="S11" s="527"/>
      <c r="T11" s="527"/>
      <c r="U11" s="527"/>
      <c r="V11" s="528"/>
      <c r="W11" s="457"/>
      <c r="X11" s="458"/>
      <c r="Y11" s="458"/>
      <c r="Z11" s="458"/>
      <c r="AA11" s="458"/>
      <c r="AB11" s="458"/>
      <c r="AC11" s="458"/>
      <c r="AD11" s="458"/>
      <c r="AE11" s="458"/>
      <c r="AF11" s="458"/>
      <c r="AG11" s="458"/>
      <c r="AH11" s="458"/>
      <c r="AI11" s="458"/>
      <c r="AJ11" s="458"/>
      <c r="AK11" s="458"/>
      <c r="AL11" s="461"/>
      <c r="AM11" s="498" t="s">
        <v>123</v>
      </c>
      <c r="AN11" s="499"/>
      <c r="AO11" s="499"/>
      <c r="AP11" s="499"/>
      <c r="AQ11" s="499"/>
      <c r="AR11" s="499"/>
      <c r="AS11" s="499"/>
      <c r="AT11" s="500"/>
      <c r="AU11" s="501" t="s">
        <v>124</v>
      </c>
      <c r="AV11" s="502"/>
      <c r="AW11" s="502"/>
      <c r="AX11" s="502"/>
      <c r="AY11" s="503" t="s">
        <v>125</v>
      </c>
      <c r="AZ11" s="504"/>
      <c r="BA11" s="504"/>
      <c r="BB11" s="504"/>
      <c r="BC11" s="504"/>
      <c r="BD11" s="504"/>
      <c r="BE11" s="504"/>
      <c r="BF11" s="504"/>
      <c r="BG11" s="504"/>
      <c r="BH11" s="504"/>
      <c r="BI11" s="504"/>
      <c r="BJ11" s="504"/>
      <c r="BK11" s="504"/>
      <c r="BL11" s="504"/>
      <c r="BM11" s="505"/>
      <c r="BN11" s="469">
        <v>0</v>
      </c>
      <c r="BO11" s="470"/>
      <c r="BP11" s="470"/>
      <c r="BQ11" s="470"/>
      <c r="BR11" s="470"/>
      <c r="BS11" s="470"/>
      <c r="BT11" s="470"/>
      <c r="BU11" s="471"/>
      <c r="BV11" s="469">
        <v>0</v>
      </c>
      <c r="BW11" s="470"/>
      <c r="BX11" s="470"/>
      <c r="BY11" s="470"/>
      <c r="BZ11" s="470"/>
      <c r="CA11" s="470"/>
      <c r="CB11" s="470"/>
      <c r="CC11" s="471"/>
      <c r="CD11" s="472" t="s">
        <v>126</v>
      </c>
      <c r="CE11" s="473"/>
      <c r="CF11" s="473"/>
      <c r="CG11" s="473"/>
      <c r="CH11" s="473"/>
      <c r="CI11" s="473"/>
      <c r="CJ11" s="473"/>
      <c r="CK11" s="473"/>
      <c r="CL11" s="473"/>
      <c r="CM11" s="473"/>
      <c r="CN11" s="473"/>
      <c r="CO11" s="473"/>
      <c r="CP11" s="473"/>
      <c r="CQ11" s="473"/>
      <c r="CR11" s="473"/>
      <c r="CS11" s="474"/>
      <c r="CT11" s="509" t="s">
        <v>127</v>
      </c>
      <c r="CU11" s="510"/>
      <c r="CV11" s="510"/>
      <c r="CW11" s="510"/>
      <c r="CX11" s="510"/>
      <c r="CY11" s="510"/>
      <c r="CZ11" s="510"/>
      <c r="DA11" s="511"/>
      <c r="DB11" s="509" t="s">
        <v>128</v>
      </c>
      <c r="DC11" s="510"/>
      <c r="DD11" s="510"/>
      <c r="DE11" s="510"/>
      <c r="DF11" s="510"/>
      <c r="DG11" s="510"/>
      <c r="DH11" s="510"/>
      <c r="DI11" s="511"/>
      <c r="DJ11" s="186"/>
      <c r="DK11" s="186"/>
      <c r="DL11" s="186"/>
      <c r="DM11" s="186"/>
      <c r="DN11" s="186"/>
      <c r="DO11" s="186"/>
    </row>
    <row r="12" spans="1:119" ht="18.75" customHeight="1">
      <c r="A12" s="187"/>
      <c r="B12" s="529" t="s">
        <v>129</v>
      </c>
      <c r="C12" s="530"/>
      <c r="D12" s="530"/>
      <c r="E12" s="530"/>
      <c r="F12" s="530"/>
      <c r="G12" s="530"/>
      <c r="H12" s="530"/>
      <c r="I12" s="530"/>
      <c r="J12" s="530"/>
      <c r="K12" s="531"/>
      <c r="L12" s="538" t="s">
        <v>130</v>
      </c>
      <c r="M12" s="539"/>
      <c r="N12" s="539"/>
      <c r="O12" s="539"/>
      <c r="P12" s="539"/>
      <c r="Q12" s="540"/>
      <c r="R12" s="541">
        <v>2112</v>
      </c>
      <c r="S12" s="542"/>
      <c r="T12" s="542"/>
      <c r="U12" s="542"/>
      <c r="V12" s="543"/>
      <c r="W12" s="544" t="s">
        <v>1</v>
      </c>
      <c r="X12" s="502"/>
      <c r="Y12" s="502"/>
      <c r="Z12" s="502"/>
      <c r="AA12" s="502"/>
      <c r="AB12" s="545"/>
      <c r="AC12" s="546" t="s">
        <v>131</v>
      </c>
      <c r="AD12" s="547"/>
      <c r="AE12" s="547"/>
      <c r="AF12" s="547"/>
      <c r="AG12" s="548"/>
      <c r="AH12" s="546" t="s">
        <v>132</v>
      </c>
      <c r="AI12" s="547"/>
      <c r="AJ12" s="547"/>
      <c r="AK12" s="547"/>
      <c r="AL12" s="549"/>
      <c r="AM12" s="498" t="s">
        <v>133</v>
      </c>
      <c r="AN12" s="499"/>
      <c r="AO12" s="499"/>
      <c r="AP12" s="499"/>
      <c r="AQ12" s="499"/>
      <c r="AR12" s="499"/>
      <c r="AS12" s="499"/>
      <c r="AT12" s="500"/>
      <c r="AU12" s="501" t="s">
        <v>134</v>
      </c>
      <c r="AV12" s="502"/>
      <c r="AW12" s="502"/>
      <c r="AX12" s="502"/>
      <c r="AY12" s="503" t="s">
        <v>135</v>
      </c>
      <c r="AZ12" s="504"/>
      <c r="BA12" s="504"/>
      <c r="BB12" s="504"/>
      <c r="BC12" s="504"/>
      <c r="BD12" s="504"/>
      <c r="BE12" s="504"/>
      <c r="BF12" s="504"/>
      <c r="BG12" s="504"/>
      <c r="BH12" s="504"/>
      <c r="BI12" s="504"/>
      <c r="BJ12" s="504"/>
      <c r="BK12" s="504"/>
      <c r="BL12" s="504"/>
      <c r="BM12" s="505"/>
      <c r="BN12" s="469">
        <v>30235</v>
      </c>
      <c r="BO12" s="470"/>
      <c r="BP12" s="470"/>
      <c r="BQ12" s="470"/>
      <c r="BR12" s="470"/>
      <c r="BS12" s="470"/>
      <c r="BT12" s="470"/>
      <c r="BU12" s="471"/>
      <c r="BV12" s="469">
        <v>81614</v>
      </c>
      <c r="BW12" s="470"/>
      <c r="BX12" s="470"/>
      <c r="BY12" s="470"/>
      <c r="BZ12" s="470"/>
      <c r="CA12" s="470"/>
      <c r="CB12" s="470"/>
      <c r="CC12" s="471"/>
      <c r="CD12" s="472" t="s">
        <v>136</v>
      </c>
      <c r="CE12" s="473"/>
      <c r="CF12" s="473"/>
      <c r="CG12" s="473"/>
      <c r="CH12" s="473"/>
      <c r="CI12" s="473"/>
      <c r="CJ12" s="473"/>
      <c r="CK12" s="473"/>
      <c r="CL12" s="473"/>
      <c r="CM12" s="473"/>
      <c r="CN12" s="473"/>
      <c r="CO12" s="473"/>
      <c r="CP12" s="473"/>
      <c r="CQ12" s="473"/>
      <c r="CR12" s="473"/>
      <c r="CS12" s="474"/>
      <c r="CT12" s="509" t="s">
        <v>137</v>
      </c>
      <c r="CU12" s="510"/>
      <c r="CV12" s="510"/>
      <c r="CW12" s="510"/>
      <c r="CX12" s="510"/>
      <c r="CY12" s="510"/>
      <c r="CZ12" s="510"/>
      <c r="DA12" s="511"/>
      <c r="DB12" s="509" t="s">
        <v>137</v>
      </c>
      <c r="DC12" s="510"/>
      <c r="DD12" s="510"/>
      <c r="DE12" s="510"/>
      <c r="DF12" s="510"/>
      <c r="DG12" s="510"/>
      <c r="DH12" s="510"/>
      <c r="DI12" s="511"/>
      <c r="DJ12" s="186"/>
      <c r="DK12" s="186"/>
      <c r="DL12" s="186"/>
      <c r="DM12" s="186"/>
      <c r="DN12" s="186"/>
      <c r="DO12" s="186"/>
    </row>
    <row r="13" spans="1:119" ht="18.75" customHeight="1">
      <c r="A13" s="187"/>
      <c r="B13" s="532"/>
      <c r="C13" s="533"/>
      <c r="D13" s="533"/>
      <c r="E13" s="533"/>
      <c r="F13" s="533"/>
      <c r="G13" s="533"/>
      <c r="H13" s="533"/>
      <c r="I13" s="533"/>
      <c r="J13" s="533"/>
      <c r="K13" s="534"/>
      <c r="L13" s="197"/>
      <c r="M13" s="560" t="s">
        <v>138</v>
      </c>
      <c r="N13" s="561"/>
      <c r="O13" s="561"/>
      <c r="P13" s="561"/>
      <c r="Q13" s="562"/>
      <c r="R13" s="553">
        <v>2106</v>
      </c>
      <c r="S13" s="554"/>
      <c r="T13" s="554"/>
      <c r="U13" s="554"/>
      <c r="V13" s="555"/>
      <c r="W13" s="485" t="s">
        <v>139</v>
      </c>
      <c r="X13" s="486"/>
      <c r="Y13" s="486"/>
      <c r="Z13" s="486"/>
      <c r="AA13" s="486"/>
      <c r="AB13" s="476"/>
      <c r="AC13" s="520">
        <v>42</v>
      </c>
      <c r="AD13" s="521"/>
      <c r="AE13" s="521"/>
      <c r="AF13" s="521"/>
      <c r="AG13" s="563"/>
      <c r="AH13" s="520">
        <v>54</v>
      </c>
      <c r="AI13" s="521"/>
      <c r="AJ13" s="521"/>
      <c r="AK13" s="521"/>
      <c r="AL13" s="522"/>
      <c r="AM13" s="498" t="s">
        <v>140</v>
      </c>
      <c r="AN13" s="499"/>
      <c r="AO13" s="499"/>
      <c r="AP13" s="499"/>
      <c r="AQ13" s="499"/>
      <c r="AR13" s="499"/>
      <c r="AS13" s="499"/>
      <c r="AT13" s="500"/>
      <c r="AU13" s="501" t="s">
        <v>141</v>
      </c>
      <c r="AV13" s="502"/>
      <c r="AW13" s="502"/>
      <c r="AX13" s="502"/>
      <c r="AY13" s="503" t="s">
        <v>142</v>
      </c>
      <c r="AZ13" s="504"/>
      <c r="BA13" s="504"/>
      <c r="BB13" s="504"/>
      <c r="BC13" s="504"/>
      <c r="BD13" s="504"/>
      <c r="BE13" s="504"/>
      <c r="BF13" s="504"/>
      <c r="BG13" s="504"/>
      <c r="BH13" s="504"/>
      <c r="BI13" s="504"/>
      <c r="BJ13" s="504"/>
      <c r="BK13" s="504"/>
      <c r="BL13" s="504"/>
      <c r="BM13" s="505"/>
      <c r="BN13" s="469">
        <v>-4039</v>
      </c>
      <c r="BO13" s="470"/>
      <c r="BP13" s="470"/>
      <c r="BQ13" s="470"/>
      <c r="BR13" s="470"/>
      <c r="BS13" s="470"/>
      <c r="BT13" s="470"/>
      <c r="BU13" s="471"/>
      <c r="BV13" s="469">
        <v>-86380</v>
      </c>
      <c r="BW13" s="470"/>
      <c r="BX13" s="470"/>
      <c r="BY13" s="470"/>
      <c r="BZ13" s="470"/>
      <c r="CA13" s="470"/>
      <c r="CB13" s="470"/>
      <c r="CC13" s="471"/>
      <c r="CD13" s="472" t="s">
        <v>143</v>
      </c>
      <c r="CE13" s="473"/>
      <c r="CF13" s="473"/>
      <c r="CG13" s="473"/>
      <c r="CH13" s="473"/>
      <c r="CI13" s="473"/>
      <c r="CJ13" s="473"/>
      <c r="CK13" s="473"/>
      <c r="CL13" s="473"/>
      <c r="CM13" s="473"/>
      <c r="CN13" s="473"/>
      <c r="CO13" s="473"/>
      <c r="CP13" s="473"/>
      <c r="CQ13" s="473"/>
      <c r="CR13" s="473"/>
      <c r="CS13" s="474"/>
      <c r="CT13" s="466">
        <v>4.2</v>
      </c>
      <c r="CU13" s="467"/>
      <c r="CV13" s="467"/>
      <c r="CW13" s="467"/>
      <c r="CX13" s="467"/>
      <c r="CY13" s="467"/>
      <c r="CZ13" s="467"/>
      <c r="DA13" s="468"/>
      <c r="DB13" s="466">
        <v>5</v>
      </c>
      <c r="DC13" s="467"/>
      <c r="DD13" s="467"/>
      <c r="DE13" s="467"/>
      <c r="DF13" s="467"/>
      <c r="DG13" s="467"/>
      <c r="DH13" s="467"/>
      <c r="DI13" s="468"/>
      <c r="DJ13" s="186"/>
      <c r="DK13" s="186"/>
      <c r="DL13" s="186"/>
      <c r="DM13" s="186"/>
      <c r="DN13" s="186"/>
      <c r="DO13" s="186"/>
    </row>
    <row r="14" spans="1:119" ht="18.75" customHeight="1" thickBot="1">
      <c r="A14" s="187"/>
      <c r="B14" s="532"/>
      <c r="C14" s="533"/>
      <c r="D14" s="533"/>
      <c r="E14" s="533"/>
      <c r="F14" s="533"/>
      <c r="G14" s="533"/>
      <c r="H14" s="533"/>
      <c r="I14" s="533"/>
      <c r="J14" s="533"/>
      <c r="K14" s="534"/>
      <c r="L14" s="550" t="s">
        <v>144</v>
      </c>
      <c r="M14" s="551"/>
      <c r="N14" s="551"/>
      <c r="O14" s="551"/>
      <c r="P14" s="551"/>
      <c r="Q14" s="552"/>
      <c r="R14" s="553">
        <v>2138</v>
      </c>
      <c r="S14" s="554"/>
      <c r="T14" s="554"/>
      <c r="U14" s="554"/>
      <c r="V14" s="555"/>
      <c r="W14" s="459"/>
      <c r="X14" s="460"/>
      <c r="Y14" s="460"/>
      <c r="Z14" s="460"/>
      <c r="AA14" s="460"/>
      <c r="AB14" s="449"/>
      <c r="AC14" s="556">
        <v>4.3</v>
      </c>
      <c r="AD14" s="557"/>
      <c r="AE14" s="557"/>
      <c r="AF14" s="557"/>
      <c r="AG14" s="558"/>
      <c r="AH14" s="556">
        <v>4.7</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145</v>
      </c>
      <c r="CE14" s="565"/>
      <c r="CF14" s="565"/>
      <c r="CG14" s="565"/>
      <c r="CH14" s="565"/>
      <c r="CI14" s="565"/>
      <c r="CJ14" s="565"/>
      <c r="CK14" s="565"/>
      <c r="CL14" s="565"/>
      <c r="CM14" s="565"/>
      <c r="CN14" s="565"/>
      <c r="CO14" s="565"/>
      <c r="CP14" s="565"/>
      <c r="CQ14" s="565"/>
      <c r="CR14" s="565"/>
      <c r="CS14" s="566"/>
      <c r="CT14" s="567" t="s">
        <v>137</v>
      </c>
      <c r="CU14" s="568"/>
      <c r="CV14" s="568"/>
      <c r="CW14" s="568"/>
      <c r="CX14" s="568"/>
      <c r="CY14" s="568"/>
      <c r="CZ14" s="568"/>
      <c r="DA14" s="569"/>
      <c r="DB14" s="567" t="s">
        <v>137</v>
      </c>
      <c r="DC14" s="568"/>
      <c r="DD14" s="568"/>
      <c r="DE14" s="568"/>
      <c r="DF14" s="568"/>
      <c r="DG14" s="568"/>
      <c r="DH14" s="568"/>
      <c r="DI14" s="569"/>
      <c r="DJ14" s="186"/>
      <c r="DK14" s="186"/>
      <c r="DL14" s="186"/>
      <c r="DM14" s="186"/>
      <c r="DN14" s="186"/>
      <c r="DO14" s="186"/>
    </row>
    <row r="15" spans="1:119" ht="18.75" customHeight="1">
      <c r="A15" s="187"/>
      <c r="B15" s="532"/>
      <c r="C15" s="533"/>
      <c r="D15" s="533"/>
      <c r="E15" s="533"/>
      <c r="F15" s="533"/>
      <c r="G15" s="533"/>
      <c r="H15" s="533"/>
      <c r="I15" s="533"/>
      <c r="J15" s="533"/>
      <c r="K15" s="534"/>
      <c r="L15" s="197"/>
      <c r="M15" s="560" t="s">
        <v>138</v>
      </c>
      <c r="N15" s="561"/>
      <c r="O15" s="561"/>
      <c r="P15" s="561"/>
      <c r="Q15" s="562"/>
      <c r="R15" s="553">
        <v>2132</v>
      </c>
      <c r="S15" s="554"/>
      <c r="T15" s="554"/>
      <c r="U15" s="554"/>
      <c r="V15" s="555"/>
      <c r="W15" s="485" t="s">
        <v>146</v>
      </c>
      <c r="X15" s="486"/>
      <c r="Y15" s="486"/>
      <c r="Z15" s="486"/>
      <c r="AA15" s="486"/>
      <c r="AB15" s="476"/>
      <c r="AC15" s="520">
        <v>199</v>
      </c>
      <c r="AD15" s="521"/>
      <c r="AE15" s="521"/>
      <c r="AF15" s="521"/>
      <c r="AG15" s="563"/>
      <c r="AH15" s="520">
        <v>276</v>
      </c>
      <c r="AI15" s="521"/>
      <c r="AJ15" s="521"/>
      <c r="AK15" s="521"/>
      <c r="AL15" s="522"/>
      <c r="AM15" s="498"/>
      <c r="AN15" s="499"/>
      <c r="AO15" s="499"/>
      <c r="AP15" s="499"/>
      <c r="AQ15" s="499"/>
      <c r="AR15" s="499"/>
      <c r="AS15" s="499"/>
      <c r="AT15" s="500"/>
      <c r="AU15" s="501"/>
      <c r="AV15" s="502"/>
      <c r="AW15" s="502"/>
      <c r="AX15" s="502"/>
      <c r="AY15" s="429" t="s">
        <v>147</v>
      </c>
      <c r="AZ15" s="430"/>
      <c r="BA15" s="430"/>
      <c r="BB15" s="430"/>
      <c r="BC15" s="430"/>
      <c r="BD15" s="430"/>
      <c r="BE15" s="430"/>
      <c r="BF15" s="430"/>
      <c r="BG15" s="430"/>
      <c r="BH15" s="430"/>
      <c r="BI15" s="430"/>
      <c r="BJ15" s="430"/>
      <c r="BK15" s="430"/>
      <c r="BL15" s="430"/>
      <c r="BM15" s="431"/>
      <c r="BN15" s="432">
        <v>241602</v>
      </c>
      <c r="BO15" s="433"/>
      <c r="BP15" s="433"/>
      <c r="BQ15" s="433"/>
      <c r="BR15" s="433"/>
      <c r="BS15" s="433"/>
      <c r="BT15" s="433"/>
      <c r="BU15" s="434"/>
      <c r="BV15" s="432">
        <v>217364</v>
      </c>
      <c r="BW15" s="433"/>
      <c r="BX15" s="433"/>
      <c r="BY15" s="433"/>
      <c r="BZ15" s="433"/>
      <c r="CA15" s="433"/>
      <c r="CB15" s="433"/>
      <c r="CC15" s="434"/>
      <c r="CD15" s="570" t="s">
        <v>148</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c r="A16" s="187"/>
      <c r="B16" s="532"/>
      <c r="C16" s="533"/>
      <c r="D16" s="533"/>
      <c r="E16" s="533"/>
      <c r="F16" s="533"/>
      <c r="G16" s="533"/>
      <c r="H16" s="533"/>
      <c r="I16" s="533"/>
      <c r="J16" s="533"/>
      <c r="K16" s="534"/>
      <c r="L16" s="550" t="s">
        <v>149</v>
      </c>
      <c r="M16" s="581"/>
      <c r="N16" s="581"/>
      <c r="O16" s="581"/>
      <c r="P16" s="581"/>
      <c r="Q16" s="582"/>
      <c r="R16" s="573" t="s">
        <v>150</v>
      </c>
      <c r="S16" s="574"/>
      <c r="T16" s="574"/>
      <c r="U16" s="574"/>
      <c r="V16" s="575"/>
      <c r="W16" s="459"/>
      <c r="X16" s="460"/>
      <c r="Y16" s="460"/>
      <c r="Z16" s="460"/>
      <c r="AA16" s="460"/>
      <c r="AB16" s="449"/>
      <c r="AC16" s="556">
        <v>20.6</v>
      </c>
      <c r="AD16" s="557"/>
      <c r="AE16" s="557"/>
      <c r="AF16" s="557"/>
      <c r="AG16" s="558"/>
      <c r="AH16" s="556">
        <v>24</v>
      </c>
      <c r="AI16" s="557"/>
      <c r="AJ16" s="557"/>
      <c r="AK16" s="557"/>
      <c r="AL16" s="559"/>
      <c r="AM16" s="498"/>
      <c r="AN16" s="499"/>
      <c r="AO16" s="499"/>
      <c r="AP16" s="499"/>
      <c r="AQ16" s="499"/>
      <c r="AR16" s="499"/>
      <c r="AS16" s="499"/>
      <c r="AT16" s="500"/>
      <c r="AU16" s="501"/>
      <c r="AV16" s="502"/>
      <c r="AW16" s="502"/>
      <c r="AX16" s="502"/>
      <c r="AY16" s="503" t="s">
        <v>151</v>
      </c>
      <c r="AZ16" s="504"/>
      <c r="BA16" s="504"/>
      <c r="BB16" s="504"/>
      <c r="BC16" s="504"/>
      <c r="BD16" s="504"/>
      <c r="BE16" s="504"/>
      <c r="BF16" s="504"/>
      <c r="BG16" s="504"/>
      <c r="BH16" s="504"/>
      <c r="BI16" s="504"/>
      <c r="BJ16" s="504"/>
      <c r="BK16" s="504"/>
      <c r="BL16" s="504"/>
      <c r="BM16" s="505"/>
      <c r="BN16" s="469">
        <v>1398532</v>
      </c>
      <c r="BO16" s="470"/>
      <c r="BP16" s="470"/>
      <c r="BQ16" s="470"/>
      <c r="BR16" s="470"/>
      <c r="BS16" s="470"/>
      <c r="BT16" s="470"/>
      <c r="BU16" s="471"/>
      <c r="BV16" s="469">
        <v>1316307</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c r="A17" s="187"/>
      <c r="B17" s="535"/>
      <c r="C17" s="536"/>
      <c r="D17" s="536"/>
      <c r="E17" s="536"/>
      <c r="F17" s="536"/>
      <c r="G17" s="536"/>
      <c r="H17" s="536"/>
      <c r="I17" s="536"/>
      <c r="J17" s="536"/>
      <c r="K17" s="537"/>
      <c r="L17" s="202"/>
      <c r="M17" s="576" t="s">
        <v>152</v>
      </c>
      <c r="N17" s="577"/>
      <c r="O17" s="577"/>
      <c r="P17" s="577"/>
      <c r="Q17" s="578"/>
      <c r="R17" s="573" t="s">
        <v>150</v>
      </c>
      <c r="S17" s="574"/>
      <c r="T17" s="574"/>
      <c r="U17" s="574"/>
      <c r="V17" s="575"/>
      <c r="W17" s="485" t="s">
        <v>153</v>
      </c>
      <c r="X17" s="486"/>
      <c r="Y17" s="486"/>
      <c r="Z17" s="486"/>
      <c r="AA17" s="486"/>
      <c r="AB17" s="476"/>
      <c r="AC17" s="520">
        <v>727</v>
      </c>
      <c r="AD17" s="521"/>
      <c r="AE17" s="521"/>
      <c r="AF17" s="521"/>
      <c r="AG17" s="563"/>
      <c r="AH17" s="520">
        <v>818</v>
      </c>
      <c r="AI17" s="521"/>
      <c r="AJ17" s="521"/>
      <c r="AK17" s="521"/>
      <c r="AL17" s="522"/>
      <c r="AM17" s="498"/>
      <c r="AN17" s="499"/>
      <c r="AO17" s="499"/>
      <c r="AP17" s="499"/>
      <c r="AQ17" s="499"/>
      <c r="AR17" s="499"/>
      <c r="AS17" s="499"/>
      <c r="AT17" s="500"/>
      <c r="AU17" s="501"/>
      <c r="AV17" s="502"/>
      <c r="AW17" s="502"/>
      <c r="AX17" s="502"/>
      <c r="AY17" s="503" t="s">
        <v>154</v>
      </c>
      <c r="AZ17" s="504"/>
      <c r="BA17" s="504"/>
      <c r="BB17" s="504"/>
      <c r="BC17" s="504"/>
      <c r="BD17" s="504"/>
      <c r="BE17" s="504"/>
      <c r="BF17" s="504"/>
      <c r="BG17" s="504"/>
      <c r="BH17" s="504"/>
      <c r="BI17" s="504"/>
      <c r="BJ17" s="504"/>
      <c r="BK17" s="504"/>
      <c r="BL17" s="504"/>
      <c r="BM17" s="505"/>
      <c r="BN17" s="469">
        <v>293838</v>
      </c>
      <c r="BO17" s="470"/>
      <c r="BP17" s="470"/>
      <c r="BQ17" s="470"/>
      <c r="BR17" s="470"/>
      <c r="BS17" s="470"/>
      <c r="BT17" s="470"/>
      <c r="BU17" s="471"/>
      <c r="BV17" s="469">
        <v>269127</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c r="A18" s="187"/>
      <c r="B18" s="583" t="s">
        <v>155</v>
      </c>
      <c r="C18" s="512"/>
      <c r="D18" s="512"/>
      <c r="E18" s="584"/>
      <c r="F18" s="584"/>
      <c r="G18" s="584"/>
      <c r="H18" s="584"/>
      <c r="I18" s="584"/>
      <c r="J18" s="584"/>
      <c r="K18" s="584"/>
      <c r="L18" s="585">
        <v>105.41</v>
      </c>
      <c r="M18" s="585"/>
      <c r="N18" s="585"/>
      <c r="O18" s="585"/>
      <c r="P18" s="585"/>
      <c r="Q18" s="585"/>
      <c r="R18" s="586"/>
      <c r="S18" s="586"/>
      <c r="T18" s="586"/>
      <c r="U18" s="586"/>
      <c r="V18" s="587"/>
      <c r="W18" s="487"/>
      <c r="X18" s="488"/>
      <c r="Y18" s="488"/>
      <c r="Z18" s="488"/>
      <c r="AA18" s="488"/>
      <c r="AB18" s="479"/>
      <c r="AC18" s="588">
        <v>75.099999999999994</v>
      </c>
      <c r="AD18" s="589"/>
      <c r="AE18" s="589"/>
      <c r="AF18" s="589"/>
      <c r="AG18" s="590"/>
      <c r="AH18" s="588">
        <v>71.3</v>
      </c>
      <c r="AI18" s="589"/>
      <c r="AJ18" s="589"/>
      <c r="AK18" s="589"/>
      <c r="AL18" s="591"/>
      <c r="AM18" s="498"/>
      <c r="AN18" s="499"/>
      <c r="AO18" s="499"/>
      <c r="AP18" s="499"/>
      <c r="AQ18" s="499"/>
      <c r="AR18" s="499"/>
      <c r="AS18" s="499"/>
      <c r="AT18" s="500"/>
      <c r="AU18" s="501"/>
      <c r="AV18" s="502"/>
      <c r="AW18" s="502"/>
      <c r="AX18" s="502"/>
      <c r="AY18" s="503" t="s">
        <v>156</v>
      </c>
      <c r="AZ18" s="504"/>
      <c r="BA18" s="504"/>
      <c r="BB18" s="504"/>
      <c r="BC18" s="504"/>
      <c r="BD18" s="504"/>
      <c r="BE18" s="504"/>
      <c r="BF18" s="504"/>
      <c r="BG18" s="504"/>
      <c r="BH18" s="504"/>
      <c r="BI18" s="504"/>
      <c r="BJ18" s="504"/>
      <c r="BK18" s="504"/>
      <c r="BL18" s="504"/>
      <c r="BM18" s="505"/>
      <c r="BN18" s="469">
        <v>1103764</v>
      </c>
      <c r="BO18" s="470"/>
      <c r="BP18" s="470"/>
      <c r="BQ18" s="470"/>
      <c r="BR18" s="470"/>
      <c r="BS18" s="470"/>
      <c r="BT18" s="470"/>
      <c r="BU18" s="471"/>
      <c r="BV18" s="469">
        <v>1146799</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c r="A19" s="187"/>
      <c r="B19" s="583" t="s">
        <v>157</v>
      </c>
      <c r="C19" s="512"/>
      <c r="D19" s="512"/>
      <c r="E19" s="584"/>
      <c r="F19" s="584"/>
      <c r="G19" s="584"/>
      <c r="H19" s="584"/>
      <c r="I19" s="584"/>
      <c r="J19" s="584"/>
      <c r="K19" s="584"/>
      <c r="L19" s="592">
        <v>19</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158</v>
      </c>
      <c r="AZ19" s="504"/>
      <c r="BA19" s="504"/>
      <c r="BB19" s="504"/>
      <c r="BC19" s="504"/>
      <c r="BD19" s="504"/>
      <c r="BE19" s="504"/>
      <c r="BF19" s="504"/>
      <c r="BG19" s="504"/>
      <c r="BH19" s="504"/>
      <c r="BI19" s="504"/>
      <c r="BJ19" s="504"/>
      <c r="BK19" s="504"/>
      <c r="BL19" s="504"/>
      <c r="BM19" s="505"/>
      <c r="BN19" s="469">
        <v>2118133</v>
      </c>
      <c r="BO19" s="470"/>
      <c r="BP19" s="470"/>
      <c r="BQ19" s="470"/>
      <c r="BR19" s="470"/>
      <c r="BS19" s="470"/>
      <c r="BT19" s="470"/>
      <c r="BU19" s="471"/>
      <c r="BV19" s="469">
        <v>1858496</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c r="A20" s="187"/>
      <c r="B20" s="583" t="s">
        <v>159</v>
      </c>
      <c r="C20" s="512"/>
      <c r="D20" s="512"/>
      <c r="E20" s="584"/>
      <c r="F20" s="584"/>
      <c r="G20" s="584"/>
      <c r="H20" s="584"/>
      <c r="I20" s="584"/>
      <c r="J20" s="584"/>
      <c r="K20" s="584"/>
      <c r="L20" s="592">
        <v>835</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c r="A21" s="187"/>
      <c r="B21" s="603" t="s">
        <v>160</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c r="A22" s="187"/>
      <c r="B22" s="606" t="s">
        <v>161</v>
      </c>
      <c r="C22" s="607"/>
      <c r="D22" s="608"/>
      <c r="E22" s="481" t="s">
        <v>1</v>
      </c>
      <c r="F22" s="486"/>
      <c r="G22" s="486"/>
      <c r="H22" s="486"/>
      <c r="I22" s="486"/>
      <c r="J22" s="486"/>
      <c r="K22" s="476"/>
      <c r="L22" s="481" t="s">
        <v>162</v>
      </c>
      <c r="M22" s="486"/>
      <c r="N22" s="486"/>
      <c r="O22" s="486"/>
      <c r="P22" s="476"/>
      <c r="Q22" s="615" t="s">
        <v>163</v>
      </c>
      <c r="R22" s="616"/>
      <c r="S22" s="616"/>
      <c r="T22" s="616"/>
      <c r="U22" s="616"/>
      <c r="V22" s="617"/>
      <c r="W22" s="621" t="s">
        <v>164</v>
      </c>
      <c r="X22" s="607"/>
      <c r="Y22" s="608"/>
      <c r="Z22" s="481" t="s">
        <v>1</v>
      </c>
      <c r="AA22" s="486"/>
      <c r="AB22" s="486"/>
      <c r="AC22" s="486"/>
      <c r="AD22" s="486"/>
      <c r="AE22" s="486"/>
      <c r="AF22" s="486"/>
      <c r="AG22" s="476"/>
      <c r="AH22" s="634" t="s">
        <v>165</v>
      </c>
      <c r="AI22" s="486"/>
      <c r="AJ22" s="486"/>
      <c r="AK22" s="486"/>
      <c r="AL22" s="476"/>
      <c r="AM22" s="634" t="s">
        <v>166</v>
      </c>
      <c r="AN22" s="635"/>
      <c r="AO22" s="635"/>
      <c r="AP22" s="635"/>
      <c r="AQ22" s="635"/>
      <c r="AR22" s="636"/>
      <c r="AS22" s="615" t="s">
        <v>163</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167</v>
      </c>
      <c r="AZ23" s="430"/>
      <c r="BA23" s="430"/>
      <c r="BB23" s="430"/>
      <c r="BC23" s="430"/>
      <c r="BD23" s="430"/>
      <c r="BE23" s="430"/>
      <c r="BF23" s="430"/>
      <c r="BG23" s="430"/>
      <c r="BH23" s="430"/>
      <c r="BI23" s="430"/>
      <c r="BJ23" s="430"/>
      <c r="BK23" s="430"/>
      <c r="BL23" s="430"/>
      <c r="BM23" s="431"/>
      <c r="BN23" s="469">
        <v>928502</v>
      </c>
      <c r="BO23" s="470"/>
      <c r="BP23" s="470"/>
      <c r="BQ23" s="470"/>
      <c r="BR23" s="470"/>
      <c r="BS23" s="470"/>
      <c r="BT23" s="470"/>
      <c r="BU23" s="471"/>
      <c r="BV23" s="469">
        <v>982936</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c r="A24" s="187"/>
      <c r="B24" s="609"/>
      <c r="C24" s="610"/>
      <c r="D24" s="611"/>
      <c r="E24" s="519" t="s">
        <v>168</v>
      </c>
      <c r="F24" s="499"/>
      <c r="G24" s="499"/>
      <c r="H24" s="499"/>
      <c r="I24" s="499"/>
      <c r="J24" s="499"/>
      <c r="K24" s="500"/>
      <c r="L24" s="520">
        <v>1</v>
      </c>
      <c r="M24" s="521"/>
      <c r="N24" s="521"/>
      <c r="O24" s="521"/>
      <c r="P24" s="563"/>
      <c r="Q24" s="520">
        <v>6770</v>
      </c>
      <c r="R24" s="521"/>
      <c r="S24" s="521"/>
      <c r="T24" s="521"/>
      <c r="U24" s="521"/>
      <c r="V24" s="563"/>
      <c r="W24" s="622"/>
      <c r="X24" s="610"/>
      <c r="Y24" s="611"/>
      <c r="Z24" s="519" t="s">
        <v>169</v>
      </c>
      <c r="AA24" s="499"/>
      <c r="AB24" s="499"/>
      <c r="AC24" s="499"/>
      <c r="AD24" s="499"/>
      <c r="AE24" s="499"/>
      <c r="AF24" s="499"/>
      <c r="AG24" s="500"/>
      <c r="AH24" s="520">
        <v>42</v>
      </c>
      <c r="AI24" s="521"/>
      <c r="AJ24" s="521"/>
      <c r="AK24" s="521"/>
      <c r="AL24" s="563"/>
      <c r="AM24" s="520">
        <v>132636</v>
      </c>
      <c r="AN24" s="521"/>
      <c r="AO24" s="521"/>
      <c r="AP24" s="521"/>
      <c r="AQ24" s="521"/>
      <c r="AR24" s="563"/>
      <c r="AS24" s="520">
        <v>3158</v>
      </c>
      <c r="AT24" s="521"/>
      <c r="AU24" s="521"/>
      <c r="AV24" s="521"/>
      <c r="AW24" s="521"/>
      <c r="AX24" s="522"/>
      <c r="AY24" s="642" t="s">
        <v>170</v>
      </c>
      <c r="AZ24" s="643"/>
      <c r="BA24" s="643"/>
      <c r="BB24" s="643"/>
      <c r="BC24" s="643"/>
      <c r="BD24" s="643"/>
      <c r="BE24" s="643"/>
      <c r="BF24" s="643"/>
      <c r="BG24" s="643"/>
      <c r="BH24" s="643"/>
      <c r="BI24" s="643"/>
      <c r="BJ24" s="643"/>
      <c r="BK24" s="643"/>
      <c r="BL24" s="643"/>
      <c r="BM24" s="644"/>
      <c r="BN24" s="469">
        <v>908622</v>
      </c>
      <c r="BO24" s="470"/>
      <c r="BP24" s="470"/>
      <c r="BQ24" s="470"/>
      <c r="BR24" s="470"/>
      <c r="BS24" s="470"/>
      <c r="BT24" s="470"/>
      <c r="BU24" s="471"/>
      <c r="BV24" s="469">
        <v>956871</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c r="A25" s="187"/>
      <c r="B25" s="609"/>
      <c r="C25" s="610"/>
      <c r="D25" s="611"/>
      <c r="E25" s="519" t="s">
        <v>171</v>
      </c>
      <c r="F25" s="499"/>
      <c r="G25" s="499"/>
      <c r="H25" s="499"/>
      <c r="I25" s="499"/>
      <c r="J25" s="499"/>
      <c r="K25" s="500"/>
      <c r="L25" s="520">
        <v>1</v>
      </c>
      <c r="M25" s="521"/>
      <c r="N25" s="521"/>
      <c r="O25" s="521"/>
      <c r="P25" s="563"/>
      <c r="Q25" s="520">
        <v>5950</v>
      </c>
      <c r="R25" s="521"/>
      <c r="S25" s="521"/>
      <c r="T25" s="521"/>
      <c r="U25" s="521"/>
      <c r="V25" s="563"/>
      <c r="W25" s="622"/>
      <c r="X25" s="610"/>
      <c r="Y25" s="611"/>
      <c r="Z25" s="519" t="s">
        <v>172</v>
      </c>
      <c r="AA25" s="499"/>
      <c r="AB25" s="499"/>
      <c r="AC25" s="499"/>
      <c r="AD25" s="499"/>
      <c r="AE25" s="499"/>
      <c r="AF25" s="499"/>
      <c r="AG25" s="500"/>
      <c r="AH25" s="520" t="s">
        <v>173</v>
      </c>
      <c r="AI25" s="521"/>
      <c r="AJ25" s="521"/>
      <c r="AK25" s="521"/>
      <c r="AL25" s="563"/>
      <c r="AM25" s="520" t="s">
        <v>137</v>
      </c>
      <c r="AN25" s="521"/>
      <c r="AO25" s="521"/>
      <c r="AP25" s="521"/>
      <c r="AQ25" s="521"/>
      <c r="AR25" s="563"/>
      <c r="AS25" s="520" t="s">
        <v>173</v>
      </c>
      <c r="AT25" s="521"/>
      <c r="AU25" s="521"/>
      <c r="AV25" s="521"/>
      <c r="AW25" s="521"/>
      <c r="AX25" s="522"/>
      <c r="AY25" s="429" t="s">
        <v>174</v>
      </c>
      <c r="AZ25" s="430"/>
      <c r="BA25" s="430"/>
      <c r="BB25" s="430"/>
      <c r="BC25" s="430"/>
      <c r="BD25" s="430"/>
      <c r="BE25" s="430"/>
      <c r="BF25" s="430"/>
      <c r="BG25" s="430"/>
      <c r="BH25" s="430"/>
      <c r="BI25" s="430"/>
      <c r="BJ25" s="430"/>
      <c r="BK25" s="430"/>
      <c r="BL25" s="430"/>
      <c r="BM25" s="431"/>
      <c r="BN25" s="432">
        <v>305555</v>
      </c>
      <c r="BO25" s="433"/>
      <c r="BP25" s="433"/>
      <c r="BQ25" s="433"/>
      <c r="BR25" s="433"/>
      <c r="BS25" s="433"/>
      <c r="BT25" s="433"/>
      <c r="BU25" s="434"/>
      <c r="BV25" s="432">
        <v>29367</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c r="A26" s="187"/>
      <c r="B26" s="609"/>
      <c r="C26" s="610"/>
      <c r="D26" s="611"/>
      <c r="E26" s="519" t="s">
        <v>175</v>
      </c>
      <c r="F26" s="499"/>
      <c r="G26" s="499"/>
      <c r="H26" s="499"/>
      <c r="I26" s="499"/>
      <c r="J26" s="499"/>
      <c r="K26" s="500"/>
      <c r="L26" s="520">
        <v>1</v>
      </c>
      <c r="M26" s="521"/>
      <c r="N26" s="521"/>
      <c r="O26" s="521"/>
      <c r="P26" s="563"/>
      <c r="Q26" s="520">
        <v>5680</v>
      </c>
      <c r="R26" s="521"/>
      <c r="S26" s="521"/>
      <c r="T26" s="521"/>
      <c r="U26" s="521"/>
      <c r="V26" s="563"/>
      <c r="W26" s="622"/>
      <c r="X26" s="610"/>
      <c r="Y26" s="611"/>
      <c r="Z26" s="519" t="s">
        <v>176</v>
      </c>
      <c r="AA26" s="632"/>
      <c r="AB26" s="632"/>
      <c r="AC26" s="632"/>
      <c r="AD26" s="632"/>
      <c r="AE26" s="632"/>
      <c r="AF26" s="632"/>
      <c r="AG26" s="633"/>
      <c r="AH26" s="520">
        <v>2</v>
      </c>
      <c r="AI26" s="521"/>
      <c r="AJ26" s="521"/>
      <c r="AK26" s="521"/>
      <c r="AL26" s="563"/>
      <c r="AM26" s="520" t="s">
        <v>177</v>
      </c>
      <c r="AN26" s="521"/>
      <c r="AO26" s="521"/>
      <c r="AP26" s="521"/>
      <c r="AQ26" s="521"/>
      <c r="AR26" s="563"/>
      <c r="AS26" s="520" t="s">
        <v>177</v>
      </c>
      <c r="AT26" s="521"/>
      <c r="AU26" s="521"/>
      <c r="AV26" s="521"/>
      <c r="AW26" s="521"/>
      <c r="AX26" s="522"/>
      <c r="AY26" s="472" t="s">
        <v>178</v>
      </c>
      <c r="AZ26" s="473"/>
      <c r="BA26" s="473"/>
      <c r="BB26" s="473"/>
      <c r="BC26" s="473"/>
      <c r="BD26" s="473"/>
      <c r="BE26" s="473"/>
      <c r="BF26" s="473"/>
      <c r="BG26" s="473"/>
      <c r="BH26" s="473"/>
      <c r="BI26" s="473"/>
      <c r="BJ26" s="473"/>
      <c r="BK26" s="473"/>
      <c r="BL26" s="473"/>
      <c r="BM26" s="474"/>
      <c r="BN26" s="469" t="s">
        <v>137</v>
      </c>
      <c r="BO26" s="470"/>
      <c r="BP26" s="470"/>
      <c r="BQ26" s="470"/>
      <c r="BR26" s="470"/>
      <c r="BS26" s="470"/>
      <c r="BT26" s="470"/>
      <c r="BU26" s="471"/>
      <c r="BV26" s="469" t="s">
        <v>173</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c r="A27" s="187"/>
      <c r="B27" s="609"/>
      <c r="C27" s="610"/>
      <c r="D27" s="611"/>
      <c r="E27" s="519" t="s">
        <v>179</v>
      </c>
      <c r="F27" s="499"/>
      <c r="G27" s="499"/>
      <c r="H27" s="499"/>
      <c r="I27" s="499"/>
      <c r="J27" s="499"/>
      <c r="K27" s="500"/>
      <c r="L27" s="520">
        <v>1</v>
      </c>
      <c r="M27" s="521"/>
      <c r="N27" s="521"/>
      <c r="O27" s="521"/>
      <c r="P27" s="563"/>
      <c r="Q27" s="520">
        <v>3250</v>
      </c>
      <c r="R27" s="521"/>
      <c r="S27" s="521"/>
      <c r="T27" s="521"/>
      <c r="U27" s="521"/>
      <c r="V27" s="563"/>
      <c r="W27" s="622"/>
      <c r="X27" s="610"/>
      <c r="Y27" s="611"/>
      <c r="Z27" s="519" t="s">
        <v>180</v>
      </c>
      <c r="AA27" s="499"/>
      <c r="AB27" s="499"/>
      <c r="AC27" s="499"/>
      <c r="AD27" s="499"/>
      <c r="AE27" s="499"/>
      <c r="AF27" s="499"/>
      <c r="AG27" s="500"/>
      <c r="AH27" s="520" t="s">
        <v>173</v>
      </c>
      <c r="AI27" s="521"/>
      <c r="AJ27" s="521"/>
      <c r="AK27" s="521"/>
      <c r="AL27" s="563"/>
      <c r="AM27" s="520" t="s">
        <v>137</v>
      </c>
      <c r="AN27" s="521"/>
      <c r="AO27" s="521"/>
      <c r="AP27" s="521"/>
      <c r="AQ27" s="521"/>
      <c r="AR27" s="563"/>
      <c r="AS27" s="520" t="s">
        <v>173</v>
      </c>
      <c r="AT27" s="521"/>
      <c r="AU27" s="521"/>
      <c r="AV27" s="521"/>
      <c r="AW27" s="521"/>
      <c r="AX27" s="522"/>
      <c r="AY27" s="564" t="s">
        <v>181</v>
      </c>
      <c r="AZ27" s="565"/>
      <c r="BA27" s="565"/>
      <c r="BB27" s="565"/>
      <c r="BC27" s="565"/>
      <c r="BD27" s="565"/>
      <c r="BE27" s="565"/>
      <c r="BF27" s="565"/>
      <c r="BG27" s="565"/>
      <c r="BH27" s="565"/>
      <c r="BI27" s="565"/>
      <c r="BJ27" s="565"/>
      <c r="BK27" s="565"/>
      <c r="BL27" s="565"/>
      <c r="BM27" s="566"/>
      <c r="BN27" s="645">
        <v>200718</v>
      </c>
      <c r="BO27" s="646"/>
      <c r="BP27" s="646"/>
      <c r="BQ27" s="646"/>
      <c r="BR27" s="646"/>
      <c r="BS27" s="646"/>
      <c r="BT27" s="646"/>
      <c r="BU27" s="647"/>
      <c r="BV27" s="645">
        <v>200636</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c r="A28" s="187"/>
      <c r="B28" s="609"/>
      <c r="C28" s="610"/>
      <c r="D28" s="611"/>
      <c r="E28" s="519" t="s">
        <v>182</v>
      </c>
      <c r="F28" s="499"/>
      <c r="G28" s="499"/>
      <c r="H28" s="499"/>
      <c r="I28" s="499"/>
      <c r="J28" s="499"/>
      <c r="K28" s="500"/>
      <c r="L28" s="520">
        <v>1</v>
      </c>
      <c r="M28" s="521"/>
      <c r="N28" s="521"/>
      <c r="O28" s="521"/>
      <c r="P28" s="563"/>
      <c r="Q28" s="520">
        <v>2790</v>
      </c>
      <c r="R28" s="521"/>
      <c r="S28" s="521"/>
      <c r="T28" s="521"/>
      <c r="U28" s="521"/>
      <c r="V28" s="563"/>
      <c r="W28" s="622"/>
      <c r="X28" s="610"/>
      <c r="Y28" s="611"/>
      <c r="Z28" s="519" t="s">
        <v>183</v>
      </c>
      <c r="AA28" s="499"/>
      <c r="AB28" s="499"/>
      <c r="AC28" s="499"/>
      <c r="AD28" s="499"/>
      <c r="AE28" s="499"/>
      <c r="AF28" s="499"/>
      <c r="AG28" s="500"/>
      <c r="AH28" s="520" t="s">
        <v>173</v>
      </c>
      <c r="AI28" s="521"/>
      <c r="AJ28" s="521"/>
      <c r="AK28" s="521"/>
      <c r="AL28" s="563"/>
      <c r="AM28" s="520" t="s">
        <v>173</v>
      </c>
      <c r="AN28" s="521"/>
      <c r="AO28" s="521"/>
      <c r="AP28" s="521"/>
      <c r="AQ28" s="521"/>
      <c r="AR28" s="563"/>
      <c r="AS28" s="520" t="s">
        <v>137</v>
      </c>
      <c r="AT28" s="521"/>
      <c r="AU28" s="521"/>
      <c r="AV28" s="521"/>
      <c r="AW28" s="521"/>
      <c r="AX28" s="522"/>
      <c r="AY28" s="648" t="s">
        <v>184</v>
      </c>
      <c r="AZ28" s="649"/>
      <c r="BA28" s="649"/>
      <c r="BB28" s="650"/>
      <c r="BC28" s="429" t="s">
        <v>47</v>
      </c>
      <c r="BD28" s="430"/>
      <c r="BE28" s="430"/>
      <c r="BF28" s="430"/>
      <c r="BG28" s="430"/>
      <c r="BH28" s="430"/>
      <c r="BI28" s="430"/>
      <c r="BJ28" s="430"/>
      <c r="BK28" s="430"/>
      <c r="BL28" s="430"/>
      <c r="BM28" s="431"/>
      <c r="BN28" s="432">
        <v>2401706</v>
      </c>
      <c r="BO28" s="433"/>
      <c r="BP28" s="433"/>
      <c r="BQ28" s="433"/>
      <c r="BR28" s="433"/>
      <c r="BS28" s="433"/>
      <c r="BT28" s="433"/>
      <c r="BU28" s="434"/>
      <c r="BV28" s="432">
        <v>2430948</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c r="A29" s="187"/>
      <c r="B29" s="609"/>
      <c r="C29" s="610"/>
      <c r="D29" s="611"/>
      <c r="E29" s="519" t="s">
        <v>185</v>
      </c>
      <c r="F29" s="499"/>
      <c r="G29" s="499"/>
      <c r="H29" s="499"/>
      <c r="I29" s="499"/>
      <c r="J29" s="499"/>
      <c r="K29" s="500"/>
      <c r="L29" s="520">
        <v>7</v>
      </c>
      <c r="M29" s="521"/>
      <c r="N29" s="521"/>
      <c r="O29" s="521"/>
      <c r="P29" s="563"/>
      <c r="Q29" s="520">
        <v>2610</v>
      </c>
      <c r="R29" s="521"/>
      <c r="S29" s="521"/>
      <c r="T29" s="521"/>
      <c r="U29" s="521"/>
      <c r="V29" s="563"/>
      <c r="W29" s="623"/>
      <c r="X29" s="624"/>
      <c r="Y29" s="625"/>
      <c r="Z29" s="519" t="s">
        <v>186</v>
      </c>
      <c r="AA29" s="499"/>
      <c r="AB29" s="499"/>
      <c r="AC29" s="499"/>
      <c r="AD29" s="499"/>
      <c r="AE29" s="499"/>
      <c r="AF29" s="499"/>
      <c r="AG29" s="500"/>
      <c r="AH29" s="520">
        <v>42</v>
      </c>
      <c r="AI29" s="521"/>
      <c r="AJ29" s="521"/>
      <c r="AK29" s="521"/>
      <c r="AL29" s="563"/>
      <c r="AM29" s="520">
        <v>132636</v>
      </c>
      <c r="AN29" s="521"/>
      <c r="AO29" s="521"/>
      <c r="AP29" s="521"/>
      <c r="AQ29" s="521"/>
      <c r="AR29" s="563"/>
      <c r="AS29" s="520">
        <v>3158</v>
      </c>
      <c r="AT29" s="521"/>
      <c r="AU29" s="521"/>
      <c r="AV29" s="521"/>
      <c r="AW29" s="521"/>
      <c r="AX29" s="522"/>
      <c r="AY29" s="651"/>
      <c r="AZ29" s="652"/>
      <c r="BA29" s="652"/>
      <c r="BB29" s="653"/>
      <c r="BC29" s="503" t="s">
        <v>187</v>
      </c>
      <c r="BD29" s="504"/>
      <c r="BE29" s="504"/>
      <c r="BF29" s="504"/>
      <c r="BG29" s="504"/>
      <c r="BH29" s="504"/>
      <c r="BI29" s="504"/>
      <c r="BJ29" s="504"/>
      <c r="BK29" s="504"/>
      <c r="BL29" s="504"/>
      <c r="BM29" s="505"/>
      <c r="BN29" s="469">
        <v>74655</v>
      </c>
      <c r="BO29" s="470"/>
      <c r="BP29" s="470"/>
      <c r="BQ29" s="470"/>
      <c r="BR29" s="470"/>
      <c r="BS29" s="470"/>
      <c r="BT29" s="470"/>
      <c r="BU29" s="471"/>
      <c r="BV29" s="469">
        <v>74624</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188</v>
      </c>
      <c r="X30" s="630"/>
      <c r="Y30" s="630"/>
      <c r="Z30" s="630"/>
      <c r="AA30" s="630"/>
      <c r="AB30" s="630"/>
      <c r="AC30" s="630"/>
      <c r="AD30" s="630"/>
      <c r="AE30" s="630"/>
      <c r="AF30" s="630"/>
      <c r="AG30" s="631"/>
      <c r="AH30" s="588">
        <v>99.5</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49</v>
      </c>
      <c r="BD30" s="643"/>
      <c r="BE30" s="643"/>
      <c r="BF30" s="643"/>
      <c r="BG30" s="643"/>
      <c r="BH30" s="643"/>
      <c r="BI30" s="643"/>
      <c r="BJ30" s="643"/>
      <c r="BK30" s="643"/>
      <c r="BL30" s="643"/>
      <c r="BM30" s="644"/>
      <c r="BN30" s="645">
        <v>2591802</v>
      </c>
      <c r="BO30" s="646"/>
      <c r="BP30" s="646"/>
      <c r="BQ30" s="646"/>
      <c r="BR30" s="646"/>
      <c r="BS30" s="646"/>
      <c r="BT30" s="646"/>
      <c r="BU30" s="647"/>
      <c r="BV30" s="645">
        <v>2614740</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c r="A32" s="187"/>
      <c r="B32" s="213"/>
      <c r="C32" s="214" t="s">
        <v>189</v>
      </c>
      <c r="D32" s="214"/>
      <c r="E32" s="214"/>
      <c r="F32" s="211"/>
      <c r="G32" s="211"/>
      <c r="H32" s="211"/>
      <c r="I32" s="211"/>
      <c r="J32" s="211"/>
      <c r="K32" s="211"/>
      <c r="L32" s="211"/>
      <c r="M32" s="211"/>
      <c r="N32" s="211"/>
      <c r="O32" s="211"/>
      <c r="P32" s="211"/>
      <c r="Q32" s="211"/>
      <c r="R32" s="211"/>
      <c r="S32" s="211"/>
      <c r="T32" s="211"/>
      <c r="U32" s="211" t="s">
        <v>190</v>
      </c>
      <c r="V32" s="211"/>
      <c r="W32" s="211"/>
      <c r="X32" s="211"/>
      <c r="Y32" s="211"/>
      <c r="Z32" s="211"/>
      <c r="AA32" s="211"/>
      <c r="AB32" s="211"/>
      <c r="AC32" s="211"/>
      <c r="AD32" s="211"/>
      <c r="AE32" s="211"/>
      <c r="AF32" s="211"/>
      <c r="AG32" s="211"/>
      <c r="AH32" s="211"/>
      <c r="AI32" s="211"/>
      <c r="AJ32" s="211"/>
      <c r="AK32" s="211"/>
      <c r="AL32" s="211"/>
      <c r="AM32" s="215" t="s">
        <v>191</v>
      </c>
      <c r="AN32" s="211"/>
      <c r="AO32" s="211"/>
      <c r="AP32" s="211"/>
      <c r="AQ32" s="211"/>
      <c r="AR32" s="211"/>
      <c r="AS32" s="215"/>
      <c r="AT32" s="215"/>
      <c r="AU32" s="215"/>
      <c r="AV32" s="215"/>
      <c r="AW32" s="215"/>
      <c r="AX32" s="215"/>
      <c r="AY32" s="215"/>
      <c r="AZ32" s="215"/>
      <c r="BA32" s="215"/>
      <c r="BB32" s="211"/>
      <c r="BC32" s="215"/>
      <c r="BD32" s="211"/>
      <c r="BE32" s="215" t="s">
        <v>192</v>
      </c>
      <c r="BF32" s="211"/>
      <c r="BG32" s="211"/>
      <c r="BH32" s="211"/>
      <c r="BI32" s="211"/>
      <c r="BJ32" s="215"/>
      <c r="BK32" s="215"/>
      <c r="BL32" s="215"/>
      <c r="BM32" s="215"/>
      <c r="BN32" s="215"/>
      <c r="BO32" s="215"/>
      <c r="BP32" s="215"/>
      <c r="BQ32" s="215"/>
      <c r="BR32" s="211"/>
      <c r="BS32" s="211"/>
      <c r="BT32" s="211"/>
      <c r="BU32" s="211"/>
      <c r="BV32" s="211"/>
      <c r="BW32" s="211" t="s">
        <v>193</v>
      </c>
      <c r="BX32" s="211"/>
      <c r="BY32" s="211"/>
      <c r="BZ32" s="211"/>
      <c r="CA32" s="211"/>
      <c r="CB32" s="215"/>
      <c r="CC32" s="215"/>
      <c r="CD32" s="215"/>
      <c r="CE32" s="215"/>
      <c r="CF32" s="215"/>
      <c r="CG32" s="215"/>
      <c r="CH32" s="215"/>
      <c r="CI32" s="215"/>
      <c r="CJ32" s="215"/>
      <c r="CK32" s="215"/>
      <c r="CL32" s="215"/>
      <c r="CM32" s="215"/>
      <c r="CN32" s="215"/>
      <c r="CO32" s="215" t="s">
        <v>194</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c r="A33" s="187"/>
      <c r="B33" s="213"/>
      <c r="C33" s="493" t="s">
        <v>195</v>
      </c>
      <c r="D33" s="493"/>
      <c r="E33" s="458" t="s">
        <v>196</v>
      </c>
      <c r="F33" s="458"/>
      <c r="G33" s="458"/>
      <c r="H33" s="458"/>
      <c r="I33" s="458"/>
      <c r="J33" s="458"/>
      <c r="K33" s="458"/>
      <c r="L33" s="458"/>
      <c r="M33" s="458"/>
      <c r="N33" s="458"/>
      <c r="O33" s="458"/>
      <c r="P33" s="458"/>
      <c r="Q33" s="458"/>
      <c r="R33" s="458"/>
      <c r="S33" s="458"/>
      <c r="T33" s="216"/>
      <c r="U33" s="493" t="s">
        <v>195</v>
      </c>
      <c r="V33" s="493"/>
      <c r="W33" s="458" t="s">
        <v>196</v>
      </c>
      <c r="X33" s="458"/>
      <c r="Y33" s="458"/>
      <c r="Z33" s="458"/>
      <c r="AA33" s="458"/>
      <c r="AB33" s="458"/>
      <c r="AC33" s="458"/>
      <c r="AD33" s="458"/>
      <c r="AE33" s="458"/>
      <c r="AF33" s="458"/>
      <c r="AG33" s="458"/>
      <c r="AH33" s="458"/>
      <c r="AI33" s="458"/>
      <c r="AJ33" s="458"/>
      <c r="AK33" s="458"/>
      <c r="AL33" s="216"/>
      <c r="AM33" s="493" t="s">
        <v>195</v>
      </c>
      <c r="AN33" s="493"/>
      <c r="AO33" s="458" t="s">
        <v>196</v>
      </c>
      <c r="AP33" s="458"/>
      <c r="AQ33" s="458"/>
      <c r="AR33" s="458"/>
      <c r="AS33" s="458"/>
      <c r="AT33" s="458"/>
      <c r="AU33" s="458"/>
      <c r="AV33" s="458"/>
      <c r="AW33" s="458"/>
      <c r="AX33" s="458"/>
      <c r="AY33" s="458"/>
      <c r="AZ33" s="458"/>
      <c r="BA33" s="458"/>
      <c r="BB33" s="458"/>
      <c r="BC33" s="458"/>
      <c r="BD33" s="217"/>
      <c r="BE33" s="458" t="s">
        <v>197</v>
      </c>
      <c r="BF33" s="458"/>
      <c r="BG33" s="458" t="s">
        <v>198</v>
      </c>
      <c r="BH33" s="458"/>
      <c r="BI33" s="458"/>
      <c r="BJ33" s="458"/>
      <c r="BK33" s="458"/>
      <c r="BL33" s="458"/>
      <c r="BM33" s="458"/>
      <c r="BN33" s="458"/>
      <c r="BO33" s="458"/>
      <c r="BP33" s="458"/>
      <c r="BQ33" s="458"/>
      <c r="BR33" s="458"/>
      <c r="BS33" s="458"/>
      <c r="BT33" s="458"/>
      <c r="BU33" s="458"/>
      <c r="BV33" s="217"/>
      <c r="BW33" s="493" t="s">
        <v>197</v>
      </c>
      <c r="BX33" s="493"/>
      <c r="BY33" s="458" t="s">
        <v>199</v>
      </c>
      <c r="BZ33" s="458"/>
      <c r="CA33" s="458"/>
      <c r="CB33" s="458"/>
      <c r="CC33" s="458"/>
      <c r="CD33" s="458"/>
      <c r="CE33" s="458"/>
      <c r="CF33" s="458"/>
      <c r="CG33" s="458"/>
      <c r="CH33" s="458"/>
      <c r="CI33" s="458"/>
      <c r="CJ33" s="458"/>
      <c r="CK33" s="458"/>
      <c r="CL33" s="458"/>
      <c r="CM33" s="458"/>
      <c r="CN33" s="216"/>
      <c r="CO33" s="493" t="s">
        <v>195</v>
      </c>
      <c r="CP33" s="493"/>
      <c r="CQ33" s="458" t="s">
        <v>200</v>
      </c>
      <c r="CR33" s="458"/>
      <c r="CS33" s="458"/>
      <c r="CT33" s="458"/>
      <c r="CU33" s="458"/>
      <c r="CV33" s="458"/>
      <c r="CW33" s="458"/>
      <c r="CX33" s="458"/>
      <c r="CY33" s="458"/>
      <c r="CZ33" s="458"/>
      <c r="DA33" s="458"/>
      <c r="DB33" s="458"/>
      <c r="DC33" s="458"/>
      <c r="DD33" s="458"/>
      <c r="DE33" s="458"/>
      <c r="DF33" s="216"/>
      <c r="DG33" s="657" t="s">
        <v>201</v>
      </c>
      <c r="DH33" s="657"/>
      <c r="DI33" s="218"/>
      <c r="DJ33" s="186"/>
      <c r="DK33" s="186"/>
      <c r="DL33" s="186"/>
      <c r="DM33" s="186"/>
      <c r="DN33" s="186"/>
      <c r="DO33" s="186"/>
    </row>
    <row r="34" spans="1:119" ht="32.25" customHeight="1">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3</v>
      </c>
      <c r="V34" s="658"/>
      <c r="W34" s="659" t="str">
        <f>IF('各会計、関係団体の財政状況及び健全化判断比率'!B28="","",'各会計、関係団体の財政状況及び健全化判断比率'!B28)</f>
        <v>国民健康保険特別会計</v>
      </c>
      <c r="X34" s="659"/>
      <c r="Y34" s="659"/>
      <c r="Z34" s="659"/>
      <c r="AA34" s="659"/>
      <c r="AB34" s="659"/>
      <c r="AC34" s="659"/>
      <c r="AD34" s="659"/>
      <c r="AE34" s="659"/>
      <c r="AF34" s="659"/>
      <c r="AG34" s="659"/>
      <c r="AH34" s="659"/>
      <c r="AI34" s="659"/>
      <c r="AJ34" s="659"/>
      <c r="AK34" s="659"/>
      <c r="AL34" s="214"/>
      <c r="AM34" s="658" t="str">
        <f>IF(AO34="","",MAX(C34:D43,U34:V43)+1)</f>
        <v/>
      </c>
      <c r="AN34" s="658"/>
      <c r="AO34" s="659"/>
      <c r="AP34" s="659"/>
      <c r="AQ34" s="659"/>
      <c r="AR34" s="659"/>
      <c r="AS34" s="659"/>
      <c r="AT34" s="659"/>
      <c r="AU34" s="659"/>
      <c r="AV34" s="659"/>
      <c r="AW34" s="659"/>
      <c r="AX34" s="659"/>
      <c r="AY34" s="659"/>
      <c r="AZ34" s="659"/>
      <c r="BA34" s="659"/>
      <c r="BB34" s="659"/>
      <c r="BC34" s="659"/>
      <c r="BD34" s="214"/>
      <c r="BE34" s="658">
        <f>IF(BG34="","",MAX(C34:D43,U34:V43,AM34:AN43)+1)</f>
        <v>7</v>
      </c>
      <c r="BF34" s="658"/>
      <c r="BG34" s="659" t="str">
        <f>IF('各会計、関係団体の財政状況及び健全化判断比率'!B32="","",'各会計、関係団体の財政状況及び健全化判断比率'!B32)</f>
        <v>簡易水道特別会計</v>
      </c>
      <c r="BH34" s="659"/>
      <c r="BI34" s="659"/>
      <c r="BJ34" s="659"/>
      <c r="BK34" s="659"/>
      <c r="BL34" s="659"/>
      <c r="BM34" s="659"/>
      <c r="BN34" s="659"/>
      <c r="BO34" s="659"/>
      <c r="BP34" s="659"/>
      <c r="BQ34" s="659"/>
      <c r="BR34" s="659"/>
      <c r="BS34" s="659"/>
      <c r="BT34" s="659"/>
      <c r="BU34" s="659"/>
      <c r="BV34" s="214"/>
      <c r="BW34" s="658">
        <f>IF(BY34="","",MAX(C34:D43,U34:V43,AM34:AN43,BE34:BF43)+1)</f>
        <v>9</v>
      </c>
      <c r="BX34" s="658"/>
      <c r="BY34" s="659" t="str">
        <f>IF('各会計、関係団体の財政状況及び健全化判断比率'!B68="","",'各会計、関係団体の財政状況及び健全化判断比率'!B68)</f>
        <v>西秋川衛生組合</v>
      </c>
      <c r="BZ34" s="659"/>
      <c r="CA34" s="659"/>
      <c r="CB34" s="659"/>
      <c r="CC34" s="659"/>
      <c r="CD34" s="659"/>
      <c r="CE34" s="659"/>
      <c r="CF34" s="659"/>
      <c r="CG34" s="659"/>
      <c r="CH34" s="659"/>
      <c r="CI34" s="659"/>
      <c r="CJ34" s="659"/>
      <c r="CK34" s="659"/>
      <c r="CL34" s="659"/>
      <c r="CM34" s="659"/>
      <c r="CN34" s="214"/>
      <c r="CO34" s="658">
        <f>IF(CQ34="","",MAX(C34:D43,U34:V43,AM34:AN43,BE34:BF43,BW34:BX43)+1)</f>
        <v>18</v>
      </c>
      <c r="CP34" s="658"/>
      <c r="CQ34" s="659" t="str">
        <f>IF('各会計、関係団体の財政状況及び健全化判断比率'!BS7="","",'各会計、関係団体の財政状況及び健全化判断比率'!BS7)</f>
        <v>株式会社めるか檜原</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
      </c>
      <c r="DH34" s="660"/>
      <c r="DI34" s="218"/>
      <c r="DJ34" s="186"/>
      <c r="DK34" s="186"/>
      <c r="DL34" s="186"/>
      <c r="DM34" s="186"/>
      <c r="DN34" s="186"/>
      <c r="DO34" s="186"/>
    </row>
    <row r="35" spans="1:119" ht="32.25" customHeight="1">
      <c r="A35" s="187"/>
      <c r="B35" s="213"/>
      <c r="C35" s="658">
        <f>IF(E35="","",C34+1)</f>
        <v>2</v>
      </c>
      <c r="D35" s="658"/>
      <c r="E35" s="659" t="str">
        <f>IF('各会計、関係団体の財政状況及び健全化判断比率'!B8="","",'各会計、関係団体の財政状況及び健全化判断比率'!B8)</f>
        <v>東京都都民の森管理運営事業特別会計</v>
      </c>
      <c r="F35" s="659"/>
      <c r="G35" s="659"/>
      <c r="H35" s="659"/>
      <c r="I35" s="659"/>
      <c r="J35" s="659"/>
      <c r="K35" s="659"/>
      <c r="L35" s="659"/>
      <c r="M35" s="659"/>
      <c r="N35" s="659"/>
      <c r="O35" s="659"/>
      <c r="P35" s="659"/>
      <c r="Q35" s="659"/>
      <c r="R35" s="659"/>
      <c r="S35" s="659"/>
      <c r="T35" s="214"/>
      <c r="U35" s="658">
        <f>IF(W35="","",U34+1)</f>
        <v>4</v>
      </c>
      <c r="V35" s="658"/>
      <c r="W35" s="659" t="str">
        <f>IF('各会計、関係団体の財政状況及び健全化判断比率'!B29="","",'各会計、関係団体の財政状況及び健全化判断比率'!B29)</f>
        <v>介護保険特別会計</v>
      </c>
      <c r="X35" s="659"/>
      <c r="Y35" s="659"/>
      <c r="Z35" s="659"/>
      <c r="AA35" s="659"/>
      <c r="AB35" s="659"/>
      <c r="AC35" s="659"/>
      <c r="AD35" s="659"/>
      <c r="AE35" s="659"/>
      <c r="AF35" s="659"/>
      <c r="AG35" s="659"/>
      <c r="AH35" s="659"/>
      <c r="AI35" s="659"/>
      <c r="AJ35" s="659"/>
      <c r="AK35" s="659"/>
      <c r="AL35" s="214"/>
      <c r="AM35" s="658" t="str">
        <f t="shared" ref="AM35:AM43" si="0">IF(AO35="","",AM34+1)</f>
        <v/>
      </c>
      <c r="AN35" s="658"/>
      <c r="AO35" s="659"/>
      <c r="AP35" s="659"/>
      <c r="AQ35" s="659"/>
      <c r="AR35" s="659"/>
      <c r="AS35" s="659"/>
      <c r="AT35" s="659"/>
      <c r="AU35" s="659"/>
      <c r="AV35" s="659"/>
      <c r="AW35" s="659"/>
      <c r="AX35" s="659"/>
      <c r="AY35" s="659"/>
      <c r="AZ35" s="659"/>
      <c r="BA35" s="659"/>
      <c r="BB35" s="659"/>
      <c r="BC35" s="659"/>
      <c r="BD35" s="214"/>
      <c r="BE35" s="658">
        <f t="shared" ref="BE35:BE43" si="1">IF(BG35="","",BE34+1)</f>
        <v>8</v>
      </c>
      <c r="BF35" s="658"/>
      <c r="BG35" s="659" t="str">
        <f>IF('各会計、関係団体の財政状況及び健全化判断比率'!B33="","",'各会計、関係団体の財政状況及び健全化判断比率'!B33)</f>
        <v>下水道事業特別会計</v>
      </c>
      <c r="BH35" s="659"/>
      <c r="BI35" s="659"/>
      <c r="BJ35" s="659"/>
      <c r="BK35" s="659"/>
      <c r="BL35" s="659"/>
      <c r="BM35" s="659"/>
      <c r="BN35" s="659"/>
      <c r="BO35" s="659"/>
      <c r="BP35" s="659"/>
      <c r="BQ35" s="659"/>
      <c r="BR35" s="659"/>
      <c r="BS35" s="659"/>
      <c r="BT35" s="659"/>
      <c r="BU35" s="659"/>
      <c r="BV35" s="214"/>
      <c r="BW35" s="658">
        <f t="shared" ref="BW35:BW43" si="2">IF(BY35="","",BW34+1)</f>
        <v>10</v>
      </c>
      <c r="BX35" s="658"/>
      <c r="BY35" s="659" t="str">
        <f>IF('各会計、関係団体の財政状況及び健全化判断比率'!B69="","",'各会計、関係団体の財政状況及び健全化判断比率'!B69)</f>
        <v>秋川流域斎場組合</v>
      </c>
      <c r="BZ35" s="659"/>
      <c r="CA35" s="659"/>
      <c r="CB35" s="659"/>
      <c r="CC35" s="659"/>
      <c r="CD35" s="659"/>
      <c r="CE35" s="659"/>
      <c r="CF35" s="659"/>
      <c r="CG35" s="659"/>
      <c r="CH35" s="659"/>
      <c r="CI35" s="659"/>
      <c r="CJ35" s="659"/>
      <c r="CK35" s="659"/>
      <c r="CL35" s="659"/>
      <c r="CM35" s="659"/>
      <c r="CN35" s="214"/>
      <c r="CO35" s="658" t="str">
        <f t="shared" ref="CO35:CO43" si="3">IF(CQ35="","",CO34+1)</f>
        <v/>
      </c>
      <c r="CP35" s="658"/>
      <c r="CQ35" s="659" t="str">
        <f>IF('各会計、関係団体の財政状況及び健全化判断比率'!BS8="","",'各会計、関係団体の財政状況及び健全化判断比率'!BS8)</f>
        <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
      </c>
      <c r="DH35" s="660"/>
      <c r="DI35" s="218"/>
      <c r="DJ35" s="186"/>
      <c r="DK35" s="186"/>
      <c r="DL35" s="186"/>
      <c r="DM35" s="186"/>
      <c r="DN35" s="186"/>
      <c r="DO35" s="186"/>
    </row>
    <row r="36" spans="1:119" ht="32.25" customHeight="1">
      <c r="A36" s="187"/>
      <c r="B36" s="213"/>
      <c r="C36" s="658" t="str">
        <f>IF(E36="","",C35+1)</f>
        <v/>
      </c>
      <c r="D36" s="658"/>
      <c r="E36" s="659" t="str">
        <f>IF('各会計、関係団体の財政状況及び健全化判断比率'!B9="","",'各会計、関係団体の財政状況及び健全化判断比率'!B9)</f>
        <v/>
      </c>
      <c r="F36" s="659"/>
      <c r="G36" s="659"/>
      <c r="H36" s="659"/>
      <c r="I36" s="659"/>
      <c r="J36" s="659"/>
      <c r="K36" s="659"/>
      <c r="L36" s="659"/>
      <c r="M36" s="659"/>
      <c r="N36" s="659"/>
      <c r="O36" s="659"/>
      <c r="P36" s="659"/>
      <c r="Q36" s="659"/>
      <c r="R36" s="659"/>
      <c r="S36" s="659"/>
      <c r="T36" s="214"/>
      <c r="U36" s="658">
        <f t="shared" ref="U36:U43" si="4">IF(W36="","",U35+1)</f>
        <v>5</v>
      </c>
      <c r="V36" s="658"/>
      <c r="W36" s="659" t="str">
        <f>IF('各会計、関係団体の財政状況及び健全化判断比率'!B30="","",'各会計、関係団体の財政状況及び健全化判断比率'!B30)</f>
        <v>介護サービス事業特別会計</v>
      </c>
      <c r="X36" s="659"/>
      <c r="Y36" s="659"/>
      <c r="Z36" s="659"/>
      <c r="AA36" s="659"/>
      <c r="AB36" s="659"/>
      <c r="AC36" s="659"/>
      <c r="AD36" s="659"/>
      <c r="AE36" s="659"/>
      <c r="AF36" s="659"/>
      <c r="AG36" s="659"/>
      <c r="AH36" s="659"/>
      <c r="AI36" s="659"/>
      <c r="AJ36" s="659"/>
      <c r="AK36" s="659"/>
      <c r="AL36" s="214"/>
      <c r="AM36" s="658" t="str">
        <f t="shared" si="0"/>
        <v/>
      </c>
      <c r="AN36" s="658"/>
      <c r="AO36" s="659"/>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11</v>
      </c>
      <c r="BX36" s="658"/>
      <c r="BY36" s="659" t="str">
        <f>IF('各会計、関係団体の財政状況及び健全化判断比率'!B70="","",'各会計、関係団体の財政状況及び健全化判断比率'!B70)</f>
        <v>阿伎留病院組合</v>
      </c>
      <c r="BZ36" s="659"/>
      <c r="CA36" s="659"/>
      <c r="CB36" s="659"/>
      <c r="CC36" s="659"/>
      <c r="CD36" s="659"/>
      <c r="CE36" s="659"/>
      <c r="CF36" s="659"/>
      <c r="CG36" s="659"/>
      <c r="CH36" s="659"/>
      <c r="CI36" s="659"/>
      <c r="CJ36" s="659"/>
      <c r="CK36" s="659"/>
      <c r="CL36" s="659"/>
      <c r="CM36" s="659"/>
      <c r="CN36" s="214"/>
      <c r="CO36" s="658" t="str">
        <f t="shared" si="3"/>
        <v/>
      </c>
      <c r="CP36" s="658"/>
      <c r="CQ36" s="659" t="str">
        <f>IF('各会計、関係団体の財政状況及び健全化判断比率'!BS9="","",'各会計、関係団体の財政状況及び健全化判断比率'!BS9)</f>
        <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c r="A37" s="187"/>
      <c r="B37" s="213"/>
      <c r="C37" s="658" t="str">
        <f>IF(E37="","",C36+1)</f>
        <v/>
      </c>
      <c r="D37" s="658"/>
      <c r="E37" s="659" t="str">
        <f>IF('各会計、関係団体の財政状況及び健全化判断比率'!B10="","",'各会計、関係団体の財政状況及び健全化判断比率'!B10)</f>
        <v/>
      </c>
      <c r="F37" s="659"/>
      <c r="G37" s="659"/>
      <c r="H37" s="659"/>
      <c r="I37" s="659"/>
      <c r="J37" s="659"/>
      <c r="K37" s="659"/>
      <c r="L37" s="659"/>
      <c r="M37" s="659"/>
      <c r="N37" s="659"/>
      <c r="O37" s="659"/>
      <c r="P37" s="659"/>
      <c r="Q37" s="659"/>
      <c r="R37" s="659"/>
      <c r="S37" s="659"/>
      <c r="T37" s="214"/>
      <c r="U37" s="658">
        <f t="shared" si="4"/>
        <v>6</v>
      </c>
      <c r="V37" s="658"/>
      <c r="W37" s="659" t="str">
        <f>IF('各会計、関係団体の財政状況及び健全化判断比率'!B31="","",'各会計、関係団体の財政状況及び健全化判断比率'!B31)</f>
        <v>後期高齢者医療特別会計</v>
      </c>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f t="shared" si="2"/>
        <v>12</v>
      </c>
      <c r="BX37" s="658"/>
      <c r="BY37" s="659" t="str">
        <f>IF('各会計、関係団体の財政状況及び健全化判断比率'!B71="","",'各会計、関係団体の財政状況及び健全化判断比率'!B71)</f>
        <v>東京都後期高齢者医療広域連合（一般会計）</v>
      </c>
      <c r="BZ37" s="659"/>
      <c r="CA37" s="659"/>
      <c r="CB37" s="659"/>
      <c r="CC37" s="659"/>
      <c r="CD37" s="659"/>
      <c r="CE37" s="659"/>
      <c r="CF37" s="659"/>
      <c r="CG37" s="659"/>
      <c r="CH37" s="659"/>
      <c r="CI37" s="659"/>
      <c r="CJ37" s="659"/>
      <c r="CK37" s="659"/>
      <c r="CL37" s="659"/>
      <c r="CM37" s="659"/>
      <c r="CN37" s="214"/>
      <c r="CO37" s="658" t="str">
        <f t="shared" si="3"/>
        <v/>
      </c>
      <c r="CP37" s="658"/>
      <c r="CQ37" s="659" t="str">
        <f>IF('各会計、関係団体の財政状況及び健全化判断比率'!BS10="","",'各会計、関係団体の財政状況及び健全化判断比率'!BS10)</f>
        <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c r="A38" s="187"/>
      <c r="B38" s="213"/>
      <c r="C38" s="658" t="str">
        <f t="shared" ref="C38:C43" si="5">IF(E38="","",C37+1)</f>
        <v/>
      </c>
      <c r="D38" s="658"/>
      <c r="E38" s="659" t="str">
        <f>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f t="shared" si="2"/>
        <v>13</v>
      </c>
      <c r="BX38" s="658"/>
      <c r="BY38" s="659" t="str">
        <f>IF('各会計、関係団体の財政状況及び健全化判断比率'!B72="","",'各会計、関係団体の財政状況及び健全化判断比率'!B72)</f>
        <v>東京都後期高齢者医療広域連合（後期高齢者医療特別会計）</v>
      </c>
      <c r="BZ38" s="659"/>
      <c r="CA38" s="659"/>
      <c r="CB38" s="659"/>
      <c r="CC38" s="659"/>
      <c r="CD38" s="659"/>
      <c r="CE38" s="659"/>
      <c r="CF38" s="659"/>
      <c r="CG38" s="659"/>
      <c r="CH38" s="659"/>
      <c r="CI38" s="659"/>
      <c r="CJ38" s="659"/>
      <c r="CK38" s="659"/>
      <c r="CL38" s="659"/>
      <c r="CM38" s="659"/>
      <c r="CN38" s="214"/>
      <c r="CO38" s="658" t="str">
        <f t="shared" si="3"/>
        <v/>
      </c>
      <c r="CP38" s="658"/>
      <c r="CQ38" s="659" t="str">
        <f>IF('各会計、関係団体の財政状況及び健全化判断比率'!BS11="","",'各会計、関係団体の財政状況及び健全化判断比率'!BS11)</f>
        <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f t="shared" si="2"/>
        <v>14</v>
      </c>
      <c r="BX39" s="658"/>
      <c r="BY39" s="659" t="str">
        <f>IF('各会計、関係団体の財政状況及び健全化判断比率'!B73="","",'各会計、関係団体の財政状況及び健全化判断比率'!B73)</f>
        <v>東京都市町村職員退職手当組合</v>
      </c>
      <c r="BZ39" s="659"/>
      <c r="CA39" s="659"/>
      <c r="CB39" s="659"/>
      <c r="CC39" s="659"/>
      <c r="CD39" s="659"/>
      <c r="CE39" s="659"/>
      <c r="CF39" s="659"/>
      <c r="CG39" s="659"/>
      <c r="CH39" s="659"/>
      <c r="CI39" s="659"/>
      <c r="CJ39" s="659"/>
      <c r="CK39" s="659"/>
      <c r="CL39" s="659"/>
      <c r="CM39" s="659"/>
      <c r="CN39" s="214"/>
      <c r="CO39" s="658" t="str">
        <f t="shared" si="3"/>
        <v/>
      </c>
      <c r="CP39" s="658"/>
      <c r="CQ39" s="659" t="str">
        <f>IF('各会計、関係団体の財政状況及び健全化判断比率'!BS12="","",'各会計、関係団体の財政状況及び健全化判断比率'!BS12)</f>
        <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f t="shared" si="2"/>
        <v>15</v>
      </c>
      <c r="BX40" s="658"/>
      <c r="BY40" s="659" t="str">
        <f>IF('各会計、関係団体の財政状況及び健全化判断比率'!B74="","",'各会計、関係団体の財政状況及び健全化判断比率'!B74)</f>
        <v>東京都市町村議会議員公務災害補償等組合</v>
      </c>
      <c r="BZ40" s="659"/>
      <c r="CA40" s="659"/>
      <c r="CB40" s="659"/>
      <c r="CC40" s="659"/>
      <c r="CD40" s="659"/>
      <c r="CE40" s="659"/>
      <c r="CF40" s="659"/>
      <c r="CG40" s="659"/>
      <c r="CH40" s="659"/>
      <c r="CI40" s="659"/>
      <c r="CJ40" s="659"/>
      <c r="CK40" s="659"/>
      <c r="CL40" s="659"/>
      <c r="CM40" s="659"/>
      <c r="CN40" s="214"/>
      <c r="CO40" s="658" t="str">
        <f t="shared" si="3"/>
        <v/>
      </c>
      <c r="CP40" s="658"/>
      <c r="CQ40" s="659" t="str">
        <f>IF('各会計、関係団体の財政状況及び健全化判断比率'!BS13="","",'各会計、関係団体の財政状況及び健全化判断比率'!BS13)</f>
        <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f t="shared" si="2"/>
        <v>16</v>
      </c>
      <c r="BX41" s="658"/>
      <c r="BY41" s="659" t="str">
        <f>IF('各会計、関係団体の財政状況及び健全化判断比率'!B75="","",'各会計、関係団体の財政状況及び健全化判断比率'!B75)</f>
        <v>東京都総合事務組合（一般会計）</v>
      </c>
      <c r="BZ41" s="659"/>
      <c r="CA41" s="659"/>
      <c r="CB41" s="659"/>
      <c r="CC41" s="659"/>
      <c r="CD41" s="659"/>
      <c r="CE41" s="659"/>
      <c r="CF41" s="659"/>
      <c r="CG41" s="659"/>
      <c r="CH41" s="659"/>
      <c r="CI41" s="659"/>
      <c r="CJ41" s="659"/>
      <c r="CK41" s="659"/>
      <c r="CL41" s="659"/>
      <c r="CM41" s="659"/>
      <c r="CN41" s="214"/>
      <c r="CO41" s="658" t="str">
        <f t="shared" si="3"/>
        <v/>
      </c>
      <c r="CP41" s="658"/>
      <c r="CQ41" s="659" t="str">
        <f>IF('各会計、関係団体の財政状況及び健全化判断比率'!BS14="","",'各会計、関係団体の財政状況及び健全化判断比率'!BS14)</f>
        <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f t="shared" si="2"/>
        <v>17</v>
      </c>
      <c r="BX42" s="658"/>
      <c r="BY42" s="659" t="str">
        <f>IF('各会計、関係団体の財政状況及び健全化判断比率'!B76="","",'各会計、関係団体の財政状況及び健全化判断比率'!B76)</f>
        <v>東京都総合事務組合（交通災害共済事業特別会計）</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t="str">
        <f t="shared" si="2"/>
        <v/>
      </c>
      <c r="BX43" s="658"/>
      <c r="BY43" s="659" t="str">
        <f>IF('各会計、関係団体の財政状況及び健全化判断比率'!B77="","",'各会計、関係団体の財政状況及び健全化判断比率'!B77)</f>
        <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c r="B46" s="186" t="s">
        <v>202</v>
      </c>
      <c r="C46" s="186"/>
      <c r="D46" s="186"/>
      <c r="E46" s="186" t="s">
        <v>203</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c r="B47" s="186"/>
      <c r="C47" s="186"/>
      <c r="D47" s="186"/>
      <c r="E47" s="186" t="s">
        <v>204</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c r="B48" s="186"/>
      <c r="C48" s="186"/>
      <c r="D48" s="186"/>
      <c r="E48" s="186" t="s">
        <v>205</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c r="E49" s="222" t="s">
        <v>206</v>
      </c>
    </row>
    <row r="50" spans="5:5">
      <c r="E50" s="188" t="s">
        <v>207</v>
      </c>
    </row>
    <row r="51" spans="5:5">
      <c r="E51" s="188" t="s">
        <v>208</v>
      </c>
    </row>
    <row r="52" spans="5:5">
      <c r="E52" s="188" t="s">
        <v>209</v>
      </c>
    </row>
    <row r="53" spans="5:5"/>
    <row r="54" spans="5:5"/>
    <row r="55" spans="5:5"/>
    <row r="56" spans="5:5"/>
  </sheetData>
  <sheetProtection algorithmName="SHA-512" hashValue="xKByuSkHIkIJr9UQ6MFdovDq4KYaSHizQJt9zqZZDPkXOPIOs5ZkMfUhkt/yuA5v0QVKf3P28miIZStQ5zUPZQ==" saltValue="nY5enY8ibY1kLu/arT87M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5" zoomScaleNormal="85"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563</v>
      </c>
      <c r="G33" s="29" t="s">
        <v>564</v>
      </c>
      <c r="H33" s="29" t="s">
        <v>565</v>
      </c>
      <c r="I33" s="29" t="s">
        <v>566</v>
      </c>
      <c r="J33" s="30" t="s">
        <v>567</v>
      </c>
      <c r="K33" s="22"/>
      <c r="L33" s="22"/>
      <c r="M33" s="22"/>
      <c r="N33" s="22"/>
      <c r="O33" s="22"/>
      <c r="P33" s="22"/>
    </row>
    <row r="34" spans="1:16" ht="39" customHeight="1">
      <c r="A34" s="22"/>
      <c r="B34" s="31"/>
      <c r="C34" s="1250" t="s">
        <v>573</v>
      </c>
      <c r="D34" s="1250"/>
      <c r="E34" s="1251"/>
      <c r="F34" s="32">
        <v>8.34</v>
      </c>
      <c r="G34" s="33">
        <v>9.85</v>
      </c>
      <c r="H34" s="33">
        <v>7.62</v>
      </c>
      <c r="I34" s="33">
        <v>7.18</v>
      </c>
      <c r="J34" s="34">
        <v>8.52</v>
      </c>
      <c r="K34" s="22"/>
      <c r="L34" s="22"/>
      <c r="M34" s="22"/>
      <c r="N34" s="22"/>
      <c r="O34" s="22"/>
      <c r="P34" s="22"/>
    </row>
    <row r="35" spans="1:16" ht="39" customHeight="1">
      <c r="A35" s="22"/>
      <c r="B35" s="35"/>
      <c r="C35" s="1244" t="s">
        <v>574</v>
      </c>
      <c r="D35" s="1245"/>
      <c r="E35" s="1246"/>
      <c r="F35" s="36">
        <v>3.26</v>
      </c>
      <c r="G35" s="37">
        <v>3.42</v>
      </c>
      <c r="H35" s="37">
        <v>2.34</v>
      </c>
      <c r="I35" s="37">
        <v>0.69</v>
      </c>
      <c r="J35" s="38">
        <v>2.5099999999999998</v>
      </c>
      <c r="K35" s="22"/>
      <c r="L35" s="22"/>
      <c r="M35" s="22"/>
      <c r="N35" s="22"/>
      <c r="O35" s="22"/>
      <c r="P35" s="22"/>
    </row>
    <row r="36" spans="1:16" ht="39" customHeight="1">
      <c r="A36" s="22"/>
      <c r="B36" s="35"/>
      <c r="C36" s="1244" t="s">
        <v>575</v>
      </c>
      <c r="D36" s="1245"/>
      <c r="E36" s="1246"/>
      <c r="F36" s="36">
        <v>0.64</v>
      </c>
      <c r="G36" s="37">
        <v>0.68</v>
      </c>
      <c r="H36" s="37">
        <v>0.61</v>
      </c>
      <c r="I36" s="37">
        <v>0.68</v>
      </c>
      <c r="J36" s="38">
        <v>1.1299999999999999</v>
      </c>
      <c r="K36" s="22"/>
      <c r="L36" s="22"/>
      <c r="M36" s="22"/>
      <c r="N36" s="22"/>
      <c r="O36" s="22"/>
      <c r="P36" s="22"/>
    </row>
    <row r="37" spans="1:16" ht="39" customHeight="1">
      <c r="A37" s="22"/>
      <c r="B37" s="35"/>
      <c r="C37" s="1244" t="s">
        <v>576</v>
      </c>
      <c r="D37" s="1245"/>
      <c r="E37" s="1246"/>
      <c r="F37" s="36">
        <v>0.38</v>
      </c>
      <c r="G37" s="37">
        <v>0.5</v>
      </c>
      <c r="H37" s="37">
        <v>0.61</v>
      </c>
      <c r="I37" s="37">
        <v>0.62</v>
      </c>
      <c r="J37" s="38">
        <v>0.52</v>
      </c>
      <c r="K37" s="22"/>
      <c r="L37" s="22"/>
      <c r="M37" s="22"/>
      <c r="N37" s="22"/>
      <c r="O37" s="22"/>
      <c r="P37" s="22"/>
    </row>
    <row r="38" spans="1:16" ht="39" customHeight="1">
      <c r="A38" s="22"/>
      <c r="B38" s="35"/>
      <c r="C38" s="1244" t="s">
        <v>577</v>
      </c>
      <c r="D38" s="1245"/>
      <c r="E38" s="1246"/>
      <c r="F38" s="36">
        <v>0.31</v>
      </c>
      <c r="G38" s="37">
        <v>0.43</v>
      </c>
      <c r="H38" s="37">
        <v>2.2000000000000002</v>
      </c>
      <c r="I38" s="37">
        <v>0.35</v>
      </c>
      <c r="J38" s="38">
        <v>0.3</v>
      </c>
      <c r="K38" s="22"/>
      <c r="L38" s="22"/>
      <c r="M38" s="22"/>
      <c r="N38" s="22"/>
      <c r="O38" s="22"/>
      <c r="P38" s="22"/>
    </row>
    <row r="39" spans="1:16" ht="39" customHeight="1">
      <c r="A39" s="22"/>
      <c r="B39" s="35"/>
      <c r="C39" s="1244" t="s">
        <v>578</v>
      </c>
      <c r="D39" s="1245"/>
      <c r="E39" s="1246"/>
      <c r="F39" s="36">
        <v>0.22</v>
      </c>
      <c r="G39" s="37">
        <v>0.55000000000000004</v>
      </c>
      <c r="H39" s="37">
        <v>0.43</v>
      </c>
      <c r="I39" s="37">
        <v>0.11</v>
      </c>
      <c r="J39" s="38">
        <v>0.15</v>
      </c>
      <c r="K39" s="22"/>
      <c r="L39" s="22"/>
      <c r="M39" s="22"/>
      <c r="N39" s="22"/>
      <c r="O39" s="22"/>
      <c r="P39" s="22"/>
    </row>
    <row r="40" spans="1:16" ht="39" customHeight="1">
      <c r="A40" s="22"/>
      <c r="B40" s="35"/>
      <c r="C40" s="1244" t="s">
        <v>579</v>
      </c>
      <c r="D40" s="1245"/>
      <c r="E40" s="1246"/>
      <c r="F40" s="36">
        <v>0.28000000000000003</v>
      </c>
      <c r="G40" s="37">
        <v>0.28000000000000003</v>
      </c>
      <c r="H40" s="37">
        <v>0.06</v>
      </c>
      <c r="I40" s="37">
        <v>0.11</v>
      </c>
      <c r="J40" s="38">
        <v>0.06</v>
      </c>
      <c r="K40" s="22"/>
      <c r="L40" s="22"/>
      <c r="M40" s="22"/>
      <c r="N40" s="22"/>
      <c r="O40" s="22"/>
      <c r="P40" s="22"/>
    </row>
    <row r="41" spans="1:16" ht="39" customHeight="1">
      <c r="A41" s="22"/>
      <c r="B41" s="35"/>
      <c r="C41" s="1244" t="s">
        <v>580</v>
      </c>
      <c r="D41" s="1245"/>
      <c r="E41" s="1246"/>
      <c r="F41" s="36">
        <v>0.11</v>
      </c>
      <c r="G41" s="37">
        <v>0.12</v>
      </c>
      <c r="H41" s="37">
        <v>0.1</v>
      </c>
      <c r="I41" s="37">
        <v>7.0000000000000007E-2</v>
      </c>
      <c r="J41" s="38">
        <v>0.04</v>
      </c>
      <c r="K41" s="22"/>
      <c r="L41" s="22"/>
      <c r="M41" s="22"/>
      <c r="N41" s="22"/>
      <c r="O41" s="22"/>
      <c r="P41" s="22"/>
    </row>
    <row r="42" spans="1:16" ht="39" customHeight="1">
      <c r="A42" s="22"/>
      <c r="B42" s="39"/>
      <c r="C42" s="1244" t="s">
        <v>581</v>
      </c>
      <c r="D42" s="1245"/>
      <c r="E42" s="1246"/>
      <c r="F42" s="36" t="s">
        <v>522</v>
      </c>
      <c r="G42" s="37" t="s">
        <v>522</v>
      </c>
      <c r="H42" s="37" t="s">
        <v>522</v>
      </c>
      <c r="I42" s="37" t="s">
        <v>522</v>
      </c>
      <c r="J42" s="38" t="s">
        <v>522</v>
      </c>
      <c r="K42" s="22"/>
      <c r="L42" s="22"/>
      <c r="M42" s="22"/>
      <c r="N42" s="22"/>
      <c r="O42" s="22"/>
      <c r="P42" s="22"/>
    </row>
    <row r="43" spans="1:16" ht="39" customHeight="1" thickBot="1">
      <c r="A43" s="22"/>
      <c r="B43" s="40"/>
      <c r="C43" s="1247" t="s">
        <v>582</v>
      </c>
      <c r="D43" s="1248"/>
      <c r="E43" s="1249"/>
      <c r="F43" s="41" t="s">
        <v>522</v>
      </c>
      <c r="G43" s="42" t="s">
        <v>522</v>
      </c>
      <c r="H43" s="42" t="s">
        <v>522</v>
      </c>
      <c r="I43" s="42" t="s">
        <v>522</v>
      </c>
      <c r="J43" s="43" t="s">
        <v>522</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KKK0PxOKexuJxm43HgPO1Q7Aw/GQRRthAIBTd6PFbx/TwSkg+QZ3D/16V5unJypsMrHnOu9EbWHb02j93a8HYQ==" saltValue="qO/DWnIPuytNFvjcnDpZJ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563</v>
      </c>
      <c r="L44" s="56" t="s">
        <v>564</v>
      </c>
      <c r="M44" s="56" t="s">
        <v>565</v>
      </c>
      <c r="N44" s="56" t="s">
        <v>566</v>
      </c>
      <c r="O44" s="57" t="s">
        <v>567</v>
      </c>
      <c r="P44" s="48"/>
      <c r="Q44" s="48"/>
      <c r="R44" s="48"/>
      <c r="S44" s="48"/>
      <c r="T44" s="48"/>
      <c r="U44" s="48"/>
    </row>
    <row r="45" spans="1:21" ht="30.75" customHeight="1">
      <c r="A45" s="48"/>
      <c r="B45" s="1252" t="s">
        <v>10</v>
      </c>
      <c r="C45" s="1253"/>
      <c r="D45" s="58"/>
      <c r="E45" s="1258" t="s">
        <v>11</v>
      </c>
      <c r="F45" s="1258"/>
      <c r="G45" s="1258"/>
      <c r="H45" s="1258"/>
      <c r="I45" s="1258"/>
      <c r="J45" s="1259"/>
      <c r="K45" s="59">
        <v>91</v>
      </c>
      <c r="L45" s="60">
        <v>92</v>
      </c>
      <c r="M45" s="60">
        <v>94</v>
      </c>
      <c r="N45" s="60">
        <v>97</v>
      </c>
      <c r="O45" s="61">
        <v>99</v>
      </c>
      <c r="P45" s="48"/>
      <c r="Q45" s="48"/>
      <c r="R45" s="48"/>
      <c r="S45" s="48"/>
      <c r="T45" s="48"/>
      <c r="U45" s="48"/>
    </row>
    <row r="46" spans="1:21" ht="30.75" customHeight="1">
      <c r="A46" s="48"/>
      <c r="B46" s="1254"/>
      <c r="C46" s="1255"/>
      <c r="D46" s="62"/>
      <c r="E46" s="1260" t="s">
        <v>12</v>
      </c>
      <c r="F46" s="1260"/>
      <c r="G46" s="1260"/>
      <c r="H46" s="1260"/>
      <c r="I46" s="1260"/>
      <c r="J46" s="1261"/>
      <c r="K46" s="63" t="s">
        <v>522</v>
      </c>
      <c r="L46" s="64" t="s">
        <v>522</v>
      </c>
      <c r="M46" s="64" t="s">
        <v>522</v>
      </c>
      <c r="N46" s="64" t="s">
        <v>522</v>
      </c>
      <c r="O46" s="65" t="s">
        <v>522</v>
      </c>
      <c r="P46" s="48"/>
      <c r="Q46" s="48"/>
      <c r="R46" s="48"/>
      <c r="S46" s="48"/>
      <c r="T46" s="48"/>
      <c r="U46" s="48"/>
    </row>
    <row r="47" spans="1:21" ht="30.75" customHeight="1">
      <c r="A47" s="48"/>
      <c r="B47" s="1254"/>
      <c r="C47" s="1255"/>
      <c r="D47" s="62"/>
      <c r="E47" s="1260" t="s">
        <v>13</v>
      </c>
      <c r="F47" s="1260"/>
      <c r="G47" s="1260"/>
      <c r="H47" s="1260"/>
      <c r="I47" s="1260"/>
      <c r="J47" s="1261"/>
      <c r="K47" s="63" t="s">
        <v>522</v>
      </c>
      <c r="L47" s="64" t="s">
        <v>522</v>
      </c>
      <c r="M47" s="64" t="s">
        <v>522</v>
      </c>
      <c r="N47" s="64" t="s">
        <v>522</v>
      </c>
      <c r="O47" s="65" t="s">
        <v>522</v>
      </c>
      <c r="P47" s="48"/>
      <c r="Q47" s="48"/>
      <c r="R47" s="48"/>
      <c r="S47" s="48"/>
      <c r="T47" s="48"/>
      <c r="U47" s="48"/>
    </row>
    <row r="48" spans="1:21" ht="30.75" customHeight="1">
      <c r="A48" s="48"/>
      <c r="B48" s="1254"/>
      <c r="C48" s="1255"/>
      <c r="D48" s="62"/>
      <c r="E48" s="1260" t="s">
        <v>14</v>
      </c>
      <c r="F48" s="1260"/>
      <c r="G48" s="1260"/>
      <c r="H48" s="1260"/>
      <c r="I48" s="1260"/>
      <c r="J48" s="1261"/>
      <c r="K48" s="63">
        <v>176</v>
      </c>
      <c r="L48" s="64">
        <v>177</v>
      </c>
      <c r="M48" s="64">
        <v>180</v>
      </c>
      <c r="N48" s="64">
        <v>152</v>
      </c>
      <c r="O48" s="65">
        <v>127</v>
      </c>
      <c r="P48" s="48"/>
      <c r="Q48" s="48"/>
      <c r="R48" s="48"/>
      <c r="S48" s="48"/>
      <c r="T48" s="48"/>
      <c r="U48" s="48"/>
    </row>
    <row r="49" spans="1:21" ht="30.75" customHeight="1">
      <c r="A49" s="48"/>
      <c r="B49" s="1254"/>
      <c r="C49" s="1255"/>
      <c r="D49" s="62"/>
      <c r="E49" s="1260" t="s">
        <v>15</v>
      </c>
      <c r="F49" s="1260"/>
      <c r="G49" s="1260"/>
      <c r="H49" s="1260"/>
      <c r="I49" s="1260"/>
      <c r="J49" s="1261"/>
      <c r="K49" s="63">
        <v>33</v>
      </c>
      <c r="L49" s="64">
        <v>34</v>
      </c>
      <c r="M49" s="64">
        <v>34</v>
      </c>
      <c r="N49" s="64">
        <v>28</v>
      </c>
      <c r="O49" s="65">
        <v>27</v>
      </c>
      <c r="P49" s="48"/>
      <c r="Q49" s="48"/>
      <c r="R49" s="48"/>
      <c r="S49" s="48"/>
      <c r="T49" s="48"/>
      <c r="U49" s="48"/>
    </row>
    <row r="50" spans="1:21" ht="30.75" customHeight="1">
      <c r="A50" s="48"/>
      <c r="B50" s="1254"/>
      <c r="C50" s="1255"/>
      <c r="D50" s="62"/>
      <c r="E50" s="1260" t="s">
        <v>16</v>
      </c>
      <c r="F50" s="1260"/>
      <c r="G50" s="1260"/>
      <c r="H50" s="1260"/>
      <c r="I50" s="1260"/>
      <c r="J50" s="1261"/>
      <c r="K50" s="63" t="s">
        <v>522</v>
      </c>
      <c r="L50" s="64" t="s">
        <v>522</v>
      </c>
      <c r="M50" s="64" t="s">
        <v>522</v>
      </c>
      <c r="N50" s="64" t="s">
        <v>522</v>
      </c>
      <c r="O50" s="65" t="s">
        <v>522</v>
      </c>
      <c r="P50" s="48"/>
      <c r="Q50" s="48"/>
      <c r="R50" s="48"/>
      <c r="S50" s="48"/>
      <c r="T50" s="48"/>
      <c r="U50" s="48"/>
    </row>
    <row r="51" spans="1:21" ht="30.75" customHeight="1">
      <c r="A51" s="48"/>
      <c r="B51" s="1256"/>
      <c r="C51" s="1257"/>
      <c r="D51" s="66"/>
      <c r="E51" s="1260" t="s">
        <v>17</v>
      </c>
      <c r="F51" s="1260"/>
      <c r="G51" s="1260"/>
      <c r="H51" s="1260"/>
      <c r="I51" s="1260"/>
      <c r="J51" s="1261"/>
      <c r="K51" s="63" t="s">
        <v>522</v>
      </c>
      <c r="L51" s="64" t="s">
        <v>522</v>
      </c>
      <c r="M51" s="64" t="s">
        <v>522</v>
      </c>
      <c r="N51" s="64" t="s">
        <v>522</v>
      </c>
      <c r="O51" s="65" t="s">
        <v>522</v>
      </c>
      <c r="P51" s="48"/>
      <c r="Q51" s="48"/>
      <c r="R51" s="48"/>
      <c r="S51" s="48"/>
      <c r="T51" s="48"/>
      <c r="U51" s="48"/>
    </row>
    <row r="52" spans="1:21" ht="30.75" customHeight="1">
      <c r="A52" s="48"/>
      <c r="B52" s="1262" t="s">
        <v>18</v>
      </c>
      <c r="C52" s="1263"/>
      <c r="D52" s="66"/>
      <c r="E52" s="1260" t="s">
        <v>19</v>
      </c>
      <c r="F52" s="1260"/>
      <c r="G52" s="1260"/>
      <c r="H52" s="1260"/>
      <c r="I52" s="1260"/>
      <c r="J52" s="1261"/>
      <c r="K52" s="63">
        <v>238</v>
      </c>
      <c r="L52" s="64">
        <v>242</v>
      </c>
      <c r="M52" s="64">
        <v>241</v>
      </c>
      <c r="N52" s="64">
        <v>224</v>
      </c>
      <c r="O52" s="65">
        <v>217</v>
      </c>
      <c r="P52" s="48"/>
      <c r="Q52" s="48"/>
      <c r="R52" s="48"/>
      <c r="S52" s="48"/>
      <c r="T52" s="48"/>
      <c r="U52" s="48"/>
    </row>
    <row r="53" spans="1:21" ht="30.75" customHeight="1" thickBot="1">
      <c r="A53" s="48"/>
      <c r="B53" s="1264" t="s">
        <v>20</v>
      </c>
      <c r="C53" s="1265"/>
      <c r="D53" s="67"/>
      <c r="E53" s="1266" t="s">
        <v>21</v>
      </c>
      <c r="F53" s="1266"/>
      <c r="G53" s="1266"/>
      <c r="H53" s="1266"/>
      <c r="I53" s="1266"/>
      <c r="J53" s="1267"/>
      <c r="K53" s="68">
        <v>62</v>
      </c>
      <c r="L53" s="69">
        <v>61</v>
      </c>
      <c r="M53" s="69">
        <v>67</v>
      </c>
      <c r="N53" s="69">
        <v>53</v>
      </c>
      <c r="O53" s="70">
        <v>36</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23</v>
      </c>
      <c r="C55" s="73"/>
      <c r="D55" s="73"/>
      <c r="E55" s="73"/>
      <c r="F55" s="73"/>
      <c r="G55" s="73"/>
      <c r="H55" s="73"/>
      <c r="I55" s="73"/>
      <c r="J55" s="73"/>
      <c r="K55" s="74"/>
      <c r="L55" s="74"/>
      <c r="M55" s="74"/>
      <c r="N55" s="74"/>
      <c r="O55" s="75" t="s">
        <v>583</v>
      </c>
      <c r="P55" s="48"/>
      <c r="Q55" s="48"/>
      <c r="R55" s="48"/>
      <c r="S55" s="48"/>
      <c r="T55" s="48"/>
      <c r="U55" s="48"/>
    </row>
    <row r="56" spans="1:21" ht="31.5" customHeight="1" thickBot="1">
      <c r="A56" s="48"/>
      <c r="B56" s="76"/>
      <c r="C56" s="77"/>
      <c r="D56" s="77"/>
      <c r="E56" s="78"/>
      <c r="F56" s="78"/>
      <c r="G56" s="78"/>
      <c r="H56" s="78"/>
      <c r="I56" s="78"/>
      <c r="J56" s="79" t="s">
        <v>2</v>
      </c>
      <c r="K56" s="80" t="s">
        <v>584</v>
      </c>
      <c r="L56" s="81" t="s">
        <v>585</v>
      </c>
      <c r="M56" s="81" t="s">
        <v>586</v>
      </c>
      <c r="N56" s="81" t="s">
        <v>587</v>
      </c>
      <c r="O56" s="82" t="s">
        <v>588</v>
      </c>
      <c r="P56" s="48"/>
      <c r="Q56" s="48"/>
      <c r="R56" s="48"/>
      <c r="S56" s="48"/>
      <c r="T56" s="48"/>
      <c r="U56" s="48"/>
    </row>
    <row r="57" spans="1:21" ht="31.5" customHeight="1">
      <c r="B57" s="1268" t="s">
        <v>24</v>
      </c>
      <c r="C57" s="1269"/>
      <c r="D57" s="1272" t="s">
        <v>25</v>
      </c>
      <c r="E57" s="1273"/>
      <c r="F57" s="1273"/>
      <c r="G57" s="1273"/>
      <c r="H57" s="1273"/>
      <c r="I57" s="1273"/>
      <c r="J57" s="1274"/>
      <c r="K57" s="83"/>
      <c r="L57" s="84"/>
      <c r="M57" s="84"/>
      <c r="N57" s="84"/>
      <c r="O57" s="85"/>
    </row>
    <row r="58" spans="1:21" ht="31.5" customHeight="1" thickBot="1">
      <c r="B58" s="1270"/>
      <c r="C58" s="1271"/>
      <c r="D58" s="1275" t="s">
        <v>26</v>
      </c>
      <c r="E58" s="1276"/>
      <c r="F58" s="1276"/>
      <c r="G58" s="1276"/>
      <c r="H58" s="1276"/>
      <c r="I58" s="1276"/>
      <c r="J58" s="1277"/>
      <c r="K58" s="86"/>
      <c r="L58" s="87"/>
      <c r="M58" s="87"/>
      <c r="N58" s="87"/>
      <c r="O58" s="88"/>
    </row>
    <row r="59" spans="1:21" ht="24" customHeight="1">
      <c r="B59" s="89"/>
      <c r="C59" s="89"/>
      <c r="D59" s="90" t="s">
        <v>27</v>
      </c>
      <c r="E59" s="91"/>
      <c r="F59" s="91"/>
      <c r="G59" s="91"/>
      <c r="H59" s="91"/>
      <c r="I59" s="91"/>
      <c r="J59" s="91"/>
      <c r="K59" s="91"/>
      <c r="L59" s="91"/>
      <c r="M59" s="91"/>
      <c r="N59" s="91"/>
      <c r="O59" s="91"/>
    </row>
    <row r="60" spans="1:21" ht="24" customHeight="1">
      <c r="B60" s="92"/>
      <c r="C60" s="92"/>
      <c r="D60" s="90" t="s">
        <v>28</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3jtOg2USW4AWyUxjQGV3LbHHSbntOnGKSix/5QluYZWW9N2tJwCvGnXdHBZXwmeW39NJ2OkKDT3KIPd4cAH6ag==" saltValue="+xsWmtr130UG+pUaScSNy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8</v>
      </c>
    </row>
    <row r="40" spans="2:13" ht="27.75" customHeight="1" thickBot="1">
      <c r="B40" s="95" t="s">
        <v>9</v>
      </c>
      <c r="C40" s="96"/>
      <c r="D40" s="96"/>
      <c r="E40" s="97"/>
      <c r="F40" s="97"/>
      <c r="G40" s="97"/>
      <c r="H40" s="98" t="s">
        <v>2</v>
      </c>
      <c r="I40" s="99" t="s">
        <v>563</v>
      </c>
      <c r="J40" s="100" t="s">
        <v>564</v>
      </c>
      <c r="K40" s="100" t="s">
        <v>565</v>
      </c>
      <c r="L40" s="100" t="s">
        <v>566</v>
      </c>
      <c r="M40" s="101" t="s">
        <v>567</v>
      </c>
    </row>
    <row r="41" spans="2:13" ht="27.75" customHeight="1">
      <c r="B41" s="1278" t="s">
        <v>29</v>
      </c>
      <c r="C41" s="1279"/>
      <c r="D41" s="102"/>
      <c r="E41" s="1284" t="s">
        <v>30</v>
      </c>
      <c r="F41" s="1284"/>
      <c r="G41" s="1284"/>
      <c r="H41" s="1285"/>
      <c r="I41" s="103">
        <v>1100</v>
      </c>
      <c r="J41" s="104">
        <v>1071</v>
      </c>
      <c r="K41" s="104">
        <v>1036</v>
      </c>
      <c r="L41" s="104">
        <v>983</v>
      </c>
      <c r="M41" s="105">
        <v>929</v>
      </c>
    </row>
    <row r="42" spans="2:13" ht="27.75" customHeight="1">
      <c r="B42" s="1280"/>
      <c r="C42" s="1281"/>
      <c r="D42" s="106"/>
      <c r="E42" s="1286" t="s">
        <v>31</v>
      </c>
      <c r="F42" s="1286"/>
      <c r="G42" s="1286"/>
      <c r="H42" s="1287"/>
      <c r="I42" s="107" t="s">
        <v>522</v>
      </c>
      <c r="J42" s="108" t="s">
        <v>522</v>
      </c>
      <c r="K42" s="108" t="s">
        <v>522</v>
      </c>
      <c r="L42" s="108" t="s">
        <v>522</v>
      </c>
      <c r="M42" s="109" t="s">
        <v>522</v>
      </c>
    </row>
    <row r="43" spans="2:13" ht="27.75" customHeight="1">
      <c r="B43" s="1280"/>
      <c r="C43" s="1281"/>
      <c r="D43" s="106"/>
      <c r="E43" s="1286" t="s">
        <v>32</v>
      </c>
      <c r="F43" s="1286"/>
      <c r="G43" s="1286"/>
      <c r="H43" s="1287"/>
      <c r="I43" s="107">
        <v>1793</v>
      </c>
      <c r="J43" s="108">
        <v>1735</v>
      </c>
      <c r="K43" s="108">
        <v>1686</v>
      </c>
      <c r="L43" s="108">
        <v>1577</v>
      </c>
      <c r="M43" s="109">
        <v>1506</v>
      </c>
    </row>
    <row r="44" spans="2:13" ht="27.75" customHeight="1">
      <c r="B44" s="1280"/>
      <c r="C44" s="1281"/>
      <c r="D44" s="106"/>
      <c r="E44" s="1286" t="s">
        <v>33</v>
      </c>
      <c r="F44" s="1286"/>
      <c r="G44" s="1286"/>
      <c r="H44" s="1287"/>
      <c r="I44" s="107">
        <v>549</v>
      </c>
      <c r="J44" s="108">
        <v>544</v>
      </c>
      <c r="K44" s="108">
        <v>514</v>
      </c>
      <c r="L44" s="108">
        <v>492</v>
      </c>
      <c r="M44" s="109">
        <v>469</v>
      </c>
    </row>
    <row r="45" spans="2:13" ht="27.75" customHeight="1">
      <c r="B45" s="1280"/>
      <c r="C45" s="1281"/>
      <c r="D45" s="106"/>
      <c r="E45" s="1286" t="s">
        <v>34</v>
      </c>
      <c r="F45" s="1286"/>
      <c r="G45" s="1286"/>
      <c r="H45" s="1287"/>
      <c r="I45" s="107">
        <v>565</v>
      </c>
      <c r="J45" s="108">
        <v>565</v>
      </c>
      <c r="K45" s="108">
        <v>564</v>
      </c>
      <c r="L45" s="108">
        <v>550</v>
      </c>
      <c r="M45" s="109">
        <v>547</v>
      </c>
    </row>
    <row r="46" spans="2:13" ht="27.75" customHeight="1">
      <c r="B46" s="1280"/>
      <c r="C46" s="1281"/>
      <c r="D46" s="110"/>
      <c r="E46" s="1286" t="s">
        <v>35</v>
      </c>
      <c r="F46" s="1286"/>
      <c r="G46" s="1286"/>
      <c r="H46" s="1287"/>
      <c r="I46" s="107" t="s">
        <v>522</v>
      </c>
      <c r="J46" s="108" t="s">
        <v>522</v>
      </c>
      <c r="K46" s="108" t="s">
        <v>522</v>
      </c>
      <c r="L46" s="108" t="s">
        <v>522</v>
      </c>
      <c r="M46" s="109" t="s">
        <v>522</v>
      </c>
    </row>
    <row r="47" spans="2:13" ht="27.75" customHeight="1">
      <c r="B47" s="1280"/>
      <c r="C47" s="1281"/>
      <c r="D47" s="111"/>
      <c r="E47" s="1288" t="s">
        <v>36</v>
      </c>
      <c r="F47" s="1289"/>
      <c r="G47" s="1289"/>
      <c r="H47" s="1290"/>
      <c r="I47" s="107" t="s">
        <v>522</v>
      </c>
      <c r="J47" s="108" t="s">
        <v>522</v>
      </c>
      <c r="K47" s="108" t="s">
        <v>522</v>
      </c>
      <c r="L47" s="108" t="s">
        <v>522</v>
      </c>
      <c r="M47" s="109" t="s">
        <v>522</v>
      </c>
    </row>
    <row r="48" spans="2:13" ht="27.75" customHeight="1">
      <c r="B48" s="1280"/>
      <c r="C48" s="1281"/>
      <c r="D48" s="106"/>
      <c r="E48" s="1286" t="s">
        <v>37</v>
      </c>
      <c r="F48" s="1286"/>
      <c r="G48" s="1286"/>
      <c r="H48" s="1287"/>
      <c r="I48" s="107" t="s">
        <v>522</v>
      </c>
      <c r="J48" s="108" t="s">
        <v>522</v>
      </c>
      <c r="K48" s="108" t="s">
        <v>522</v>
      </c>
      <c r="L48" s="108" t="s">
        <v>522</v>
      </c>
      <c r="M48" s="109" t="s">
        <v>522</v>
      </c>
    </row>
    <row r="49" spans="2:13" ht="27.75" customHeight="1">
      <c r="B49" s="1282"/>
      <c r="C49" s="1283"/>
      <c r="D49" s="106"/>
      <c r="E49" s="1286" t="s">
        <v>38</v>
      </c>
      <c r="F49" s="1286"/>
      <c r="G49" s="1286"/>
      <c r="H49" s="1287"/>
      <c r="I49" s="107" t="s">
        <v>522</v>
      </c>
      <c r="J49" s="108" t="s">
        <v>522</v>
      </c>
      <c r="K49" s="108" t="s">
        <v>522</v>
      </c>
      <c r="L49" s="108" t="s">
        <v>522</v>
      </c>
      <c r="M49" s="109" t="s">
        <v>522</v>
      </c>
    </row>
    <row r="50" spans="2:13" ht="27.75" customHeight="1">
      <c r="B50" s="1291" t="s">
        <v>39</v>
      </c>
      <c r="C50" s="1292"/>
      <c r="D50" s="112"/>
      <c r="E50" s="1286" t="s">
        <v>40</v>
      </c>
      <c r="F50" s="1286"/>
      <c r="G50" s="1286"/>
      <c r="H50" s="1287"/>
      <c r="I50" s="107">
        <v>5684</v>
      </c>
      <c r="J50" s="108">
        <v>5604</v>
      </c>
      <c r="K50" s="108">
        <v>5499</v>
      </c>
      <c r="L50" s="108">
        <v>5327</v>
      </c>
      <c r="M50" s="109">
        <v>5310</v>
      </c>
    </row>
    <row r="51" spans="2:13" ht="27.75" customHeight="1">
      <c r="B51" s="1280"/>
      <c r="C51" s="1281"/>
      <c r="D51" s="106"/>
      <c r="E51" s="1286" t="s">
        <v>41</v>
      </c>
      <c r="F51" s="1286"/>
      <c r="G51" s="1286"/>
      <c r="H51" s="1287"/>
      <c r="I51" s="107">
        <v>3</v>
      </c>
      <c r="J51" s="108" t="s">
        <v>522</v>
      </c>
      <c r="K51" s="108" t="s">
        <v>522</v>
      </c>
      <c r="L51" s="108" t="s">
        <v>522</v>
      </c>
      <c r="M51" s="109" t="s">
        <v>522</v>
      </c>
    </row>
    <row r="52" spans="2:13" ht="27.75" customHeight="1">
      <c r="B52" s="1282"/>
      <c r="C52" s="1283"/>
      <c r="D52" s="106"/>
      <c r="E52" s="1286" t="s">
        <v>42</v>
      </c>
      <c r="F52" s="1286"/>
      <c r="G52" s="1286"/>
      <c r="H52" s="1287"/>
      <c r="I52" s="107">
        <v>2331</v>
      </c>
      <c r="J52" s="108">
        <v>2260</v>
      </c>
      <c r="K52" s="108">
        <v>2143</v>
      </c>
      <c r="L52" s="108">
        <v>2025</v>
      </c>
      <c r="M52" s="109">
        <v>1879</v>
      </c>
    </row>
    <row r="53" spans="2:13" ht="27.75" customHeight="1" thickBot="1">
      <c r="B53" s="1293" t="s">
        <v>43</v>
      </c>
      <c r="C53" s="1294"/>
      <c r="D53" s="113"/>
      <c r="E53" s="1295" t="s">
        <v>44</v>
      </c>
      <c r="F53" s="1295"/>
      <c r="G53" s="1295"/>
      <c r="H53" s="1296"/>
      <c r="I53" s="114">
        <v>-4011</v>
      </c>
      <c r="J53" s="115">
        <v>-3948</v>
      </c>
      <c r="K53" s="115">
        <v>-3842</v>
      </c>
      <c r="L53" s="115">
        <v>-3750</v>
      </c>
      <c r="M53" s="116">
        <v>-3739</v>
      </c>
    </row>
    <row r="54" spans="2:13" ht="27.75" customHeight="1">
      <c r="B54" s="117" t="s">
        <v>45</v>
      </c>
      <c r="C54" s="118"/>
      <c r="D54" s="118"/>
      <c r="E54" s="119"/>
      <c r="F54" s="119"/>
      <c r="G54" s="119"/>
      <c r="H54" s="119"/>
      <c r="I54" s="120"/>
      <c r="J54" s="120"/>
      <c r="K54" s="120"/>
      <c r="L54" s="120"/>
      <c r="M54" s="120"/>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Wk9g5nJDfz3COL+dTAlxMnrBUERSmf1A6qzYXT1tuaClXHytyV7R9xrnlARdWyUxpUKmKHv0G1xU65MkAmVQbQ==" saltValue="LGU9r9MNZXRAPuFxdNE4r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94"/>
  <sheetViews>
    <sheetView showGridLines="0" zoomScale="70" zoomScaleNormal="7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1" t="s">
        <v>46</v>
      </c>
    </row>
    <row r="54" spans="2:8" ht="29.25" customHeight="1" thickBot="1">
      <c r="B54" s="122" t="s">
        <v>1</v>
      </c>
      <c r="C54" s="123"/>
      <c r="D54" s="123"/>
      <c r="E54" s="124" t="s">
        <v>2</v>
      </c>
      <c r="F54" s="125" t="s">
        <v>565</v>
      </c>
      <c r="G54" s="125" t="s">
        <v>566</v>
      </c>
      <c r="H54" s="126" t="s">
        <v>567</v>
      </c>
    </row>
    <row r="55" spans="2:8" ht="52.5" customHeight="1">
      <c r="B55" s="127"/>
      <c r="C55" s="1305" t="s">
        <v>47</v>
      </c>
      <c r="D55" s="1305"/>
      <c r="E55" s="1306"/>
      <c r="F55" s="128">
        <v>2511</v>
      </c>
      <c r="G55" s="128">
        <v>2431</v>
      </c>
      <c r="H55" s="129">
        <v>2402</v>
      </c>
    </row>
    <row r="56" spans="2:8" ht="52.5" customHeight="1">
      <c r="B56" s="130"/>
      <c r="C56" s="1307" t="s">
        <v>48</v>
      </c>
      <c r="D56" s="1307"/>
      <c r="E56" s="1308"/>
      <c r="F56" s="131">
        <v>75</v>
      </c>
      <c r="G56" s="131">
        <v>75</v>
      </c>
      <c r="H56" s="132">
        <v>75</v>
      </c>
    </row>
    <row r="57" spans="2:8" ht="53.25" customHeight="1">
      <c r="B57" s="130"/>
      <c r="C57" s="1309" t="s">
        <v>49</v>
      </c>
      <c r="D57" s="1309"/>
      <c r="E57" s="1310"/>
      <c r="F57" s="133">
        <v>2593</v>
      </c>
      <c r="G57" s="133">
        <v>2615</v>
      </c>
      <c r="H57" s="134">
        <v>2592</v>
      </c>
    </row>
    <row r="58" spans="2:8" ht="45.75" customHeight="1">
      <c r="B58" s="135"/>
      <c r="C58" s="1297" t="s">
        <v>600</v>
      </c>
      <c r="D58" s="1298"/>
      <c r="E58" s="1299"/>
      <c r="F58" s="136">
        <v>1557</v>
      </c>
      <c r="G58" s="136">
        <v>1458</v>
      </c>
      <c r="H58" s="137">
        <v>1458</v>
      </c>
    </row>
    <row r="59" spans="2:8" ht="45.75" customHeight="1">
      <c r="B59" s="135"/>
      <c r="C59" s="1297" t="s">
        <v>601</v>
      </c>
      <c r="D59" s="1298"/>
      <c r="E59" s="1299"/>
      <c r="F59" s="136">
        <v>599</v>
      </c>
      <c r="G59" s="136">
        <v>592</v>
      </c>
      <c r="H59" s="137">
        <v>585</v>
      </c>
    </row>
    <row r="60" spans="2:8" ht="45.75" customHeight="1">
      <c r="B60" s="135"/>
      <c r="C60" s="1297" t="s">
        <v>602</v>
      </c>
      <c r="D60" s="1298"/>
      <c r="E60" s="1299"/>
      <c r="F60" s="136">
        <v>181</v>
      </c>
      <c r="G60" s="136">
        <v>181</v>
      </c>
      <c r="H60" s="137">
        <v>181</v>
      </c>
    </row>
    <row r="61" spans="2:8" ht="45.75" customHeight="1">
      <c r="B61" s="135"/>
      <c r="C61" s="1297" t="s">
        <v>603</v>
      </c>
      <c r="D61" s="1298"/>
      <c r="E61" s="1299"/>
      <c r="F61" s="136">
        <v>113</v>
      </c>
      <c r="G61" s="136">
        <v>113</v>
      </c>
      <c r="H61" s="137">
        <v>113</v>
      </c>
    </row>
    <row r="62" spans="2:8" ht="45.75" customHeight="1" thickBot="1">
      <c r="B62" s="138"/>
      <c r="C62" s="1300" t="s">
        <v>604</v>
      </c>
      <c r="D62" s="1301"/>
      <c r="E62" s="1302"/>
      <c r="F62" s="139">
        <v>0</v>
      </c>
      <c r="G62" s="139">
        <v>116</v>
      </c>
      <c r="H62" s="140">
        <v>56</v>
      </c>
    </row>
    <row r="63" spans="2:8" ht="52.5" customHeight="1" thickBot="1">
      <c r="B63" s="141"/>
      <c r="C63" s="1303" t="s">
        <v>50</v>
      </c>
      <c r="D63" s="1303"/>
      <c r="E63" s="1304"/>
      <c r="F63" s="142">
        <v>5179</v>
      </c>
      <c r="G63" s="142">
        <v>5120</v>
      </c>
      <c r="H63" s="143">
        <v>5068</v>
      </c>
    </row>
    <row r="64" spans="2:8" ht="15" customHeight="1"/>
    <row r="65" ht="0" hidden="1" customHeight="1"/>
    <row r="66" ht="0" hidden="1" customHeight="1"/>
    <row r="67" ht="0" hidden="1" customHeight="1"/>
    <row r="68" ht="0" hidden="1" customHeight="1"/>
    <row r="69" ht="0" hidden="1" customHeight="1"/>
    <row r="70" ht="0" hidden="1" customHeight="1"/>
    <row r="71" ht="0" hidden="1" customHeight="1"/>
    <row r="72" ht="0" hidden="1" customHeight="1"/>
    <row r="73" ht="0" hidden="1" customHeight="1"/>
    <row r="74" ht="0" hidden="1" customHeight="1"/>
    <row r="75" ht="0" hidden="1" customHeight="1"/>
    <row r="76" ht="0" hidden="1" customHeight="1"/>
    <row r="77" ht="0" hidden="1" customHeight="1"/>
    <row r="78" ht="0" hidden="1" customHeight="1"/>
    <row r="79" ht="0" hidden="1" customHeight="1"/>
    <row r="80" ht="0" hidden="1" customHeight="1"/>
    <row r="81" ht="0" hidden="1" customHeight="1"/>
    <row r="82" ht="0" hidden="1" customHeight="1"/>
    <row r="83" ht="0" hidden="1" customHeight="1"/>
    <row r="84" ht="0" hidden="1" customHeight="1"/>
    <row r="85" ht="0" hidden="1" customHeight="1"/>
    <row r="86" ht="0" hidden="1" customHeight="1"/>
    <row r="87" ht="0" hidden="1" customHeight="1"/>
    <row r="88" ht="0" hidden="1" customHeight="1"/>
    <row r="89" ht="0" hidden="1" customHeight="1"/>
    <row r="90" ht="0" hidden="1" customHeight="1"/>
    <row r="91" ht="0" hidden="1" customHeight="1"/>
    <row r="92" ht="0" hidden="1" customHeight="1"/>
    <row r="93" ht="0" hidden="1" customHeight="1"/>
    <row r="94" ht="0" hidden="1" customHeight="1"/>
  </sheetData>
  <sheetProtection algorithmName="SHA-512" hashValue="6Z7c1j9ZWeNGlKHQx27zGwhxI1ShP5bRxCRfYxpx7omMuVg0iTdB8F2j2YhSPDPB46moaWntrfa9FK51Gni5oQ==" saltValue="ATeUKnFIlMwamrI9g/+qU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zoomScale="70" zoomScaleNormal="70" zoomScaleSheetLayoutView="55" workbookViewId="0">
      <selection activeCell="AN43" sqref="AN43:DC47"/>
    </sheetView>
  </sheetViews>
  <sheetFormatPr defaultColWidth="0" defaultRowHeight="13.5" customHeight="1" zeroHeight="1"/>
  <cols>
    <col min="1" max="1" width="6.375" style="390" customWidth="1"/>
    <col min="2" max="107" width="2.5" style="390" customWidth="1"/>
    <col min="108" max="108" width="6.125" style="398" customWidth="1"/>
    <col min="109" max="109" width="5.875" style="397" customWidth="1"/>
    <col min="110" max="110" width="19.125" style="390" hidden="1"/>
    <col min="111" max="115" width="12.625" style="390" hidden="1"/>
    <col min="116" max="349" width="8.625" style="390" hidden="1"/>
    <col min="350" max="355" width="14.875" style="390" hidden="1"/>
    <col min="356" max="357" width="15.875" style="390" hidden="1"/>
    <col min="358" max="363" width="16.125" style="390" hidden="1"/>
    <col min="364" max="364" width="6.125" style="390" hidden="1"/>
    <col min="365" max="365" width="3" style="390" hidden="1"/>
    <col min="366" max="605" width="8.625" style="390" hidden="1"/>
    <col min="606" max="611" width="14.875" style="390" hidden="1"/>
    <col min="612" max="613" width="15.875" style="390" hidden="1"/>
    <col min="614" max="619" width="16.125" style="390" hidden="1"/>
    <col min="620" max="620" width="6.125" style="390" hidden="1"/>
    <col min="621" max="621" width="3" style="390" hidden="1"/>
    <col min="622" max="861" width="8.625" style="390" hidden="1"/>
    <col min="862" max="867" width="14.875" style="390" hidden="1"/>
    <col min="868" max="869" width="15.875" style="390" hidden="1"/>
    <col min="870" max="875" width="16.125" style="390" hidden="1"/>
    <col min="876" max="876" width="6.125" style="390" hidden="1"/>
    <col min="877" max="877" width="3" style="390" hidden="1"/>
    <col min="878" max="1117" width="8.625" style="390" hidden="1"/>
    <col min="1118" max="1123" width="14.875" style="390" hidden="1"/>
    <col min="1124" max="1125" width="15.875" style="390" hidden="1"/>
    <col min="1126" max="1131" width="16.125" style="390" hidden="1"/>
    <col min="1132" max="1132" width="6.125" style="390" hidden="1"/>
    <col min="1133" max="1133" width="3" style="390" hidden="1"/>
    <col min="1134" max="1373" width="8.625" style="390" hidden="1"/>
    <col min="1374" max="1379" width="14.875" style="390" hidden="1"/>
    <col min="1380" max="1381" width="15.875" style="390" hidden="1"/>
    <col min="1382" max="1387" width="16.125" style="390" hidden="1"/>
    <col min="1388" max="1388" width="6.125" style="390" hidden="1"/>
    <col min="1389" max="1389" width="3" style="390" hidden="1"/>
    <col min="1390" max="1629" width="8.625" style="390" hidden="1"/>
    <col min="1630" max="1635" width="14.875" style="390" hidden="1"/>
    <col min="1636" max="1637" width="15.875" style="390" hidden="1"/>
    <col min="1638" max="1643" width="16.125" style="390" hidden="1"/>
    <col min="1644" max="1644" width="6.125" style="390" hidden="1"/>
    <col min="1645" max="1645" width="3" style="390" hidden="1"/>
    <col min="1646" max="1885" width="8.625" style="390" hidden="1"/>
    <col min="1886" max="1891" width="14.875" style="390" hidden="1"/>
    <col min="1892" max="1893" width="15.875" style="390" hidden="1"/>
    <col min="1894" max="1899" width="16.125" style="390" hidden="1"/>
    <col min="1900" max="1900" width="6.125" style="390" hidden="1"/>
    <col min="1901" max="1901" width="3" style="390" hidden="1"/>
    <col min="1902" max="2141" width="8.625" style="390" hidden="1"/>
    <col min="2142" max="2147" width="14.875" style="390" hidden="1"/>
    <col min="2148" max="2149" width="15.875" style="390" hidden="1"/>
    <col min="2150" max="2155" width="16.125" style="390" hidden="1"/>
    <col min="2156" max="2156" width="6.125" style="390" hidden="1"/>
    <col min="2157" max="2157" width="3" style="390" hidden="1"/>
    <col min="2158" max="2397" width="8.625" style="390" hidden="1"/>
    <col min="2398" max="2403" width="14.875" style="390" hidden="1"/>
    <col min="2404" max="2405" width="15.875" style="390" hidden="1"/>
    <col min="2406" max="2411" width="16.125" style="390" hidden="1"/>
    <col min="2412" max="2412" width="6.125" style="390" hidden="1"/>
    <col min="2413" max="2413" width="3" style="390" hidden="1"/>
    <col min="2414" max="2653" width="8.625" style="390" hidden="1"/>
    <col min="2654" max="2659" width="14.875" style="390" hidden="1"/>
    <col min="2660" max="2661" width="15.875" style="390" hidden="1"/>
    <col min="2662" max="2667" width="16.125" style="390" hidden="1"/>
    <col min="2668" max="2668" width="6.125" style="390" hidden="1"/>
    <col min="2669" max="2669" width="3" style="390" hidden="1"/>
    <col min="2670" max="2909" width="8.625" style="390" hidden="1"/>
    <col min="2910" max="2915" width="14.875" style="390" hidden="1"/>
    <col min="2916" max="2917" width="15.875" style="390" hidden="1"/>
    <col min="2918" max="2923" width="16.125" style="390" hidden="1"/>
    <col min="2924" max="2924" width="6.125" style="390" hidden="1"/>
    <col min="2925" max="2925" width="3" style="390" hidden="1"/>
    <col min="2926" max="3165" width="8.625" style="390" hidden="1"/>
    <col min="3166" max="3171" width="14.875" style="390" hidden="1"/>
    <col min="3172" max="3173" width="15.875" style="390" hidden="1"/>
    <col min="3174" max="3179" width="16.125" style="390" hidden="1"/>
    <col min="3180" max="3180" width="6.125" style="390" hidden="1"/>
    <col min="3181" max="3181" width="3" style="390" hidden="1"/>
    <col min="3182" max="3421" width="8.625" style="390" hidden="1"/>
    <col min="3422" max="3427" width="14.875" style="390" hidden="1"/>
    <col min="3428" max="3429" width="15.875" style="390" hidden="1"/>
    <col min="3430" max="3435" width="16.125" style="390" hidden="1"/>
    <col min="3436" max="3436" width="6.125" style="390" hidden="1"/>
    <col min="3437" max="3437" width="3" style="390" hidden="1"/>
    <col min="3438" max="3677" width="8.625" style="390" hidden="1"/>
    <col min="3678" max="3683" width="14.875" style="390" hidden="1"/>
    <col min="3684" max="3685" width="15.875" style="390" hidden="1"/>
    <col min="3686" max="3691" width="16.125" style="390" hidden="1"/>
    <col min="3692" max="3692" width="6.125" style="390" hidden="1"/>
    <col min="3693" max="3693" width="3" style="390" hidden="1"/>
    <col min="3694" max="3933" width="8.625" style="390" hidden="1"/>
    <col min="3934" max="3939" width="14.875" style="390" hidden="1"/>
    <col min="3940" max="3941" width="15.875" style="390" hidden="1"/>
    <col min="3942" max="3947" width="16.125" style="390" hidden="1"/>
    <col min="3948" max="3948" width="6.125" style="390" hidden="1"/>
    <col min="3949" max="3949" width="3" style="390" hidden="1"/>
    <col min="3950" max="4189" width="8.625" style="390" hidden="1"/>
    <col min="4190" max="4195" width="14.875" style="390" hidden="1"/>
    <col min="4196" max="4197" width="15.875" style="390" hidden="1"/>
    <col min="4198" max="4203" width="16.125" style="390" hidden="1"/>
    <col min="4204" max="4204" width="6.125" style="390" hidden="1"/>
    <col min="4205" max="4205" width="3" style="390" hidden="1"/>
    <col min="4206" max="4445" width="8.625" style="390" hidden="1"/>
    <col min="4446" max="4451" width="14.875" style="390" hidden="1"/>
    <col min="4452" max="4453" width="15.875" style="390" hidden="1"/>
    <col min="4454" max="4459" width="16.125" style="390" hidden="1"/>
    <col min="4460" max="4460" width="6.125" style="390" hidden="1"/>
    <col min="4461" max="4461" width="3" style="390" hidden="1"/>
    <col min="4462" max="4701" width="8.625" style="390" hidden="1"/>
    <col min="4702" max="4707" width="14.875" style="390" hidden="1"/>
    <col min="4708" max="4709" width="15.875" style="390" hidden="1"/>
    <col min="4710" max="4715" width="16.125" style="390" hidden="1"/>
    <col min="4716" max="4716" width="6.125" style="390" hidden="1"/>
    <col min="4717" max="4717" width="3" style="390" hidden="1"/>
    <col min="4718" max="4957" width="8.625" style="390" hidden="1"/>
    <col min="4958" max="4963" width="14.875" style="390" hidden="1"/>
    <col min="4964" max="4965" width="15.875" style="390" hidden="1"/>
    <col min="4966" max="4971" width="16.125" style="390" hidden="1"/>
    <col min="4972" max="4972" width="6.125" style="390" hidden="1"/>
    <col min="4973" max="4973" width="3" style="390" hidden="1"/>
    <col min="4974" max="5213" width="8.625" style="390" hidden="1"/>
    <col min="5214" max="5219" width="14.875" style="390" hidden="1"/>
    <col min="5220" max="5221" width="15.875" style="390" hidden="1"/>
    <col min="5222" max="5227" width="16.125" style="390" hidden="1"/>
    <col min="5228" max="5228" width="6.125" style="390" hidden="1"/>
    <col min="5229" max="5229" width="3" style="390" hidden="1"/>
    <col min="5230" max="5469" width="8.625" style="390" hidden="1"/>
    <col min="5470" max="5475" width="14.875" style="390" hidden="1"/>
    <col min="5476" max="5477" width="15.875" style="390" hidden="1"/>
    <col min="5478" max="5483" width="16.125" style="390" hidden="1"/>
    <col min="5484" max="5484" width="6.125" style="390" hidden="1"/>
    <col min="5485" max="5485" width="3" style="390" hidden="1"/>
    <col min="5486" max="5725" width="8.625" style="390" hidden="1"/>
    <col min="5726" max="5731" width="14.875" style="390" hidden="1"/>
    <col min="5732" max="5733" width="15.875" style="390" hidden="1"/>
    <col min="5734" max="5739" width="16.125" style="390" hidden="1"/>
    <col min="5740" max="5740" width="6.125" style="390" hidden="1"/>
    <col min="5741" max="5741" width="3" style="390" hidden="1"/>
    <col min="5742" max="5981" width="8.625" style="390" hidden="1"/>
    <col min="5982" max="5987" width="14.875" style="390" hidden="1"/>
    <col min="5988" max="5989" width="15.875" style="390" hidden="1"/>
    <col min="5990" max="5995" width="16.125" style="390" hidden="1"/>
    <col min="5996" max="5996" width="6.125" style="390" hidden="1"/>
    <col min="5997" max="5997" width="3" style="390" hidden="1"/>
    <col min="5998" max="6237" width="8.625" style="390" hidden="1"/>
    <col min="6238" max="6243" width="14.875" style="390" hidden="1"/>
    <col min="6244" max="6245" width="15.875" style="390" hidden="1"/>
    <col min="6246" max="6251" width="16.125" style="390" hidden="1"/>
    <col min="6252" max="6252" width="6.125" style="390" hidden="1"/>
    <col min="6253" max="6253" width="3" style="390" hidden="1"/>
    <col min="6254" max="6493" width="8.625" style="390" hidden="1"/>
    <col min="6494" max="6499" width="14.875" style="390" hidden="1"/>
    <col min="6500" max="6501" width="15.875" style="390" hidden="1"/>
    <col min="6502" max="6507" width="16.125" style="390" hidden="1"/>
    <col min="6508" max="6508" width="6.125" style="390" hidden="1"/>
    <col min="6509" max="6509" width="3" style="390" hidden="1"/>
    <col min="6510" max="6749" width="8.625" style="390" hidden="1"/>
    <col min="6750" max="6755" width="14.875" style="390" hidden="1"/>
    <col min="6756" max="6757" width="15.875" style="390" hidden="1"/>
    <col min="6758" max="6763" width="16.125" style="390" hidden="1"/>
    <col min="6764" max="6764" width="6.125" style="390" hidden="1"/>
    <col min="6765" max="6765" width="3" style="390" hidden="1"/>
    <col min="6766" max="7005" width="8.625" style="390" hidden="1"/>
    <col min="7006" max="7011" width="14.875" style="390" hidden="1"/>
    <col min="7012" max="7013" width="15.875" style="390" hidden="1"/>
    <col min="7014" max="7019" width="16.125" style="390" hidden="1"/>
    <col min="7020" max="7020" width="6.125" style="390" hidden="1"/>
    <col min="7021" max="7021" width="3" style="390" hidden="1"/>
    <col min="7022" max="7261" width="8.625" style="390" hidden="1"/>
    <col min="7262" max="7267" width="14.875" style="390" hidden="1"/>
    <col min="7268" max="7269" width="15.875" style="390" hidden="1"/>
    <col min="7270" max="7275" width="16.125" style="390" hidden="1"/>
    <col min="7276" max="7276" width="6.125" style="390" hidden="1"/>
    <col min="7277" max="7277" width="3" style="390" hidden="1"/>
    <col min="7278" max="7517" width="8.625" style="390" hidden="1"/>
    <col min="7518" max="7523" width="14.875" style="390" hidden="1"/>
    <col min="7524" max="7525" width="15.875" style="390" hidden="1"/>
    <col min="7526" max="7531" width="16.125" style="390" hidden="1"/>
    <col min="7532" max="7532" width="6.125" style="390" hidden="1"/>
    <col min="7533" max="7533" width="3" style="390" hidden="1"/>
    <col min="7534" max="7773" width="8.625" style="390" hidden="1"/>
    <col min="7774" max="7779" width="14.875" style="390" hidden="1"/>
    <col min="7780" max="7781" width="15.875" style="390" hidden="1"/>
    <col min="7782" max="7787" width="16.125" style="390" hidden="1"/>
    <col min="7788" max="7788" width="6.125" style="390" hidden="1"/>
    <col min="7789" max="7789" width="3" style="390" hidden="1"/>
    <col min="7790" max="8029" width="8.625" style="390" hidden="1"/>
    <col min="8030" max="8035" width="14.875" style="390" hidden="1"/>
    <col min="8036" max="8037" width="15.875" style="390" hidden="1"/>
    <col min="8038" max="8043" width="16.125" style="390" hidden="1"/>
    <col min="8044" max="8044" width="6.125" style="390" hidden="1"/>
    <col min="8045" max="8045" width="3" style="390" hidden="1"/>
    <col min="8046" max="8285" width="8.625" style="390" hidden="1"/>
    <col min="8286" max="8291" width="14.875" style="390" hidden="1"/>
    <col min="8292" max="8293" width="15.875" style="390" hidden="1"/>
    <col min="8294" max="8299" width="16.125" style="390" hidden="1"/>
    <col min="8300" max="8300" width="6.125" style="390" hidden="1"/>
    <col min="8301" max="8301" width="3" style="390" hidden="1"/>
    <col min="8302" max="8541" width="8.625" style="390" hidden="1"/>
    <col min="8542" max="8547" width="14.875" style="390" hidden="1"/>
    <col min="8548" max="8549" width="15.875" style="390" hidden="1"/>
    <col min="8550" max="8555" width="16.125" style="390" hidden="1"/>
    <col min="8556" max="8556" width="6.125" style="390" hidden="1"/>
    <col min="8557" max="8557" width="3" style="390" hidden="1"/>
    <col min="8558" max="8797" width="8.625" style="390" hidden="1"/>
    <col min="8798" max="8803" width="14.875" style="390" hidden="1"/>
    <col min="8804" max="8805" width="15.875" style="390" hidden="1"/>
    <col min="8806" max="8811" width="16.125" style="390" hidden="1"/>
    <col min="8812" max="8812" width="6.125" style="390" hidden="1"/>
    <col min="8813" max="8813" width="3" style="390" hidden="1"/>
    <col min="8814" max="9053" width="8.625" style="390" hidden="1"/>
    <col min="9054" max="9059" width="14.875" style="390" hidden="1"/>
    <col min="9060" max="9061" width="15.875" style="390" hidden="1"/>
    <col min="9062" max="9067" width="16.125" style="390" hidden="1"/>
    <col min="9068" max="9068" width="6.125" style="390" hidden="1"/>
    <col min="9069" max="9069" width="3" style="390" hidden="1"/>
    <col min="9070" max="9309" width="8.625" style="390" hidden="1"/>
    <col min="9310" max="9315" width="14.875" style="390" hidden="1"/>
    <col min="9316" max="9317" width="15.875" style="390" hidden="1"/>
    <col min="9318" max="9323" width="16.125" style="390" hidden="1"/>
    <col min="9324" max="9324" width="6.125" style="390" hidden="1"/>
    <col min="9325" max="9325" width="3" style="390" hidden="1"/>
    <col min="9326" max="9565" width="8.625" style="390" hidden="1"/>
    <col min="9566" max="9571" width="14.875" style="390" hidden="1"/>
    <col min="9572" max="9573" width="15.875" style="390" hidden="1"/>
    <col min="9574" max="9579" width="16.125" style="390" hidden="1"/>
    <col min="9580" max="9580" width="6.125" style="390" hidden="1"/>
    <col min="9581" max="9581" width="3" style="390" hidden="1"/>
    <col min="9582" max="9821" width="8.625" style="390" hidden="1"/>
    <col min="9822" max="9827" width="14.875" style="390" hidden="1"/>
    <col min="9828" max="9829" width="15.875" style="390" hidden="1"/>
    <col min="9830" max="9835" width="16.125" style="390" hidden="1"/>
    <col min="9836" max="9836" width="6.125" style="390" hidden="1"/>
    <col min="9837" max="9837" width="3" style="390" hidden="1"/>
    <col min="9838" max="10077" width="8.625" style="390" hidden="1"/>
    <col min="10078" max="10083" width="14.875" style="390" hidden="1"/>
    <col min="10084" max="10085" width="15.875" style="390" hidden="1"/>
    <col min="10086" max="10091" width="16.125" style="390" hidden="1"/>
    <col min="10092" max="10092" width="6.125" style="390" hidden="1"/>
    <col min="10093" max="10093" width="3" style="390" hidden="1"/>
    <col min="10094" max="10333" width="8.625" style="390" hidden="1"/>
    <col min="10334" max="10339" width="14.875" style="390" hidden="1"/>
    <col min="10340" max="10341" width="15.875" style="390" hidden="1"/>
    <col min="10342" max="10347" width="16.125" style="390" hidden="1"/>
    <col min="10348" max="10348" width="6.125" style="390" hidden="1"/>
    <col min="10349" max="10349" width="3" style="390" hidden="1"/>
    <col min="10350" max="10589" width="8.625" style="390" hidden="1"/>
    <col min="10590" max="10595" width="14.875" style="390" hidden="1"/>
    <col min="10596" max="10597" width="15.875" style="390" hidden="1"/>
    <col min="10598" max="10603" width="16.125" style="390" hidden="1"/>
    <col min="10604" max="10604" width="6.125" style="390" hidden="1"/>
    <col min="10605" max="10605" width="3" style="390" hidden="1"/>
    <col min="10606" max="10845" width="8.625" style="390" hidden="1"/>
    <col min="10846" max="10851" width="14.875" style="390" hidden="1"/>
    <col min="10852" max="10853" width="15.875" style="390" hidden="1"/>
    <col min="10854" max="10859" width="16.125" style="390" hidden="1"/>
    <col min="10860" max="10860" width="6.125" style="390" hidden="1"/>
    <col min="10861" max="10861" width="3" style="390" hidden="1"/>
    <col min="10862" max="11101" width="8.625" style="390" hidden="1"/>
    <col min="11102" max="11107" width="14.875" style="390" hidden="1"/>
    <col min="11108" max="11109" width="15.875" style="390" hidden="1"/>
    <col min="11110" max="11115" width="16.125" style="390" hidden="1"/>
    <col min="11116" max="11116" width="6.125" style="390" hidden="1"/>
    <col min="11117" max="11117" width="3" style="390" hidden="1"/>
    <col min="11118" max="11357" width="8.625" style="390" hidden="1"/>
    <col min="11358" max="11363" width="14.875" style="390" hidden="1"/>
    <col min="11364" max="11365" width="15.875" style="390" hidden="1"/>
    <col min="11366" max="11371" width="16.125" style="390" hidden="1"/>
    <col min="11372" max="11372" width="6.125" style="390" hidden="1"/>
    <col min="11373" max="11373" width="3" style="390" hidden="1"/>
    <col min="11374" max="11613" width="8.625" style="390" hidden="1"/>
    <col min="11614" max="11619" width="14.875" style="390" hidden="1"/>
    <col min="11620" max="11621" width="15.875" style="390" hidden="1"/>
    <col min="11622" max="11627" width="16.125" style="390" hidden="1"/>
    <col min="11628" max="11628" width="6.125" style="390" hidden="1"/>
    <col min="11629" max="11629" width="3" style="390" hidden="1"/>
    <col min="11630" max="11869" width="8.625" style="390" hidden="1"/>
    <col min="11870" max="11875" width="14.875" style="390" hidden="1"/>
    <col min="11876" max="11877" width="15.875" style="390" hidden="1"/>
    <col min="11878" max="11883" width="16.125" style="390" hidden="1"/>
    <col min="11884" max="11884" width="6.125" style="390" hidden="1"/>
    <col min="11885" max="11885" width="3" style="390" hidden="1"/>
    <col min="11886" max="12125" width="8.625" style="390" hidden="1"/>
    <col min="12126" max="12131" width="14.875" style="390" hidden="1"/>
    <col min="12132" max="12133" width="15.875" style="390" hidden="1"/>
    <col min="12134" max="12139" width="16.125" style="390" hidden="1"/>
    <col min="12140" max="12140" width="6.125" style="390" hidden="1"/>
    <col min="12141" max="12141" width="3" style="390" hidden="1"/>
    <col min="12142" max="12381" width="8.625" style="390" hidden="1"/>
    <col min="12382" max="12387" width="14.875" style="390" hidden="1"/>
    <col min="12388" max="12389" width="15.875" style="390" hidden="1"/>
    <col min="12390" max="12395" width="16.125" style="390" hidden="1"/>
    <col min="12396" max="12396" width="6.125" style="390" hidden="1"/>
    <col min="12397" max="12397" width="3" style="390" hidden="1"/>
    <col min="12398" max="12637" width="8.625" style="390" hidden="1"/>
    <col min="12638" max="12643" width="14.875" style="390" hidden="1"/>
    <col min="12644" max="12645" width="15.875" style="390" hidden="1"/>
    <col min="12646" max="12651" width="16.125" style="390" hidden="1"/>
    <col min="12652" max="12652" width="6.125" style="390" hidden="1"/>
    <col min="12653" max="12653" width="3" style="390" hidden="1"/>
    <col min="12654" max="12893" width="8.625" style="390" hidden="1"/>
    <col min="12894" max="12899" width="14.875" style="390" hidden="1"/>
    <col min="12900" max="12901" width="15.875" style="390" hidden="1"/>
    <col min="12902" max="12907" width="16.125" style="390" hidden="1"/>
    <col min="12908" max="12908" width="6.125" style="390" hidden="1"/>
    <col min="12909" max="12909" width="3" style="390" hidden="1"/>
    <col min="12910" max="13149" width="8.625" style="390" hidden="1"/>
    <col min="13150" max="13155" width="14.875" style="390" hidden="1"/>
    <col min="13156" max="13157" width="15.875" style="390" hidden="1"/>
    <col min="13158" max="13163" width="16.125" style="390" hidden="1"/>
    <col min="13164" max="13164" width="6.125" style="390" hidden="1"/>
    <col min="13165" max="13165" width="3" style="390" hidden="1"/>
    <col min="13166" max="13405" width="8.625" style="390" hidden="1"/>
    <col min="13406" max="13411" width="14.875" style="390" hidden="1"/>
    <col min="13412" max="13413" width="15.875" style="390" hidden="1"/>
    <col min="13414" max="13419" width="16.125" style="390" hidden="1"/>
    <col min="13420" max="13420" width="6.125" style="390" hidden="1"/>
    <col min="13421" max="13421" width="3" style="390" hidden="1"/>
    <col min="13422" max="13661" width="8.625" style="390" hidden="1"/>
    <col min="13662" max="13667" width="14.875" style="390" hidden="1"/>
    <col min="13668" max="13669" width="15.875" style="390" hidden="1"/>
    <col min="13670" max="13675" width="16.125" style="390" hidden="1"/>
    <col min="13676" max="13676" width="6.125" style="390" hidden="1"/>
    <col min="13677" max="13677" width="3" style="390" hidden="1"/>
    <col min="13678" max="13917" width="8.625" style="390" hidden="1"/>
    <col min="13918" max="13923" width="14.875" style="390" hidden="1"/>
    <col min="13924" max="13925" width="15.875" style="390" hidden="1"/>
    <col min="13926" max="13931" width="16.125" style="390" hidden="1"/>
    <col min="13932" max="13932" width="6.125" style="390" hidden="1"/>
    <col min="13933" max="13933" width="3" style="390" hidden="1"/>
    <col min="13934" max="14173" width="8.625" style="390" hidden="1"/>
    <col min="14174" max="14179" width="14.875" style="390" hidden="1"/>
    <col min="14180" max="14181" width="15.875" style="390" hidden="1"/>
    <col min="14182" max="14187" width="16.125" style="390" hidden="1"/>
    <col min="14188" max="14188" width="6.125" style="390" hidden="1"/>
    <col min="14189" max="14189" width="3" style="390" hidden="1"/>
    <col min="14190" max="14429" width="8.625" style="390" hidden="1"/>
    <col min="14430" max="14435" width="14.875" style="390" hidden="1"/>
    <col min="14436" max="14437" width="15.875" style="390" hidden="1"/>
    <col min="14438" max="14443" width="16.125" style="390" hidden="1"/>
    <col min="14444" max="14444" width="6.125" style="390" hidden="1"/>
    <col min="14445" max="14445" width="3" style="390" hidden="1"/>
    <col min="14446" max="14685" width="8.625" style="390" hidden="1"/>
    <col min="14686" max="14691" width="14.875" style="390" hidden="1"/>
    <col min="14692" max="14693" width="15.875" style="390" hidden="1"/>
    <col min="14694" max="14699" width="16.125" style="390" hidden="1"/>
    <col min="14700" max="14700" width="6.125" style="390" hidden="1"/>
    <col min="14701" max="14701" width="3" style="390" hidden="1"/>
    <col min="14702" max="14941" width="8.625" style="390" hidden="1"/>
    <col min="14942" max="14947" width="14.875" style="390" hidden="1"/>
    <col min="14948" max="14949" width="15.875" style="390" hidden="1"/>
    <col min="14950" max="14955" width="16.125" style="390" hidden="1"/>
    <col min="14956" max="14956" width="6.125" style="390" hidden="1"/>
    <col min="14957" max="14957" width="3" style="390" hidden="1"/>
    <col min="14958" max="15197" width="8.625" style="390" hidden="1"/>
    <col min="15198" max="15203" width="14.875" style="390" hidden="1"/>
    <col min="15204" max="15205" width="15.875" style="390" hidden="1"/>
    <col min="15206" max="15211" width="16.125" style="390" hidden="1"/>
    <col min="15212" max="15212" width="6.125" style="390" hidden="1"/>
    <col min="15213" max="15213" width="3" style="390" hidden="1"/>
    <col min="15214" max="15453" width="8.625" style="390" hidden="1"/>
    <col min="15454" max="15459" width="14.875" style="390" hidden="1"/>
    <col min="15460" max="15461" width="15.875" style="390" hidden="1"/>
    <col min="15462" max="15467" width="16.125" style="390" hidden="1"/>
    <col min="15468" max="15468" width="6.125" style="390" hidden="1"/>
    <col min="15469" max="15469" width="3" style="390" hidden="1"/>
    <col min="15470" max="15709" width="8.625" style="390" hidden="1"/>
    <col min="15710" max="15715" width="14.875" style="390" hidden="1"/>
    <col min="15716" max="15717" width="15.875" style="390" hidden="1"/>
    <col min="15718" max="15723" width="16.125" style="390" hidden="1"/>
    <col min="15724" max="15724" width="6.125" style="390" hidden="1"/>
    <col min="15725" max="15725" width="3" style="390" hidden="1"/>
    <col min="15726" max="15965" width="8.625" style="390" hidden="1"/>
    <col min="15966" max="15971" width="14.875" style="390" hidden="1"/>
    <col min="15972" max="15973" width="15.875" style="390" hidden="1"/>
    <col min="15974" max="15979" width="16.125" style="390" hidden="1"/>
    <col min="15980" max="15980" width="6.125" style="390" hidden="1"/>
    <col min="15981" max="15981" width="3" style="390" hidden="1"/>
    <col min="15982" max="16221" width="8.625" style="390" hidden="1"/>
    <col min="16222" max="16227" width="14.875" style="390" hidden="1"/>
    <col min="16228" max="16229" width="15.875" style="390" hidden="1"/>
    <col min="16230" max="16235" width="16.125" style="390" hidden="1"/>
    <col min="16236" max="16236" width="6.125" style="390" hidden="1"/>
    <col min="16237" max="16237" width="3" style="390" hidden="1"/>
    <col min="16238" max="16384" width="8.625" style="390" hidden="1"/>
  </cols>
  <sheetData>
    <row r="1" spans="1:143" ht="42.75" customHeight="1">
      <c r="A1" s="388"/>
      <c r="B1" s="389"/>
      <c r="DD1" s="390"/>
      <c r="DE1" s="390"/>
    </row>
    <row r="2" spans="1:143" ht="25.5" customHeight="1">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605</v>
      </c>
    </row>
    <row r="11" spans="1:143" s="292" customFormat="1">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605</v>
      </c>
    </row>
    <row r="13" spans="1:143" s="292" customFormat="1">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c r="DD19" s="390"/>
      <c r="DE19" s="390"/>
    </row>
    <row r="20" spans="1:351">
      <c r="DD20" s="390"/>
      <c r="DE20" s="390"/>
    </row>
    <row r="21" spans="1:351" ht="17.25">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7.25">
      <c r="B22" s="397"/>
      <c r="MM22" s="396"/>
    </row>
    <row r="23" spans="1:351">
      <c r="B23" s="397"/>
    </row>
    <row r="24" spans="1:351">
      <c r="B24" s="397"/>
    </row>
    <row r="25" spans="1:351">
      <c r="B25" s="397"/>
    </row>
    <row r="26" spans="1:351">
      <c r="B26" s="397"/>
    </row>
    <row r="27" spans="1:351">
      <c r="B27" s="397"/>
    </row>
    <row r="28" spans="1:351">
      <c r="B28" s="397"/>
    </row>
    <row r="29" spans="1:351">
      <c r="B29" s="397"/>
    </row>
    <row r="30" spans="1:351">
      <c r="B30" s="397"/>
    </row>
    <row r="31" spans="1:351">
      <c r="B31" s="397"/>
    </row>
    <row r="32" spans="1:351">
      <c r="B32" s="397"/>
    </row>
    <row r="33" spans="2:109">
      <c r="B33" s="397"/>
    </row>
    <row r="34" spans="2:109">
      <c r="B34" s="397"/>
    </row>
    <row r="35" spans="2:109">
      <c r="B35" s="397"/>
    </row>
    <row r="36" spans="2:109">
      <c r="B36" s="397"/>
    </row>
    <row r="37" spans="2:109">
      <c r="B37" s="397"/>
    </row>
    <row r="38" spans="2:109">
      <c r="B38" s="397"/>
    </row>
    <row r="39" spans="2:109">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c r="B40" s="402"/>
      <c r="DD40" s="402"/>
      <c r="DE40" s="390"/>
    </row>
    <row r="41" spans="2:109" ht="17.25">
      <c r="B41" s="403" t="s">
        <v>606</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c r="B42" s="397"/>
      <c r="G42" s="404"/>
      <c r="I42" s="405"/>
      <c r="J42" s="405"/>
      <c r="K42" s="405"/>
      <c r="AM42" s="404"/>
      <c r="AN42" s="404" t="s">
        <v>607</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c r="B43" s="397"/>
      <c r="AN43" s="1323" t="s">
        <v>616</v>
      </c>
      <c r="AO43" s="1324"/>
      <c r="AP43" s="1324"/>
      <c r="AQ43" s="1324"/>
      <c r="AR43" s="1324"/>
      <c r="AS43" s="1324"/>
      <c r="AT43" s="1324"/>
      <c r="AU43" s="1324"/>
      <c r="AV43" s="1324"/>
      <c r="AW43" s="1324"/>
      <c r="AX43" s="1324"/>
      <c r="AY43" s="1324"/>
      <c r="AZ43" s="1324"/>
      <c r="BA43" s="1324"/>
      <c r="BB43" s="1324"/>
      <c r="BC43" s="1324"/>
      <c r="BD43" s="1324"/>
      <c r="BE43" s="1324"/>
      <c r="BF43" s="1324"/>
      <c r="BG43" s="1324"/>
      <c r="BH43" s="1324"/>
      <c r="BI43" s="1324"/>
      <c r="BJ43" s="1324"/>
      <c r="BK43" s="1324"/>
      <c r="BL43" s="1324"/>
      <c r="BM43" s="1324"/>
      <c r="BN43" s="1324"/>
      <c r="BO43" s="1324"/>
      <c r="BP43" s="1324"/>
      <c r="BQ43" s="1324"/>
      <c r="BR43" s="1324"/>
      <c r="BS43" s="1324"/>
      <c r="BT43" s="1324"/>
      <c r="BU43" s="1324"/>
      <c r="BV43" s="1324"/>
      <c r="BW43" s="1324"/>
      <c r="BX43" s="1324"/>
      <c r="BY43" s="1324"/>
      <c r="BZ43" s="1324"/>
      <c r="CA43" s="1324"/>
      <c r="CB43" s="1324"/>
      <c r="CC43" s="1324"/>
      <c r="CD43" s="1324"/>
      <c r="CE43" s="1324"/>
      <c r="CF43" s="1324"/>
      <c r="CG43" s="1324"/>
      <c r="CH43" s="1324"/>
      <c r="CI43" s="1324"/>
      <c r="CJ43" s="1324"/>
      <c r="CK43" s="1324"/>
      <c r="CL43" s="1324"/>
      <c r="CM43" s="1324"/>
      <c r="CN43" s="1324"/>
      <c r="CO43" s="1324"/>
      <c r="CP43" s="1324"/>
      <c r="CQ43" s="1324"/>
      <c r="CR43" s="1324"/>
      <c r="CS43" s="1324"/>
      <c r="CT43" s="1324"/>
      <c r="CU43" s="1324"/>
      <c r="CV43" s="1324"/>
      <c r="CW43" s="1324"/>
      <c r="CX43" s="1324"/>
      <c r="CY43" s="1324"/>
      <c r="CZ43" s="1324"/>
      <c r="DA43" s="1324"/>
      <c r="DB43" s="1324"/>
      <c r="DC43" s="1325"/>
    </row>
    <row r="44" spans="2:109">
      <c r="B44" s="397"/>
      <c r="AN44" s="1326"/>
      <c r="AO44" s="1327"/>
      <c r="AP44" s="1327"/>
      <c r="AQ44" s="1327"/>
      <c r="AR44" s="1327"/>
      <c r="AS44" s="1327"/>
      <c r="AT44" s="1327"/>
      <c r="AU44" s="1327"/>
      <c r="AV44" s="1327"/>
      <c r="AW44" s="1327"/>
      <c r="AX44" s="1327"/>
      <c r="AY44" s="1327"/>
      <c r="AZ44" s="1327"/>
      <c r="BA44" s="1327"/>
      <c r="BB44" s="1327"/>
      <c r="BC44" s="1327"/>
      <c r="BD44" s="1327"/>
      <c r="BE44" s="1327"/>
      <c r="BF44" s="1327"/>
      <c r="BG44" s="1327"/>
      <c r="BH44" s="1327"/>
      <c r="BI44" s="1327"/>
      <c r="BJ44" s="1327"/>
      <c r="BK44" s="1327"/>
      <c r="BL44" s="1327"/>
      <c r="BM44" s="1327"/>
      <c r="BN44" s="1327"/>
      <c r="BO44" s="1327"/>
      <c r="BP44" s="1327"/>
      <c r="BQ44" s="1327"/>
      <c r="BR44" s="1327"/>
      <c r="BS44" s="1327"/>
      <c r="BT44" s="1327"/>
      <c r="BU44" s="1327"/>
      <c r="BV44" s="1327"/>
      <c r="BW44" s="1327"/>
      <c r="BX44" s="1327"/>
      <c r="BY44" s="1327"/>
      <c r="BZ44" s="1327"/>
      <c r="CA44" s="1327"/>
      <c r="CB44" s="1327"/>
      <c r="CC44" s="1327"/>
      <c r="CD44" s="1327"/>
      <c r="CE44" s="1327"/>
      <c r="CF44" s="1327"/>
      <c r="CG44" s="1327"/>
      <c r="CH44" s="1327"/>
      <c r="CI44" s="1327"/>
      <c r="CJ44" s="1327"/>
      <c r="CK44" s="1327"/>
      <c r="CL44" s="1327"/>
      <c r="CM44" s="1327"/>
      <c r="CN44" s="1327"/>
      <c r="CO44" s="1327"/>
      <c r="CP44" s="1327"/>
      <c r="CQ44" s="1327"/>
      <c r="CR44" s="1327"/>
      <c r="CS44" s="1327"/>
      <c r="CT44" s="1327"/>
      <c r="CU44" s="1327"/>
      <c r="CV44" s="1327"/>
      <c r="CW44" s="1327"/>
      <c r="CX44" s="1327"/>
      <c r="CY44" s="1327"/>
      <c r="CZ44" s="1327"/>
      <c r="DA44" s="1327"/>
      <c r="DB44" s="1327"/>
      <c r="DC44" s="1328"/>
    </row>
    <row r="45" spans="2:109">
      <c r="B45" s="397"/>
      <c r="AN45" s="1326"/>
      <c r="AO45" s="1327"/>
      <c r="AP45" s="1327"/>
      <c r="AQ45" s="1327"/>
      <c r="AR45" s="1327"/>
      <c r="AS45" s="1327"/>
      <c r="AT45" s="1327"/>
      <c r="AU45" s="1327"/>
      <c r="AV45" s="1327"/>
      <c r="AW45" s="1327"/>
      <c r="AX45" s="1327"/>
      <c r="AY45" s="1327"/>
      <c r="AZ45" s="1327"/>
      <c r="BA45" s="1327"/>
      <c r="BB45" s="1327"/>
      <c r="BC45" s="1327"/>
      <c r="BD45" s="1327"/>
      <c r="BE45" s="1327"/>
      <c r="BF45" s="1327"/>
      <c r="BG45" s="1327"/>
      <c r="BH45" s="1327"/>
      <c r="BI45" s="1327"/>
      <c r="BJ45" s="1327"/>
      <c r="BK45" s="1327"/>
      <c r="BL45" s="1327"/>
      <c r="BM45" s="1327"/>
      <c r="BN45" s="1327"/>
      <c r="BO45" s="1327"/>
      <c r="BP45" s="1327"/>
      <c r="BQ45" s="1327"/>
      <c r="BR45" s="1327"/>
      <c r="BS45" s="1327"/>
      <c r="BT45" s="1327"/>
      <c r="BU45" s="1327"/>
      <c r="BV45" s="1327"/>
      <c r="BW45" s="1327"/>
      <c r="BX45" s="1327"/>
      <c r="BY45" s="1327"/>
      <c r="BZ45" s="1327"/>
      <c r="CA45" s="1327"/>
      <c r="CB45" s="1327"/>
      <c r="CC45" s="1327"/>
      <c r="CD45" s="1327"/>
      <c r="CE45" s="1327"/>
      <c r="CF45" s="1327"/>
      <c r="CG45" s="1327"/>
      <c r="CH45" s="1327"/>
      <c r="CI45" s="1327"/>
      <c r="CJ45" s="1327"/>
      <c r="CK45" s="1327"/>
      <c r="CL45" s="1327"/>
      <c r="CM45" s="1327"/>
      <c r="CN45" s="1327"/>
      <c r="CO45" s="1327"/>
      <c r="CP45" s="1327"/>
      <c r="CQ45" s="1327"/>
      <c r="CR45" s="1327"/>
      <c r="CS45" s="1327"/>
      <c r="CT45" s="1327"/>
      <c r="CU45" s="1327"/>
      <c r="CV45" s="1327"/>
      <c r="CW45" s="1327"/>
      <c r="CX45" s="1327"/>
      <c r="CY45" s="1327"/>
      <c r="CZ45" s="1327"/>
      <c r="DA45" s="1327"/>
      <c r="DB45" s="1327"/>
      <c r="DC45" s="1328"/>
    </row>
    <row r="46" spans="2:109">
      <c r="B46" s="397"/>
      <c r="AN46" s="1326"/>
      <c r="AO46" s="1327"/>
      <c r="AP46" s="1327"/>
      <c r="AQ46" s="1327"/>
      <c r="AR46" s="1327"/>
      <c r="AS46" s="1327"/>
      <c r="AT46" s="1327"/>
      <c r="AU46" s="1327"/>
      <c r="AV46" s="1327"/>
      <c r="AW46" s="1327"/>
      <c r="AX46" s="1327"/>
      <c r="AY46" s="1327"/>
      <c r="AZ46" s="1327"/>
      <c r="BA46" s="1327"/>
      <c r="BB46" s="1327"/>
      <c r="BC46" s="1327"/>
      <c r="BD46" s="1327"/>
      <c r="BE46" s="1327"/>
      <c r="BF46" s="1327"/>
      <c r="BG46" s="1327"/>
      <c r="BH46" s="1327"/>
      <c r="BI46" s="1327"/>
      <c r="BJ46" s="1327"/>
      <c r="BK46" s="1327"/>
      <c r="BL46" s="1327"/>
      <c r="BM46" s="1327"/>
      <c r="BN46" s="1327"/>
      <c r="BO46" s="1327"/>
      <c r="BP46" s="1327"/>
      <c r="BQ46" s="1327"/>
      <c r="BR46" s="1327"/>
      <c r="BS46" s="1327"/>
      <c r="BT46" s="1327"/>
      <c r="BU46" s="1327"/>
      <c r="BV46" s="1327"/>
      <c r="BW46" s="1327"/>
      <c r="BX46" s="1327"/>
      <c r="BY46" s="1327"/>
      <c r="BZ46" s="1327"/>
      <c r="CA46" s="1327"/>
      <c r="CB46" s="1327"/>
      <c r="CC46" s="1327"/>
      <c r="CD46" s="1327"/>
      <c r="CE46" s="1327"/>
      <c r="CF46" s="1327"/>
      <c r="CG46" s="1327"/>
      <c r="CH46" s="1327"/>
      <c r="CI46" s="1327"/>
      <c r="CJ46" s="1327"/>
      <c r="CK46" s="1327"/>
      <c r="CL46" s="1327"/>
      <c r="CM46" s="1327"/>
      <c r="CN46" s="1327"/>
      <c r="CO46" s="1327"/>
      <c r="CP46" s="1327"/>
      <c r="CQ46" s="1327"/>
      <c r="CR46" s="1327"/>
      <c r="CS46" s="1327"/>
      <c r="CT46" s="1327"/>
      <c r="CU46" s="1327"/>
      <c r="CV46" s="1327"/>
      <c r="CW46" s="1327"/>
      <c r="CX46" s="1327"/>
      <c r="CY46" s="1327"/>
      <c r="CZ46" s="1327"/>
      <c r="DA46" s="1327"/>
      <c r="DB46" s="1327"/>
      <c r="DC46" s="1328"/>
    </row>
    <row r="47" spans="2:109">
      <c r="B47" s="397"/>
      <c r="AN47" s="1329"/>
      <c r="AO47" s="1330"/>
      <c r="AP47" s="1330"/>
      <c r="AQ47" s="1330"/>
      <c r="AR47" s="1330"/>
      <c r="AS47" s="1330"/>
      <c r="AT47" s="1330"/>
      <c r="AU47" s="1330"/>
      <c r="AV47" s="1330"/>
      <c r="AW47" s="1330"/>
      <c r="AX47" s="1330"/>
      <c r="AY47" s="1330"/>
      <c r="AZ47" s="1330"/>
      <c r="BA47" s="1330"/>
      <c r="BB47" s="1330"/>
      <c r="BC47" s="1330"/>
      <c r="BD47" s="1330"/>
      <c r="BE47" s="1330"/>
      <c r="BF47" s="1330"/>
      <c r="BG47" s="1330"/>
      <c r="BH47" s="1330"/>
      <c r="BI47" s="1330"/>
      <c r="BJ47" s="1330"/>
      <c r="BK47" s="1330"/>
      <c r="BL47" s="1330"/>
      <c r="BM47" s="1330"/>
      <c r="BN47" s="1330"/>
      <c r="BO47" s="1330"/>
      <c r="BP47" s="1330"/>
      <c r="BQ47" s="1330"/>
      <c r="BR47" s="1330"/>
      <c r="BS47" s="1330"/>
      <c r="BT47" s="1330"/>
      <c r="BU47" s="1330"/>
      <c r="BV47" s="1330"/>
      <c r="BW47" s="1330"/>
      <c r="BX47" s="1330"/>
      <c r="BY47" s="1330"/>
      <c r="BZ47" s="1330"/>
      <c r="CA47" s="1330"/>
      <c r="CB47" s="1330"/>
      <c r="CC47" s="1330"/>
      <c r="CD47" s="1330"/>
      <c r="CE47" s="1330"/>
      <c r="CF47" s="1330"/>
      <c r="CG47" s="1330"/>
      <c r="CH47" s="1330"/>
      <c r="CI47" s="1330"/>
      <c r="CJ47" s="1330"/>
      <c r="CK47" s="1330"/>
      <c r="CL47" s="1330"/>
      <c r="CM47" s="1330"/>
      <c r="CN47" s="1330"/>
      <c r="CO47" s="1330"/>
      <c r="CP47" s="1330"/>
      <c r="CQ47" s="1330"/>
      <c r="CR47" s="1330"/>
      <c r="CS47" s="1330"/>
      <c r="CT47" s="1330"/>
      <c r="CU47" s="1330"/>
      <c r="CV47" s="1330"/>
      <c r="CW47" s="1330"/>
      <c r="CX47" s="1330"/>
      <c r="CY47" s="1330"/>
      <c r="CZ47" s="1330"/>
      <c r="DA47" s="1330"/>
      <c r="DB47" s="1330"/>
      <c r="DC47" s="1331"/>
    </row>
    <row r="48" spans="2:109">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c r="B49" s="397"/>
      <c r="AN49" s="390" t="s">
        <v>608</v>
      </c>
    </row>
    <row r="50" spans="1:109">
      <c r="B50" s="397"/>
      <c r="G50" s="1311"/>
      <c r="H50" s="1311"/>
      <c r="I50" s="1311"/>
      <c r="J50" s="1311"/>
      <c r="K50" s="407"/>
      <c r="L50" s="407"/>
      <c r="M50" s="408"/>
      <c r="N50" s="408"/>
      <c r="AN50" s="1312"/>
      <c r="AO50" s="1313"/>
      <c r="AP50" s="1313"/>
      <c r="AQ50" s="1313"/>
      <c r="AR50" s="1313"/>
      <c r="AS50" s="1313"/>
      <c r="AT50" s="1313"/>
      <c r="AU50" s="1313"/>
      <c r="AV50" s="1313"/>
      <c r="AW50" s="1313"/>
      <c r="AX50" s="1313"/>
      <c r="AY50" s="1313"/>
      <c r="AZ50" s="1313"/>
      <c r="BA50" s="1313"/>
      <c r="BB50" s="1313"/>
      <c r="BC50" s="1313"/>
      <c r="BD50" s="1313"/>
      <c r="BE50" s="1313"/>
      <c r="BF50" s="1313"/>
      <c r="BG50" s="1313"/>
      <c r="BH50" s="1313"/>
      <c r="BI50" s="1313"/>
      <c r="BJ50" s="1313"/>
      <c r="BK50" s="1313"/>
      <c r="BL50" s="1313"/>
      <c r="BM50" s="1313"/>
      <c r="BN50" s="1313"/>
      <c r="BO50" s="1314"/>
      <c r="BP50" s="1315" t="s">
        <v>563</v>
      </c>
      <c r="BQ50" s="1315"/>
      <c r="BR50" s="1315"/>
      <c r="BS50" s="1315"/>
      <c r="BT50" s="1315"/>
      <c r="BU50" s="1315"/>
      <c r="BV50" s="1315"/>
      <c r="BW50" s="1315"/>
      <c r="BX50" s="1315" t="s">
        <v>564</v>
      </c>
      <c r="BY50" s="1315"/>
      <c r="BZ50" s="1315"/>
      <c r="CA50" s="1315"/>
      <c r="CB50" s="1315"/>
      <c r="CC50" s="1315"/>
      <c r="CD50" s="1315"/>
      <c r="CE50" s="1315"/>
      <c r="CF50" s="1315" t="s">
        <v>565</v>
      </c>
      <c r="CG50" s="1315"/>
      <c r="CH50" s="1315"/>
      <c r="CI50" s="1315"/>
      <c r="CJ50" s="1315"/>
      <c r="CK50" s="1315"/>
      <c r="CL50" s="1315"/>
      <c r="CM50" s="1315"/>
      <c r="CN50" s="1315" t="s">
        <v>566</v>
      </c>
      <c r="CO50" s="1315"/>
      <c r="CP50" s="1315"/>
      <c r="CQ50" s="1315"/>
      <c r="CR50" s="1315"/>
      <c r="CS50" s="1315"/>
      <c r="CT50" s="1315"/>
      <c r="CU50" s="1315"/>
      <c r="CV50" s="1315" t="s">
        <v>567</v>
      </c>
      <c r="CW50" s="1315"/>
      <c r="CX50" s="1315"/>
      <c r="CY50" s="1315"/>
      <c r="CZ50" s="1315"/>
      <c r="DA50" s="1315"/>
      <c r="DB50" s="1315"/>
      <c r="DC50" s="1315"/>
    </row>
    <row r="51" spans="1:109" ht="13.5" customHeight="1">
      <c r="B51" s="397"/>
      <c r="G51" s="1320"/>
      <c r="H51" s="1320"/>
      <c r="I51" s="1321"/>
      <c r="J51" s="1321"/>
      <c r="K51" s="1319"/>
      <c r="L51" s="1319"/>
      <c r="M51" s="1319"/>
      <c r="N51" s="1319"/>
      <c r="AM51" s="406"/>
      <c r="AN51" s="1318" t="s">
        <v>609</v>
      </c>
      <c r="AO51" s="1318"/>
      <c r="AP51" s="1318"/>
      <c r="AQ51" s="1318"/>
      <c r="AR51" s="1318"/>
      <c r="AS51" s="1318"/>
      <c r="AT51" s="1318"/>
      <c r="AU51" s="1318"/>
      <c r="AV51" s="1318"/>
      <c r="AW51" s="1318"/>
      <c r="AX51" s="1318"/>
      <c r="AY51" s="1318"/>
      <c r="AZ51" s="1318"/>
      <c r="BA51" s="1318"/>
      <c r="BB51" s="1318" t="s">
        <v>610</v>
      </c>
      <c r="BC51" s="1318"/>
      <c r="BD51" s="1318"/>
      <c r="BE51" s="1318"/>
      <c r="BF51" s="1318"/>
      <c r="BG51" s="1318"/>
      <c r="BH51" s="1318"/>
      <c r="BI51" s="1318"/>
      <c r="BJ51" s="1318"/>
      <c r="BK51" s="1318"/>
      <c r="BL51" s="1318"/>
      <c r="BM51" s="1318"/>
      <c r="BN51" s="1318"/>
      <c r="BO51" s="1318"/>
      <c r="BP51" s="1317"/>
      <c r="BQ51" s="1316"/>
      <c r="BR51" s="1316"/>
      <c r="BS51" s="1316"/>
      <c r="BT51" s="1316"/>
      <c r="BU51" s="1316"/>
      <c r="BV51" s="1316"/>
      <c r="BW51" s="1316"/>
      <c r="BX51" s="1317"/>
      <c r="BY51" s="1316"/>
      <c r="BZ51" s="1316"/>
      <c r="CA51" s="1316"/>
      <c r="CB51" s="1316"/>
      <c r="CC51" s="1316"/>
      <c r="CD51" s="1316"/>
      <c r="CE51" s="1316"/>
      <c r="CF51" s="1317"/>
      <c r="CG51" s="1316"/>
      <c r="CH51" s="1316"/>
      <c r="CI51" s="1316"/>
      <c r="CJ51" s="1316"/>
      <c r="CK51" s="1316"/>
      <c r="CL51" s="1316"/>
      <c r="CM51" s="1316"/>
      <c r="CN51" s="1317"/>
      <c r="CO51" s="1316"/>
      <c r="CP51" s="1316"/>
      <c r="CQ51" s="1316"/>
      <c r="CR51" s="1316"/>
      <c r="CS51" s="1316"/>
      <c r="CT51" s="1316"/>
      <c r="CU51" s="1316"/>
      <c r="CV51" s="1316"/>
      <c r="CW51" s="1316"/>
      <c r="CX51" s="1316"/>
      <c r="CY51" s="1316"/>
      <c r="CZ51" s="1316"/>
      <c r="DA51" s="1316"/>
      <c r="DB51" s="1316"/>
      <c r="DC51" s="1316"/>
    </row>
    <row r="52" spans="1:109">
      <c r="B52" s="397"/>
      <c r="G52" s="1320"/>
      <c r="H52" s="1320"/>
      <c r="I52" s="1321"/>
      <c r="J52" s="1321"/>
      <c r="K52" s="1319"/>
      <c r="L52" s="1319"/>
      <c r="M52" s="1319"/>
      <c r="N52" s="1319"/>
      <c r="AM52" s="406"/>
      <c r="AN52" s="1318"/>
      <c r="AO52" s="1318"/>
      <c r="AP52" s="1318"/>
      <c r="AQ52" s="1318"/>
      <c r="AR52" s="1318"/>
      <c r="AS52" s="1318"/>
      <c r="AT52" s="1318"/>
      <c r="AU52" s="1318"/>
      <c r="AV52" s="1318"/>
      <c r="AW52" s="1318"/>
      <c r="AX52" s="1318"/>
      <c r="AY52" s="1318"/>
      <c r="AZ52" s="1318"/>
      <c r="BA52" s="1318"/>
      <c r="BB52" s="1318"/>
      <c r="BC52" s="1318"/>
      <c r="BD52" s="1318"/>
      <c r="BE52" s="1318"/>
      <c r="BF52" s="1318"/>
      <c r="BG52" s="1318"/>
      <c r="BH52" s="1318"/>
      <c r="BI52" s="1318"/>
      <c r="BJ52" s="1318"/>
      <c r="BK52" s="1318"/>
      <c r="BL52" s="1318"/>
      <c r="BM52" s="1318"/>
      <c r="BN52" s="1318"/>
      <c r="BO52" s="1318"/>
      <c r="BP52" s="1316"/>
      <c r="BQ52" s="1316"/>
      <c r="BR52" s="1316"/>
      <c r="BS52" s="1316"/>
      <c r="BT52" s="1316"/>
      <c r="BU52" s="1316"/>
      <c r="BV52" s="1316"/>
      <c r="BW52" s="1316"/>
      <c r="BX52" s="1316"/>
      <c r="BY52" s="1316"/>
      <c r="BZ52" s="1316"/>
      <c r="CA52" s="1316"/>
      <c r="CB52" s="1316"/>
      <c r="CC52" s="1316"/>
      <c r="CD52" s="1316"/>
      <c r="CE52" s="1316"/>
      <c r="CF52" s="1316"/>
      <c r="CG52" s="1316"/>
      <c r="CH52" s="1316"/>
      <c r="CI52" s="1316"/>
      <c r="CJ52" s="1316"/>
      <c r="CK52" s="1316"/>
      <c r="CL52" s="1316"/>
      <c r="CM52" s="1316"/>
      <c r="CN52" s="1316"/>
      <c r="CO52" s="1316"/>
      <c r="CP52" s="1316"/>
      <c r="CQ52" s="1316"/>
      <c r="CR52" s="1316"/>
      <c r="CS52" s="1316"/>
      <c r="CT52" s="1316"/>
      <c r="CU52" s="1316"/>
      <c r="CV52" s="1316"/>
      <c r="CW52" s="1316"/>
      <c r="CX52" s="1316"/>
      <c r="CY52" s="1316"/>
      <c r="CZ52" s="1316"/>
      <c r="DA52" s="1316"/>
      <c r="DB52" s="1316"/>
      <c r="DC52" s="1316"/>
    </row>
    <row r="53" spans="1:109">
      <c r="A53" s="405"/>
      <c r="B53" s="397"/>
      <c r="G53" s="1320"/>
      <c r="H53" s="1320"/>
      <c r="I53" s="1311"/>
      <c r="J53" s="1311"/>
      <c r="K53" s="1319"/>
      <c r="L53" s="1319"/>
      <c r="M53" s="1319"/>
      <c r="N53" s="1319"/>
      <c r="AM53" s="406"/>
      <c r="AN53" s="1318"/>
      <c r="AO53" s="1318"/>
      <c r="AP53" s="1318"/>
      <c r="AQ53" s="1318"/>
      <c r="AR53" s="1318"/>
      <c r="AS53" s="1318"/>
      <c r="AT53" s="1318"/>
      <c r="AU53" s="1318"/>
      <c r="AV53" s="1318"/>
      <c r="AW53" s="1318"/>
      <c r="AX53" s="1318"/>
      <c r="AY53" s="1318"/>
      <c r="AZ53" s="1318"/>
      <c r="BA53" s="1318"/>
      <c r="BB53" s="1318" t="s">
        <v>611</v>
      </c>
      <c r="BC53" s="1318"/>
      <c r="BD53" s="1318"/>
      <c r="BE53" s="1318"/>
      <c r="BF53" s="1318"/>
      <c r="BG53" s="1318"/>
      <c r="BH53" s="1318"/>
      <c r="BI53" s="1318"/>
      <c r="BJ53" s="1318"/>
      <c r="BK53" s="1318"/>
      <c r="BL53" s="1318"/>
      <c r="BM53" s="1318"/>
      <c r="BN53" s="1318"/>
      <c r="BO53" s="1318"/>
      <c r="BP53" s="1317"/>
      <c r="BQ53" s="1316"/>
      <c r="BR53" s="1316"/>
      <c r="BS53" s="1316"/>
      <c r="BT53" s="1316"/>
      <c r="BU53" s="1316"/>
      <c r="BV53" s="1316"/>
      <c r="BW53" s="1316"/>
      <c r="BX53" s="1317"/>
      <c r="BY53" s="1316"/>
      <c r="BZ53" s="1316"/>
      <c r="CA53" s="1316"/>
      <c r="CB53" s="1316"/>
      <c r="CC53" s="1316"/>
      <c r="CD53" s="1316"/>
      <c r="CE53" s="1316"/>
      <c r="CF53" s="1317"/>
      <c r="CG53" s="1316"/>
      <c r="CH53" s="1316"/>
      <c r="CI53" s="1316"/>
      <c r="CJ53" s="1316"/>
      <c r="CK53" s="1316"/>
      <c r="CL53" s="1316"/>
      <c r="CM53" s="1316"/>
      <c r="CN53" s="1317"/>
      <c r="CO53" s="1316"/>
      <c r="CP53" s="1316"/>
      <c r="CQ53" s="1316"/>
      <c r="CR53" s="1316"/>
      <c r="CS53" s="1316"/>
      <c r="CT53" s="1316"/>
      <c r="CU53" s="1316"/>
      <c r="CV53" s="1316">
        <v>56.2</v>
      </c>
      <c r="CW53" s="1316"/>
      <c r="CX53" s="1316"/>
      <c r="CY53" s="1316"/>
      <c r="CZ53" s="1316"/>
      <c r="DA53" s="1316"/>
      <c r="DB53" s="1316"/>
      <c r="DC53" s="1316"/>
    </row>
    <row r="54" spans="1:109">
      <c r="A54" s="405"/>
      <c r="B54" s="397"/>
      <c r="G54" s="1320"/>
      <c r="H54" s="1320"/>
      <c r="I54" s="1311"/>
      <c r="J54" s="1311"/>
      <c r="K54" s="1319"/>
      <c r="L54" s="1319"/>
      <c r="M54" s="1319"/>
      <c r="N54" s="1319"/>
      <c r="AM54" s="406"/>
      <c r="AN54" s="1318"/>
      <c r="AO54" s="1318"/>
      <c r="AP54" s="1318"/>
      <c r="AQ54" s="1318"/>
      <c r="AR54" s="1318"/>
      <c r="AS54" s="1318"/>
      <c r="AT54" s="1318"/>
      <c r="AU54" s="1318"/>
      <c r="AV54" s="1318"/>
      <c r="AW54" s="1318"/>
      <c r="AX54" s="1318"/>
      <c r="AY54" s="1318"/>
      <c r="AZ54" s="1318"/>
      <c r="BA54" s="1318"/>
      <c r="BB54" s="1318"/>
      <c r="BC54" s="1318"/>
      <c r="BD54" s="1318"/>
      <c r="BE54" s="1318"/>
      <c r="BF54" s="1318"/>
      <c r="BG54" s="1318"/>
      <c r="BH54" s="1318"/>
      <c r="BI54" s="1318"/>
      <c r="BJ54" s="1318"/>
      <c r="BK54" s="1318"/>
      <c r="BL54" s="1318"/>
      <c r="BM54" s="1318"/>
      <c r="BN54" s="1318"/>
      <c r="BO54" s="1318"/>
      <c r="BP54" s="1316"/>
      <c r="BQ54" s="1316"/>
      <c r="BR54" s="1316"/>
      <c r="BS54" s="1316"/>
      <c r="BT54" s="1316"/>
      <c r="BU54" s="1316"/>
      <c r="BV54" s="1316"/>
      <c r="BW54" s="1316"/>
      <c r="BX54" s="1316"/>
      <c r="BY54" s="1316"/>
      <c r="BZ54" s="1316"/>
      <c r="CA54" s="1316"/>
      <c r="CB54" s="1316"/>
      <c r="CC54" s="1316"/>
      <c r="CD54" s="1316"/>
      <c r="CE54" s="1316"/>
      <c r="CF54" s="1316"/>
      <c r="CG54" s="1316"/>
      <c r="CH54" s="1316"/>
      <c r="CI54" s="1316"/>
      <c r="CJ54" s="1316"/>
      <c r="CK54" s="1316"/>
      <c r="CL54" s="1316"/>
      <c r="CM54" s="1316"/>
      <c r="CN54" s="1316"/>
      <c r="CO54" s="1316"/>
      <c r="CP54" s="1316"/>
      <c r="CQ54" s="1316"/>
      <c r="CR54" s="1316"/>
      <c r="CS54" s="1316"/>
      <c r="CT54" s="1316"/>
      <c r="CU54" s="1316"/>
      <c r="CV54" s="1316"/>
      <c r="CW54" s="1316"/>
      <c r="CX54" s="1316"/>
      <c r="CY54" s="1316"/>
      <c r="CZ54" s="1316"/>
      <c r="DA54" s="1316"/>
      <c r="DB54" s="1316"/>
      <c r="DC54" s="1316"/>
    </row>
    <row r="55" spans="1:109">
      <c r="A55" s="405"/>
      <c r="B55" s="397"/>
      <c r="G55" s="1311"/>
      <c r="H55" s="1311"/>
      <c r="I55" s="1311"/>
      <c r="J55" s="1311"/>
      <c r="K55" s="1319"/>
      <c r="L55" s="1319"/>
      <c r="M55" s="1319"/>
      <c r="N55" s="1319"/>
      <c r="AN55" s="1315" t="s">
        <v>612</v>
      </c>
      <c r="AO55" s="1315"/>
      <c r="AP55" s="1315"/>
      <c r="AQ55" s="1315"/>
      <c r="AR55" s="1315"/>
      <c r="AS55" s="1315"/>
      <c r="AT55" s="1315"/>
      <c r="AU55" s="1315"/>
      <c r="AV55" s="1315"/>
      <c r="AW55" s="1315"/>
      <c r="AX55" s="1315"/>
      <c r="AY55" s="1315"/>
      <c r="AZ55" s="1315"/>
      <c r="BA55" s="1315"/>
      <c r="BB55" s="1318" t="s">
        <v>610</v>
      </c>
      <c r="BC55" s="1318"/>
      <c r="BD55" s="1318"/>
      <c r="BE55" s="1318"/>
      <c r="BF55" s="1318"/>
      <c r="BG55" s="1318"/>
      <c r="BH55" s="1318"/>
      <c r="BI55" s="1318"/>
      <c r="BJ55" s="1318"/>
      <c r="BK55" s="1318"/>
      <c r="BL55" s="1318"/>
      <c r="BM55" s="1318"/>
      <c r="BN55" s="1318"/>
      <c r="BO55" s="1318"/>
      <c r="BP55" s="1317"/>
      <c r="BQ55" s="1316"/>
      <c r="BR55" s="1316"/>
      <c r="BS55" s="1316"/>
      <c r="BT55" s="1316"/>
      <c r="BU55" s="1316"/>
      <c r="BV55" s="1316"/>
      <c r="BW55" s="1316"/>
      <c r="BX55" s="1317"/>
      <c r="BY55" s="1316"/>
      <c r="BZ55" s="1316"/>
      <c r="CA55" s="1316"/>
      <c r="CB55" s="1316"/>
      <c r="CC55" s="1316"/>
      <c r="CD55" s="1316"/>
      <c r="CE55" s="1316"/>
      <c r="CF55" s="1317"/>
      <c r="CG55" s="1316"/>
      <c r="CH55" s="1316"/>
      <c r="CI55" s="1316"/>
      <c r="CJ55" s="1316"/>
      <c r="CK55" s="1316"/>
      <c r="CL55" s="1316"/>
      <c r="CM55" s="1316"/>
      <c r="CN55" s="1317"/>
      <c r="CO55" s="1316"/>
      <c r="CP55" s="1316"/>
      <c r="CQ55" s="1316"/>
      <c r="CR55" s="1316"/>
      <c r="CS55" s="1316"/>
      <c r="CT55" s="1316"/>
      <c r="CU55" s="1316"/>
      <c r="CV55" s="1316">
        <v>0</v>
      </c>
      <c r="CW55" s="1316"/>
      <c r="CX55" s="1316"/>
      <c r="CY55" s="1316"/>
      <c r="CZ55" s="1316"/>
      <c r="DA55" s="1316"/>
      <c r="DB55" s="1316"/>
      <c r="DC55" s="1316"/>
    </row>
    <row r="56" spans="1:109">
      <c r="A56" s="405"/>
      <c r="B56" s="397"/>
      <c r="G56" s="1311"/>
      <c r="H56" s="1311"/>
      <c r="I56" s="1311"/>
      <c r="J56" s="1311"/>
      <c r="K56" s="1319"/>
      <c r="L56" s="1319"/>
      <c r="M56" s="1319"/>
      <c r="N56" s="1319"/>
      <c r="AN56" s="1315"/>
      <c r="AO56" s="1315"/>
      <c r="AP56" s="1315"/>
      <c r="AQ56" s="1315"/>
      <c r="AR56" s="1315"/>
      <c r="AS56" s="1315"/>
      <c r="AT56" s="1315"/>
      <c r="AU56" s="1315"/>
      <c r="AV56" s="1315"/>
      <c r="AW56" s="1315"/>
      <c r="AX56" s="1315"/>
      <c r="AY56" s="1315"/>
      <c r="AZ56" s="1315"/>
      <c r="BA56" s="1315"/>
      <c r="BB56" s="1318"/>
      <c r="BC56" s="1318"/>
      <c r="BD56" s="1318"/>
      <c r="BE56" s="1318"/>
      <c r="BF56" s="1318"/>
      <c r="BG56" s="1318"/>
      <c r="BH56" s="1318"/>
      <c r="BI56" s="1318"/>
      <c r="BJ56" s="1318"/>
      <c r="BK56" s="1318"/>
      <c r="BL56" s="1318"/>
      <c r="BM56" s="1318"/>
      <c r="BN56" s="1318"/>
      <c r="BO56" s="1318"/>
      <c r="BP56" s="1316"/>
      <c r="BQ56" s="1316"/>
      <c r="BR56" s="1316"/>
      <c r="BS56" s="1316"/>
      <c r="BT56" s="1316"/>
      <c r="BU56" s="1316"/>
      <c r="BV56" s="1316"/>
      <c r="BW56" s="1316"/>
      <c r="BX56" s="1316"/>
      <c r="BY56" s="1316"/>
      <c r="BZ56" s="1316"/>
      <c r="CA56" s="1316"/>
      <c r="CB56" s="1316"/>
      <c r="CC56" s="1316"/>
      <c r="CD56" s="1316"/>
      <c r="CE56" s="1316"/>
      <c r="CF56" s="1316"/>
      <c r="CG56" s="1316"/>
      <c r="CH56" s="1316"/>
      <c r="CI56" s="1316"/>
      <c r="CJ56" s="1316"/>
      <c r="CK56" s="1316"/>
      <c r="CL56" s="1316"/>
      <c r="CM56" s="1316"/>
      <c r="CN56" s="1316"/>
      <c r="CO56" s="1316"/>
      <c r="CP56" s="1316"/>
      <c r="CQ56" s="1316"/>
      <c r="CR56" s="1316"/>
      <c r="CS56" s="1316"/>
      <c r="CT56" s="1316"/>
      <c r="CU56" s="1316"/>
      <c r="CV56" s="1316"/>
      <c r="CW56" s="1316"/>
      <c r="CX56" s="1316"/>
      <c r="CY56" s="1316"/>
      <c r="CZ56" s="1316"/>
      <c r="DA56" s="1316"/>
      <c r="DB56" s="1316"/>
      <c r="DC56" s="1316"/>
    </row>
    <row r="57" spans="1:109" s="405" customFormat="1">
      <c r="B57" s="409"/>
      <c r="G57" s="1311"/>
      <c r="H57" s="1311"/>
      <c r="I57" s="1322"/>
      <c r="J57" s="1322"/>
      <c r="K57" s="1319"/>
      <c r="L57" s="1319"/>
      <c r="M57" s="1319"/>
      <c r="N57" s="1319"/>
      <c r="AM57" s="390"/>
      <c r="AN57" s="1315"/>
      <c r="AO57" s="1315"/>
      <c r="AP57" s="1315"/>
      <c r="AQ57" s="1315"/>
      <c r="AR57" s="1315"/>
      <c r="AS57" s="1315"/>
      <c r="AT57" s="1315"/>
      <c r="AU57" s="1315"/>
      <c r="AV57" s="1315"/>
      <c r="AW57" s="1315"/>
      <c r="AX57" s="1315"/>
      <c r="AY57" s="1315"/>
      <c r="AZ57" s="1315"/>
      <c r="BA57" s="1315"/>
      <c r="BB57" s="1318" t="s">
        <v>611</v>
      </c>
      <c r="BC57" s="1318"/>
      <c r="BD57" s="1318"/>
      <c r="BE57" s="1318"/>
      <c r="BF57" s="1318"/>
      <c r="BG57" s="1318"/>
      <c r="BH57" s="1318"/>
      <c r="BI57" s="1318"/>
      <c r="BJ57" s="1318"/>
      <c r="BK57" s="1318"/>
      <c r="BL57" s="1318"/>
      <c r="BM57" s="1318"/>
      <c r="BN57" s="1318"/>
      <c r="BO57" s="1318"/>
      <c r="BP57" s="1317"/>
      <c r="BQ57" s="1316"/>
      <c r="BR57" s="1316"/>
      <c r="BS57" s="1316"/>
      <c r="BT57" s="1316"/>
      <c r="BU57" s="1316"/>
      <c r="BV57" s="1316"/>
      <c r="BW57" s="1316"/>
      <c r="BX57" s="1317"/>
      <c r="BY57" s="1316"/>
      <c r="BZ57" s="1316"/>
      <c r="CA57" s="1316"/>
      <c r="CB57" s="1316"/>
      <c r="CC57" s="1316"/>
      <c r="CD57" s="1316"/>
      <c r="CE57" s="1316"/>
      <c r="CF57" s="1317"/>
      <c r="CG57" s="1316"/>
      <c r="CH57" s="1316"/>
      <c r="CI57" s="1316"/>
      <c r="CJ57" s="1316"/>
      <c r="CK57" s="1316"/>
      <c r="CL57" s="1316"/>
      <c r="CM57" s="1316"/>
      <c r="CN57" s="1317"/>
      <c r="CO57" s="1316"/>
      <c r="CP57" s="1316"/>
      <c r="CQ57" s="1316"/>
      <c r="CR57" s="1316"/>
      <c r="CS57" s="1316"/>
      <c r="CT57" s="1316"/>
      <c r="CU57" s="1316"/>
      <c r="CV57" s="1316">
        <v>61.5</v>
      </c>
      <c r="CW57" s="1316"/>
      <c r="CX57" s="1316"/>
      <c r="CY57" s="1316"/>
      <c r="CZ57" s="1316"/>
      <c r="DA57" s="1316"/>
      <c r="DB57" s="1316"/>
      <c r="DC57" s="1316"/>
      <c r="DD57" s="410"/>
      <c r="DE57" s="409"/>
    </row>
    <row r="58" spans="1:109" s="405" customFormat="1">
      <c r="A58" s="390"/>
      <c r="B58" s="409"/>
      <c r="G58" s="1311"/>
      <c r="H58" s="1311"/>
      <c r="I58" s="1322"/>
      <c r="J58" s="1322"/>
      <c r="K58" s="1319"/>
      <c r="L58" s="1319"/>
      <c r="M58" s="1319"/>
      <c r="N58" s="1319"/>
      <c r="AM58" s="390"/>
      <c r="AN58" s="1315"/>
      <c r="AO58" s="1315"/>
      <c r="AP58" s="1315"/>
      <c r="AQ58" s="1315"/>
      <c r="AR58" s="1315"/>
      <c r="AS58" s="1315"/>
      <c r="AT58" s="1315"/>
      <c r="AU58" s="1315"/>
      <c r="AV58" s="1315"/>
      <c r="AW58" s="1315"/>
      <c r="AX58" s="1315"/>
      <c r="AY58" s="1315"/>
      <c r="AZ58" s="1315"/>
      <c r="BA58" s="1315"/>
      <c r="BB58" s="1318"/>
      <c r="BC58" s="1318"/>
      <c r="BD58" s="1318"/>
      <c r="BE58" s="1318"/>
      <c r="BF58" s="1318"/>
      <c r="BG58" s="1318"/>
      <c r="BH58" s="1318"/>
      <c r="BI58" s="1318"/>
      <c r="BJ58" s="1318"/>
      <c r="BK58" s="1318"/>
      <c r="BL58" s="1318"/>
      <c r="BM58" s="1318"/>
      <c r="BN58" s="1318"/>
      <c r="BO58" s="1318"/>
      <c r="BP58" s="1316"/>
      <c r="BQ58" s="1316"/>
      <c r="BR58" s="1316"/>
      <c r="BS58" s="1316"/>
      <c r="BT58" s="1316"/>
      <c r="BU58" s="1316"/>
      <c r="BV58" s="1316"/>
      <c r="BW58" s="1316"/>
      <c r="BX58" s="1316"/>
      <c r="BY58" s="1316"/>
      <c r="BZ58" s="1316"/>
      <c r="CA58" s="1316"/>
      <c r="CB58" s="1316"/>
      <c r="CC58" s="1316"/>
      <c r="CD58" s="1316"/>
      <c r="CE58" s="1316"/>
      <c r="CF58" s="1316"/>
      <c r="CG58" s="1316"/>
      <c r="CH58" s="1316"/>
      <c r="CI58" s="1316"/>
      <c r="CJ58" s="1316"/>
      <c r="CK58" s="1316"/>
      <c r="CL58" s="1316"/>
      <c r="CM58" s="1316"/>
      <c r="CN58" s="1316"/>
      <c r="CO58" s="1316"/>
      <c r="CP58" s="1316"/>
      <c r="CQ58" s="1316"/>
      <c r="CR58" s="1316"/>
      <c r="CS58" s="1316"/>
      <c r="CT58" s="1316"/>
      <c r="CU58" s="1316"/>
      <c r="CV58" s="1316"/>
      <c r="CW58" s="1316"/>
      <c r="CX58" s="1316"/>
      <c r="CY58" s="1316"/>
      <c r="CZ58" s="1316"/>
      <c r="DA58" s="1316"/>
      <c r="DB58" s="1316"/>
      <c r="DC58" s="1316"/>
      <c r="DD58" s="410"/>
      <c r="DE58" s="409"/>
    </row>
    <row r="59" spans="1:109" s="405" customFormat="1">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7.25">
      <c r="B63" s="416" t="s">
        <v>613</v>
      </c>
    </row>
    <row r="64" spans="1:109">
      <c r="B64" s="397"/>
      <c r="G64" s="404"/>
      <c r="I64" s="417"/>
      <c r="J64" s="417"/>
      <c r="K64" s="417"/>
      <c r="L64" s="417"/>
      <c r="M64" s="417"/>
      <c r="N64" s="418"/>
      <c r="AM64" s="404"/>
      <c r="AN64" s="404" t="s">
        <v>607</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c r="B65" s="397"/>
      <c r="AN65" s="1323" t="s">
        <v>615</v>
      </c>
      <c r="AO65" s="1324"/>
      <c r="AP65" s="1324"/>
      <c r="AQ65" s="1324"/>
      <c r="AR65" s="1324"/>
      <c r="AS65" s="1324"/>
      <c r="AT65" s="1324"/>
      <c r="AU65" s="1324"/>
      <c r="AV65" s="1324"/>
      <c r="AW65" s="1324"/>
      <c r="AX65" s="1324"/>
      <c r="AY65" s="1324"/>
      <c r="AZ65" s="1324"/>
      <c r="BA65" s="1324"/>
      <c r="BB65" s="1324"/>
      <c r="BC65" s="1324"/>
      <c r="BD65" s="1324"/>
      <c r="BE65" s="1324"/>
      <c r="BF65" s="1324"/>
      <c r="BG65" s="1324"/>
      <c r="BH65" s="1324"/>
      <c r="BI65" s="1324"/>
      <c r="BJ65" s="1324"/>
      <c r="BK65" s="1324"/>
      <c r="BL65" s="1324"/>
      <c r="BM65" s="1324"/>
      <c r="BN65" s="1324"/>
      <c r="BO65" s="1324"/>
      <c r="BP65" s="1324"/>
      <c r="BQ65" s="1324"/>
      <c r="BR65" s="1324"/>
      <c r="BS65" s="1324"/>
      <c r="BT65" s="1324"/>
      <c r="BU65" s="1324"/>
      <c r="BV65" s="1324"/>
      <c r="BW65" s="1324"/>
      <c r="BX65" s="1324"/>
      <c r="BY65" s="1324"/>
      <c r="BZ65" s="1324"/>
      <c r="CA65" s="1324"/>
      <c r="CB65" s="1324"/>
      <c r="CC65" s="1324"/>
      <c r="CD65" s="1324"/>
      <c r="CE65" s="1324"/>
      <c r="CF65" s="1324"/>
      <c r="CG65" s="1324"/>
      <c r="CH65" s="1324"/>
      <c r="CI65" s="1324"/>
      <c r="CJ65" s="1324"/>
      <c r="CK65" s="1324"/>
      <c r="CL65" s="1324"/>
      <c r="CM65" s="1324"/>
      <c r="CN65" s="1324"/>
      <c r="CO65" s="1324"/>
      <c r="CP65" s="1324"/>
      <c r="CQ65" s="1324"/>
      <c r="CR65" s="1324"/>
      <c r="CS65" s="1324"/>
      <c r="CT65" s="1324"/>
      <c r="CU65" s="1324"/>
      <c r="CV65" s="1324"/>
      <c r="CW65" s="1324"/>
      <c r="CX65" s="1324"/>
      <c r="CY65" s="1324"/>
      <c r="CZ65" s="1324"/>
      <c r="DA65" s="1324"/>
      <c r="DB65" s="1324"/>
      <c r="DC65" s="1325"/>
    </row>
    <row r="66" spans="2:107">
      <c r="B66" s="397"/>
      <c r="AN66" s="1326"/>
      <c r="AO66" s="1327"/>
      <c r="AP66" s="1327"/>
      <c r="AQ66" s="1327"/>
      <c r="AR66" s="1327"/>
      <c r="AS66" s="1327"/>
      <c r="AT66" s="1327"/>
      <c r="AU66" s="1327"/>
      <c r="AV66" s="1327"/>
      <c r="AW66" s="1327"/>
      <c r="AX66" s="1327"/>
      <c r="AY66" s="1327"/>
      <c r="AZ66" s="1327"/>
      <c r="BA66" s="1327"/>
      <c r="BB66" s="1327"/>
      <c r="BC66" s="1327"/>
      <c r="BD66" s="1327"/>
      <c r="BE66" s="1327"/>
      <c r="BF66" s="1327"/>
      <c r="BG66" s="1327"/>
      <c r="BH66" s="1327"/>
      <c r="BI66" s="1327"/>
      <c r="BJ66" s="1327"/>
      <c r="BK66" s="1327"/>
      <c r="BL66" s="1327"/>
      <c r="BM66" s="1327"/>
      <c r="BN66" s="1327"/>
      <c r="BO66" s="1327"/>
      <c r="BP66" s="1327"/>
      <c r="BQ66" s="1327"/>
      <c r="BR66" s="1327"/>
      <c r="BS66" s="1327"/>
      <c r="BT66" s="1327"/>
      <c r="BU66" s="1327"/>
      <c r="BV66" s="1327"/>
      <c r="BW66" s="1327"/>
      <c r="BX66" s="1327"/>
      <c r="BY66" s="1327"/>
      <c r="BZ66" s="1327"/>
      <c r="CA66" s="1327"/>
      <c r="CB66" s="1327"/>
      <c r="CC66" s="1327"/>
      <c r="CD66" s="1327"/>
      <c r="CE66" s="1327"/>
      <c r="CF66" s="1327"/>
      <c r="CG66" s="1327"/>
      <c r="CH66" s="1327"/>
      <c r="CI66" s="1327"/>
      <c r="CJ66" s="1327"/>
      <c r="CK66" s="1327"/>
      <c r="CL66" s="1327"/>
      <c r="CM66" s="1327"/>
      <c r="CN66" s="1327"/>
      <c r="CO66" s="1327"/>
      <c r="CP66" s="1327"/>
      <c r="CQ66" s="1327"/>
      <c r="CR66" s="1327"/>
      <c r="CS66" s="1327"/>
      <c r="CT66" s="1327"/>
      <c r="CU66" s="1327"/>
      <c r="CV66" s="1327"/>
      <c r="CW66" s="1327"/>
      <c r="CX66" s="1327"/>
      <c r="CY66" s="1327"/>
      <c r="CZ66" s="1327"/>
      <c r="DA66" s="1327"/>
      <c r="DB66" s="1327"/>
      <c r="DC66" s="1328"/>
    </row>
    <row r="67" spans="2:107">
      <c r="B67" s="397"/>
      <c r="AN67" s="1326"/>
      <c r="AO67" s="1327"/>
      <c r="AP67" s="1327"/>
      <c r="AQ67" s="1327"/>
      <c r="AR67" s="1327"/>
      <c r="AS67" s="1327"/>
      <c r="AT67" s="1327"/>
      <c r="AU67" s="1327"/>
      <c r="AV67" s="1327"/>
      <c r="AW67" s="1327"/>
      <c r="AX67" s="1327"/>
      <c r="AY67" s="1327"/>
      <c r="AZ67" s="1327"/>
      <c r="BA67" s="1327"/>
      <c r="BB67" s="1327"/>
      <c r="BC67" s="1327"/>
      <c r="BD67" s="1327"/>
      <c r="BE67" s="1327"/>
      <c r="BF67" s="1327"/>
      <c r="BG67" s="1327"/>
      <c r="BH67" s="1327"/>
      <c r="BI67" s="1327"/>
      <c r="BJ67" s="1327"/>
      <c r="BK67" s="1327"/>
      <c r="BL67" s="1327"/>
      <c r="BM67" s="1327"/>
      <c r="BN67" s="1327"/>
      <c r="BO67" s="1327"/>
      <c r="BP67" s="1327"/>
      <c r="BQ67" s="1327"/>
      <c r="BR67" s="1327"/>
      <c r="BS67" s="1327"/>
      <c r="BT67" s="1327"/>
      <c r="BU67" s="1327"/>
      <c r="BV67" s="1327"/>
      <c r="BW67" s="1327"/>
      <c r="BX67" s="1327"/>
      <c r="BY67" s="1327"/>
      <c r="BZ67" s="1327"/>
      <c r="CA67" s="1327"/>
      <c r="CB67" s="1327"/>
      <c r="CC67" s="1327"/>
      <c r="CD67" s="1327"/>
      <c r="CE67" s="1327"/>
      <c r="CF67" s="1327"/>
      <c r="CG67" s="1327"/>
      <c r="CH67" s="1327"/>
      <c r="CI67" s="1327"/>
      <c r="CJ67" s="1327"/>
      <c r="CK67" s="1327"/>
      <c r="CL67" s="1327"/>
      <c r="CM67" s="1327"/>
      <c r="CN67" s="1327"/>
      <c r="CO67" s="1327"/>
      <c r="CP67" s="1327"/>
      <c r="CQ67" s="1327"/>
      <c r="CR67" s="1327"/>
      <c r="CS67" s="1327"/>
      <c r="CT67" s="1327"/>
      <c r="CU67" s="1327"/>
      <c r="CV67" s="1327"/>
      <c r="CW67" s="1327"/>
      <c r="CX67" s="1327"/>
      <c r="CY67" s="1327"/>
      <c r="CZ67" s="1327"/>
      <c r="DA67" s="1327"/>
      <c r="DB67" s="1327"/>
      <c r="DC67" s="1328"/>
    </row>
    <row r="68" spans="2:107">
      <c r="B68" s="397"/>
      <c r="AN68" s="1326"/>
      <c r="AO68" s="1327"/>
      <c r="AP68" s="1327"/>
      <c r="AQ68" s="1327"/>
      <c r="AR68" s="1327"/>
      <c r="AS68" s="1327"/>
      <c r="AT68" s="1327"/>
      <c r="AU68" s="1327"/>
      <c r="AV68" s="1327"/>
      <c r="AW68" s="1327"/>
      <c r="AX68" s="1327"/>
      <c r="AY68" s="1327"/>
      <c r="AZ68" s="1327"/>
      <c r="BA68" s="1327"/>
      <c r="BB68" s="1327"/>
      <c r="BC68" s="1327"/>
      <c r="BD68" s="1327"/>
      <c r="BE68" s="1327"/>
      <c r="BF68" s="1327"/>
      <c r="BG68" s="1327"/>
      <c r="BH68" s="1327"/>
      <c r="BI68" s="1327"/>
      <c r="BJ68" s="1327"/>
      <c r="BK68" s="1327"/>
      <c r="BL68" s="1327"/>
      <c r="BM68" s="1327"/>
      <c r="BN68" s="1327"/>
      <c r="BO68" s="1327"/>
      <c r="BP68" s="1327"/>
      <c r="BQ68" s="1327"/>
      <c r="BR68" s="1327"/>
      <c r="BS68" s="1327"/>
      <c r="BT68" s="1327"/>
      <c r="BU68" s="1327"/>
      <c r="BV68" s="1327"/>
      <c r="BW68" s="1327"/>
      <c r="BX68" s="1327"/>
      <c r="BY68" s="1327"/>
      <c r="BZ68" s="1327"/>
      <c r="CA68" s="1327"/>
      <c r="CB68" s="1327"/>
      <c r="CC68" s="1327"/>
      <c r="CD68" s="1327"/>
      <c r="CE68" s="1327"/>
      <c r="CF68" s="1327"/>
      <c r="CG68" s="1327"/>
      <c r="CH68" s="1327"/>
      <c r="CI68" s="1327"/>
      <c r="CJ68" s="1327"/>
      <c r="CK68" s="1327"/>
      <c r="CL68" s="1327"/>
      <c r="CM68" s="1327"/>
      <c r="CN68" s="1327"/>
      <c r="CO68" s="1327"/>
      <c r="CP68" s="1327"/>
      <c r="CQ68" s="1327"/>
      <c r="CR68" s="1327"/>
      <c r="CS68" s="1327"/>
      <c r="CT68" s="1327"/>
      <c r="CU68" s="1327"/>
      <c r="CV68" s="1327"/>
      <c r="CW68" s="1327"/>
      <c r="CX68" s="1327"/>
      <c r="CY68" s="1327"/>
      <c r="CZ68" s="1327"/>
      <c r="DA68" s="1327"/>
      <c r="DB68" s="1327"/>
      <c r="DC68" s="1328"/>
    </row>
    <row r="69" spans="2:107">
      <c r="B69" s="397"/>
      <c r="AN69" s="1329"/>
      <c r="AO69" s="1330"/>
      <c r="AP69" s="1330"/>
      <c r="AQ69" s="1330"/>
      <c r="AR69" s="1330"/>
      <c r="AS69" s="1330"/>
      <c r="AT69" s="1330"/>
      <c r="AU69" s="1330"/>
      <c r="AV69" s="1330"/>
      <c r="AW69" s="1330"/>
      <c r="AX69" s="1330"/>
      <c r="AY69" s="1330"/>
      <c r="AZ69" s="1330"/>
      <c r="BA69" s="1330"/>
      <c r="BB69" s="1330"/>
      <c r="BC69" s="1330"/>
      <c r="BD69" s="1330"/>
      <c r="BE69" s="1330"/>
      <c r="BF69" s="1330"/>
      <c r="BG69" s="1330"/>
      <c r="BH69" s="1330"/>
      <c r="BI69" s="1330"/>
      <c r="BJ69" s="1330"/>
      <c r="BK69" s="1330"/>
      <c r="BL69" s="1330"/>
      <c r="BM69" s="1330"/>
      <c r="BN69" s="1330"/>
      <c r="BO69" s="1330"/>
      <c r="BP69" s="1330"/>
      <c r="BQ69" s="1330"/>
      <c r="BR69" s="1330"/>
      <c r="BS69" s="1330"/>
      <c r="BT69" s="1330"/>
      <c r="BU69" s="1330"/>
      <c r="BV69" s="1330"/>
      <c r="BW69" s="1330"/>
      <c r="BX69" s="1330"/>
      <c r="BY69" s="1330"/>
      <c r="BZ69" s="1330"/>
      <c r="CA69" s="1330"/>
      <c r="CB69" s="1330"/>
      <c r="CC69" s="1330"/>
      <c r="CD69" s="1330"/>
      <c r="CE69" s="1330"/>
      <c r="CF69" s="1330"/>
      <c r="CG69" s="1330"/>
      <c r="CH69" s="1330"/>
      <c r="CI69" s="1330"/>
      <c r="CJ69" s="1330"/>
      <c r="CK69" s="1330"/>
      <c r="CL69" s="1330"/>
      <c r="CM69" s="1330"/>
      <c r="CN69" s="1330"/>
      <c r="CO69" s="1330"/>
      <c r="CP69" s="1330"/>
      <c r="CQ69" s="1330"/>
      <c r="CR69" s="1330"/>
      <c r="CS69" s="1330"/>
      <c r="CT69" s="1330"/>
      <c r="CU69" s="1330"/>
      <c r="CV69" s="1330"/>
      <c r="CW69" s="1330"/>
      <c r="CX69" s="1330"/>
      <c r="CY69" s="1330"/>
      <c r="CZ69" s="1330"/>
      <c r="DA69" s="1330"/>
      <c r="DB69" s="1330"/>
      <c r="DC69" s="1331"/>
    </row>
    <row r="70" spans="2:107">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c r="B71" s="397"/>
      <c r="G71" s="422"/>
      <c r="I71" s="423"/>
      <c r="J71" s="420"/>
      <c r="K71" s="420"/>
      <c r="L71" s="421"/>
      <c r="M71" s="420"/>
      <c r="N71" s="421"/>
      <c r="AM71" s="422"/>
      <c r="AN71" s="390" t="s">
        <v>608</v>
      </c>
    </row>
    <row r="72" spans="2:107">
      <c r="B72" s="397"/>
      <c r="G72" s="1311"/>
      <c r="H72" s="1311"/>
      <c r="I72" s="1311"/>
      <c r="J72" s="1311"/>
      <c r="K72" s="407"/>
      <c r="L72" s="407"/>
      <c r="M72" s="408"/>
      <c r="N72" s="408"/>
      <c r="AN72" s="1312"/>
      <c r="AO72" s="1313"/>
      <c r="AP72" s="1313"/>
      <c r="AQ72" s="1313"/>
      <c r="AR72" s="1313"/>
      <c r="AS72" s="1313"/>
      <c r="AT72" s="1313"/>
      <c r="AU72" s="1313"/>
      <c r="AV72" s="1313"/>
      <c r="AW72" s="1313"/>
      <c r="AX72" s="1313"/>
      <c r="AY72" s="1313"/>
      <c r="AZ72" s="1313"/>
      <c r="BA72" s="1313"/>
      <c r="BB72" s="1313"/>
      <c r="BC72" s="1313"/>
      <c r="BD72" s="1313"/>
      <c r="BE72" s="1313"/>
      <c r="BF72" s="1313"/>
      <c r="BG72" s="1313"/>
      <c r="BH72" s="1313"/>
      <c r="BI72" s="1313"/>
      <c r="BJ72" s="1313"/>
      <c r="BK72" s="1313"/>
      <c r="BL72" s="1313"/>
      <c r="BM72" s="1313"/>
      <c r="BN72" s="1313"/>
      <c r="BO72" s="1314"/>
      <c r="BP72" s="1315" t="s">
        <v>563</v>
      </c>
      <c r="BQ72" s="1315"/>
      <c r="BR72" s="1315"/>
      <c r="BS72" s="1315"/>
      <c r="BT72" s="1315"/>
      <c r="BU72" s="1315"/>
      <c r="BV72" s="1315"/>
      <c r="BW72" s="1315"/>
      <c r="BX72" s="1315" t="s">
        <v>564</v>
      </c>
      <c r="BY72" s="1315"/>
      <c r="BZ72" s="1315"/>
      <c r="CA72" s="1315"/>
      <c r="CB72" s="1315"/>
      <c r="CC72" s="1315"/>
      <c r="CD72" s="1315"/>
      <c r="CE72" s="1315"/>
      <c r="CF72" s="1315" t="s">
        <v>565</v>
      </c>
      <c r="CG72" s="1315"/>
      <c r="CH72" s="1315"/>
      <c r="CI72" s="1315"/>
      <c r="CJ72" s="1315"/>
      <c r="CK72" s="1315"/>
      <c r="CL72" s="1315"/>
      <c r="CM72" s="1315"/>
      <c r="CN72" s="1315" t="s">
        <v>566</v>
      </c>
      <c r="CO72" s="1315"/>
      <c r="CP72" s="1315"/>
      <c r="CQ72" s="1315"/>
      <c r="CR72" s="1315"/>
      <c r="CS72" s="1315"/>
      <c r="CT72" s="1315"/>
      <c r="CU72" s="1315"/>
      <c r="CV72" s="1315" t="s">
        <v>567</v>
      </c>
      <c r="CW72" s="1315"/>
      <c r="CX72" s="1315"/>
      <c r="CY72" s="1315"/>
      <c r="CZ72" s="1315"/>
      <c r="DA72" s="1315"/>
      <c r="DB72" s="1315"/>
      <c r="DC72" s="1315"/>
    </row>
    <row r="73" spans="2:107">
      <c r="B73" s="397"/>
      <c r="G73" s="1320"/>
      <c r="H73" s="1320"/>
      <c r="I73" s="1320"/>
      <c r="J73" s="1320"/>
      <c r="K73" s="1332"/>
      <c r="L73" s="1332"/>
      <c r="M73" s="1332"/>
      <c r="N73" s="1332"/>
      <c r="AM73" s="406"/>
      <c r="AN73" s="1318" t="s">
        <v>609</v>
      </c>
      <c r="AO73" s="1318"/>
      <c r="AP73" s="1318"/>
      <c r="AQ73" s="1318"/>
      <c r="AR73" s="1318"/>
      <c r="AS73" s="1318"/>
      <c r="AT73" s="1318"/>
      <c r="AU73" s="1318"/>
      <c r="AV73" s="1318"/>
      <c r="AW73" s="1318"/>
      <c r="AX73" s="1318"/>
      <c r="AY73" s="1318"/>
      <c r="AZ73" s="1318"/>
      <c r="BA73" s="1318"/>
      <c r="BB73" s="1318" t="s">
        <v>610</v>
      </c>
      <c r="BC73" s="1318"/>
      <c r="BD73" s="1318"/>
      <c r="BE73" s="1318"/>
      <c r="BF73" s="1318"/>
      <c r="BG73" s="1318"/>
      <c r="BH73" s="1318"/>
      <c r="BI73" s="1318"/>
      <c r="BJ73" s="1318"/>
      <c r="BK73" s="1318"/>
      <c r="BL73" s="1318"/>
      <c r="BM73" s="1318"/>
      <c r="BN73" s="1318"/>
      <c r="BO73" s="1318"/>
      <c r="BP73" s="1316"/>
      <c r="BQ73" s="1316"/>
      <c r="BR73" s="1316"/>
      <c r="BS73" s="1316"/>
      <c r="BT73" s="1316"/>
      <c r="BU73" s="1316"/>
      <c r="BV73" s="1316"/>
      <c r="BW73" s="1316"/>
      <c r="BX73" s="1316"/>
      <c r="BY73" s="1316"/>
      <c r="BZ73" s="1316"/>
      <c r="CA73" s="1316"/>
      <c r="CB73" s="1316"/>
      <c r="CC73" s="1316"/>
      <c r="CD73" s="1316"/>
      <c r="CE73" s="1316"/>
      <c r="CF73" s="1316"/>
      <c r="CG73" s="1316"/>
      <c r="CH73" s="1316"/>
      <c r="CI73" s="1316"/>
      <c r="CJ73" s="1316"/>
      <c r="CK73" s="1316"/>
      <c r="CL73" s="1316"/>
      <c r="CM73" s="1316"/>
      <c r="CN73" s="1316"/>
      <c r="CO73" s="1316"/>
      <c r="CP73" s="1316"/>
      <c r="CQ73" s="1316"/>
      <c r="CR73" s="1316"/>
      <c r="CS73" s="1316"/>
      <c r="CT73" s="1316"/>
      <c r="CU73" s="1316"/>
      <c r="CV73" s="1316"/>
      <c r="CW73" s="1316"/>
      <c r="CX73" s="1316"/>
      <c r="CY73" s="1316"/>
      <c r="CZ73" s="1316"/>
      <c r="DA73" s="1316"/>
      <c r="DB73" s="1316"/>
      <c r="DC73" s="1316"/>
    </row>
    <row r="74" spans="2:107">
      <c r="B74" s="397"/>
      <c r="G74" s="1320"/>
      <c r="H74" s="1320"/>
      <c r="I74" s="1320"/>
      <c r="J74" s="1320"/>
      <c r="K74" s="1332"/>
      <c r="L74" s="1332"/>
      <c r="M74" s="1332"/>
      <c r="N74" s="1332"/>
      <c r="AM74" s="406"/>
      <c r="AN74" s="1318"/>
      <c r="AO74" s="1318"/>
      <c r="AP74" s="1318"/>
      <c r="AQ74" s="1318"/>
      <c r="AR74" s="1318"/>
      <c r="AS74" s="1318"/>
      <c r="AT74" s="1318"/>
      <c r="AU74" s="1318"/>
      <c r="AV74" s="1318"/>
      <c r="AW74" s="1318"/>
      <c r="AX74" s="1318"/>
      <c r="AY74" s="1318"/>
      <c r="AZ74" s="1318"/>
      <c r="BA74" s="1318"/>
      <c r="BB74" s="1318"/>
      <c r="BC74" s="1318"/>
      <c r="BD74" s="1318"/>
      <c r="BE74" s="1318"/>
      <c r="BF74" s="1318"/>
      <c r="BG74" s="1318"/>
      <c r="BH74" s="1318"/>
      <c r="BI74" s="1318"/>
      <c r="BJ74" s="1318"/>
      <c r="BK74" s="1318"/>
      <c r="BL74" s="1318"/>
      <c r="BM74" s="1318"/>
      <c r="BN74" s="1318"/>
      <c r="BO74" s="1318"/>
      <c r="BP74" s="1316"/>
      <c r="BQ74" s="1316"/>
      <c r="BR74" s="1316"/>
      <c r="BS74" s="1316"/>
      <c r="BT74" s="1316"/>
      <c r="BU74" s="1316"/>
      <c r="BV74" s="1316"/>
      <c r="BW74" s="1316"/>
      <c r="BX74" s="1316"/>
      <c r="BY74" s="1316"/>
      <c r="BZ74" s="1316"/>
      <c r="CA74" s="1316"/>
      <c r="CB74" s="1316"/>
      <c r="CC74" s="1316"/>
      <c r="CD74" s="1316"/>
      <c r="CE74" s="1316"/>
      <c r="CF74" s="1316"/>
      <c r="CG74" s="1316"/>
      <c r="CH74" s="1316"/>
      <c r="CI74" s="1316"/>
      <c r="CJ74" s="1316"/>
      <c r="CK74" s="1316"/>
      <c r="CL74" s="1316"/>
      <c r="CM74" s="1316"/>
      <c r="CN74" s="1316"/>
      <c r="CO74" s="1316"/>
      <c r="CP74" s="1316"/>
      <c r="CQ74" s="1316"/>
      <c r="CR74" s="1316"/>
      <c r="CS74" s="1316"/>
      <c r="CT74" s="1316"/>
      <c r="CU74" s="1316"/>
      <c r="CV74" s="1316"/>
      <c r="CW74" s="1316"/>
      <c r="CX74" s="1316"/>
      <c r="CY74" s="1316"/>
      <c r="CZ74" s="1316"/>
      <c r="DA74" s="1316"/>
      <c r="DB74" s="1316"/>
      <c r="DC74" s="1316"/>
    </row>
    <row r="75" spans="2:107">
      <c r="B75" s="397"/>
      <c r="G75" s="1320"/>
      <c r="H75" s="1320"/>
      <c r="I75" s="1311"/>
      <c r="J75" s="1311"/>
      <c r="K75" s="1319"/>
      <c r="L75" s="1319"/>
      <c r="M75" s="1319"/>
      <c r="N75" s="1319"/>
      <c r="AM75" s="406"/>
      <c r="AN75" s="1318"/>
      <c r="AO75" s="1318"/>
      <c r="AP75" s="1318"/>
      <c r="AQ75" s="1318"/>
      <c r="AR75" s="1318"/>
      <c r="AS75" s="1318"/>
      <c r="AT75" s="1318"/>
      <c r="AU75" s="1318"/>
      <c r="AV75" s="1318"/>
      <c r="AW75" s="1318"/>
      <c r="AX75" s="1318"/>
      <c r="AY75" s="1318"/>
      <c r="AZ75" s="1318"/>
      <c r="BA75" s="1318"/>
      <c r="BB75" s="1318" t="s">
        <v>614</v>
      </c>
      <c r="BC75" s="1318"/>
      <c r="BD75" s="1318"/>
      <c r="BE75" s="1318"/>
      <c r="BF75" s="1318"/>
      <c r="BG75" s="1318"/>
      <c r="BH75" s="1318"/>
      <c r="BI75" s="1318"/>
      <c r="BJ75" s="1318"/>
      <c r="BK75" s="1318"/>
      <c r="BL75" s="1318"/>
      <c r="BM75" s="1318"/>
      <c r="BN75" s="1318"/>
      <c r="BO75" s="1318"/>
      <c r="BP75" s="1316">
        <v>4.5999999999999996</v>
      </c>
      <c r="BQ75" s="1316"/>
      <c r="BR75" s="1316"/>
      <c r="BS75" s="1316"/>
      <c r="BT75" s="1316"/>
      <c r="BU75" s="1316"/>
      <c r="BV75" s="1316"/>
      <c r="BW75" s="1316"/>
      <c r="BX75" s="1316">
        <v>4.9000000000000004</v>
      </c>
      <c r="BY75" s="1316"/>
      <c r="BZ75" s="1316"/>
      <c r="CA75" s="1316"/>
      <c r="CB75" s="1316"/>
      <c r="CC75" s="1316"/>
      <c r="CD75" s="1316"/>
      <c r="CE75" s="1316"/>
      <c r="CF75" s="1316">
        <v>5.2</v>
      </c>
      <c r="CG75" s="1316"/>
      <c r="CH75" s="1316"/>
      <c r="CI75" s="1316"/>
      <c r="CJ75" s="1316"/>
      <c r="CK75" s="1316"/>
      <c r="CL75" s="1316"/>
      <c r="CM75" s="1316"/>
      <c r="CN75" s="1316">
        <v>5</v>
      </c>
      <c r="CO75" s="1316"/>
      <c r="CP75" s="1316"/>
      <c r="CQ75" s="1316"/>
      <c r="CR75" s="1316"/>
      <c r="CS75" s="1316"/>
      <c r="CT75" s="1316"/>
      <c r="CU75" s="1316"/>
      <c r="CV75" s="1316">
        <v>4.2</v>
      </c>
      <c r="CW75" s="1316"/>
      <c r="CX75" s="1316"/>
      <c r="CY75" s="1316"/>
      <c r="CZ75" s="1316"/>
      <c r="DA75" s="1316"/>
      <c r="DB75" s="1316"/>
      <c r="DC75" s="1316"/>
    </row>
    <row r="76" spans="2:107">
      <c r="B76" s="397"/>
      <c r="G76" s="1320"/>
      <c r="H76" s="1320"/>
      <c r="I76" s="1311"/>
      <c r="J76" s="1311"/>
      <c r="K76" s="1319"/>
      <c r="L76" s="1319"/>
      <c r="M76" s="1319"/>
      <c r="N76" s="1319"/>
      <c r="AM76" s="406"/>
      <c r="AN76" s="1318"/>
      <c r="AO76" s="1318"/>
      <c r="AP76" s="1318"/>
      <c r="AQ76" s="1318"/>
      <c r="AR76" s="1318"/>
      <c r="AS76" s="1318"/>
      <c r="AT76" s="1318"/>
      <c r="AU76" s="1318"/>
      <c r="AV76" s="1318"/>
      <c r="AW76" s="1318"/>
      <c r="AX76" s="1318"/>
      <c r="AY76" s="1318"/>
      <c r="AZ76" s="1318"/>
      <c r="BA76" s="1318"/>
      <c r="BB76" s="1318"/>
      <c r="BC76" s="1318"/>
      <c r="BD76" s="1318"/>
      <c r="BE76" s="1318"/>
      <c r="BF76" s="1318"/>
      <c r="BG76" s="1318"/>
      <c r="BH76" s="1318"/>
      <c r="BI76" s="1318"/>
      <c r="BJ76" s="1318"/>
      <c r="BK76" s="1318"/>
      <c r="BL76" s="1318"/>
      <c r="BM76" s="1318"/>
      <c r="BN76" s="1318"/>
      <c r="BO76" s="1318"/>
      <c r="BP76" s="1316"/>
      <c r="BQ76" s="1316"/>
      <c r="BR76" s="1316"/>
      <c r="BS76" s="1316"/>
      <c r="BT76" s="1316"/>
      <c r="BU76" s="1316"/>
      <c r="BV76" s="1316"/>
      <c r="BW76" s="1316"/>
      <c r="BX76" s="1316"/>
      <c r="BY76" s="1316"/>
      <c r="BZ76" s="1316"/>
      <c r="CA76" s="1316"/>
      <c r="CB76" s="1316"/>
      <c r="CC76" s="1316"/>
      <c r="CD76" s="1316"/>
      <c r="CE76" s="1316"/>
      <c r="CF76" s="1316"/>
      <c r="CG76" s="1316"/>
      <c r="CH76" s="1316"/>
      <c r="CI76" s="1316"/>
      <c r="CJ76" s="1316"/>
      <c r="CK76" s="1316"/>
      <c r="CL76" s="1316"/>
      <c r="CM76" s="1316"/>
      <c r="CN76" s="1316"/>
      <c r="CO76" s="1316"/>
      <c r="CP76" s="1316"/>
      <c r="CQ76" s="1316"/>
      <c r="CR76" s="1316"/>
      <c r="CS76" s="1316"/>
      <c r="CT76" s="1316"/>
      <c r="CU76" s="1316"/>
      <c r="CV76" s="1316"/>
      <c r="CW76" s="1316"/>
      <c r="CX76" s="1316"/>
      <c r="CY76" s="1316"/>
      <c r="CZ76" s="1316"/>
      <c r="DA76" s="1316"/>
      <c r="DB76" s="1316"/>
      <c r="DC76" s="1316"/>
    </row>
    <row r="77" spans="2:107">
      <c r="B77" s="397"/>
      <c r="G77" s="1311"/>
      <c r="H77" s="1311"/>
      <c r="I77" s="1311"/>
      <c r="J77" s="1311"/>
      <c r="K77" s="1332"/>
      <c r="L77" s="1332"/>
      <c r="M77" s="1332"/>
      <c r="N77" s="1332"/>
      <c r="AN77" s="1315" t="s">
        <v>612</v>
      </c>
      <c r="AO77" s="1315"/>
      <c r="AP77" s="1315"/>
      <c r="AQ77" s="1315"/>
      <c r="AR77" s="1315"/>
      <c r="AS77" s="1315"/>
      <c r="AT77" s="1315"/>
      <c r="AU77" s="1315"/>
      <c r="AV77" s="1315"/>
      <c r="AW77" s="1315"/>
      <c r="AX77" s="1315"/>
      <c r="AY77" s="1315"/>
      <c r="AZ77" s="1315"/>
      <c r="BA77" s="1315"/>
      <c r="BB77" s="1318" t="s">
        <v>610</v>
      </c>
      <c r="BC77" s="1318"/>
      <c r="BD77" s="1318"/>
      <c r="BE77" s="1318"/>
      <c r="BF77" s="1318"/>
      <c r="BG77" s="1318"/>
      <c r="BH77" s="1318"/>
      <c r="BI77" s="1318"/>
      <c r="BJ77" s="1318"/>
      <c r="BK77" s="1318"/>
      <c r="BL77" s="1318"/>
      <c r="BM77" s="1318"/>
      <c r="BN77" s="1318"/>
      <c r="BO77" s="1318"/>
      <c r="BP77" s="1316">
        <v>0</v>
      </c>
      <c r="BQ77" s="1316"/>
      <c r="BR77" s="1316"/>
      <c r="BS77" s="1316"/>
      <c r="BT77" s="1316"/>
      <c r="BU77" s="1316"/>
      <c r="BV77" s="1316"/>
      <c r="BW77" s="1316"/>
      <c r="BX77" s="1316">
        <v>0</v>
      </c>
      <c r="BY77" s="1316"/>
      <c r="BZ77" s="1316"/>
      <c r="CA77" s="1316"/>
      <c r="CB77" s="1316"/>
      <c r="CC77" s="1316"/>
      <c r="CD77" s="1316"/>
      <c r="CE77" s="1316"/>
      <c r="CF77" s="1316">
        <v>0</v>
      </c>
      <c r="CG77" s="1316"/>
      <c r="CH77" s="1316"/>
      <c r="CI77" s="1316"/>
      <c r="CJ77" s="1316"/>
      <c r="CK77" s="1316"/>
      <c r="CL77" s="1316"/>
      <c r="CM77" s="1316"/>
      <c r="CN77" s="1316">
        <v>0</v>
      </c>
      <c r="CO77" s="1316"/>
      <c r="CP77" s="1316"/>
      <c r="CQ77" s="1316"/>
      <c r="CR77" s="1316"/>
      <c r="CS77" s="1316"/>
      <c r="CT77" s="1316"/>
      <c r="CU77" s="1316"/>
      <c r="CV77" s="1316">
        <v>0</v>
      </c>
      <c r="CW77" s="1316"/>
      <c r="CX77" s="1316"/>
      <c r="CY77" s="1316"/>
      <c r="CZ77" s="1316"/>
      <c r="DA77" s="1316"/>
      <c r="DB77" s="1316"/>
      <c r="DC77" s="1316"/>
    </row>
    <row r="78" spans="2:107">
      <c r="B78" s="397"/>
      <c r="G78" s="1311"/>
      <c r="H78" s="1311"/>
      <c r="I78" s="1311"/>
      <c r="J78" s="1311"/>
      <c r="K78" s="1332"/>
      <c r="L78" s="1332"/>
      <c r="M78" s="1332"/>
      <c r="N78" s="1332"/>
      <c r="AN78" s="1315"/>
      <c r="AO78" s="1315"/>
      <c r="AP78" s="1315"/>
      <c r="AQ78" s="1315"/>
      <c r="AR78" s="1315"/>
      <c r="AS78" s="1315"/>
      <c r="AT78" s="1315"/>
      <c r="AU78" s="1315"/>
      <c r="AV78" s="1315"/>
      <c r="AW78" s="1315"/>
      <c r="AX78" s="1315"/>
      <c r="AY78" s="1315"/>
      <c r="AZ78" s="1315"/>
      <c r="BA78" s="1315"/>
      <c r="BB78" s="1318"/>
      <c r="BC78" s="1318"/>
      <c r="BD78" s="1318"/>
      <c r="BE78" s="1318"/>
      <c r="BF78" s="1318"/>
      <c r="BG78" s="1318"/>
      <c r="BH78" s="1318"/>
      <c r="BI78" s="1318"/>
      <c r="BJ78" s="1318"/>
      <c r="BK78" s="1318"/>
      <c r="BL78" s="1318"/>
      <c r="BM78" s="1318"/>
      <c r="BN78" s="1318"/>
      <c r="BO78" s="1318"/>
      <c r="BP78" s="1316"/>
      <c r="BQ78" s="1316"/>
      <c r="BR78" s="1316"/>
      <c r="BS78" s="1316"/>
      <c r="BT78" s="1316"/>
      <c r="BU78" s="1316"/>
      <c r="BV78" s="1316"/>
      <c r="BW78" s="1316"/>
      <c r="BX78" s="1316"/>
      <c r="BY78" s="1316"/>
      <c r="BZ78" s="1316"/>
      <c r="CA78" s="1316"/>
      <c r="CB78" s="1316"/>
      <c r="CC78" s="1316"/>
      <c r="CD78" s="1316"/>
      <c r="CE78" s="1316"/>
      <c r="CF78" s="1316"/>
      <c r="CG78" s="1316"/>
      <c r="CH78" s="1316"/>
      <c r="CI78" s="1316"/>
      <c r="CJ78" s="1316"/>
      <c r="CK78" s="1316"/>
      <c r="CL78" s="1316"/>
      <c r="CM78" s="1316"/>
      <c r="CN78" s="1316"/>
      <c r="CO78" s="1316"/>
      <c r="CP78" s="1316"/>
      <c r="CQ78" s="1316"/>
      <c r="CR78" s="1316"/>
      <c r="CS78" s="1316"/>
      <c r="CT78" s="1316"/>
      <c r="CU78" s="1316"/>
      <c r="CV78" s="1316"/>
      <c r="CW78" s="1316"/>
      <c r="CX78" s="1316"/>
      <c r="CY78" s="1316"/>
      <c r="CZ78" s="1316"/>
      <c r="DA78" s="1316"/>
      <c r="DB78" s="1316"/>
      <c r="DC78" s="1316"/>
    </row>
    <row r="79" spans="2:107">
      <c r="B79" s="397"/>
      <c r="G79" s="1311"/>
      <c r="H79" s="1311"/>
      <c r="I79" s="1322"/>
      <c r="J79" s="1322"/>
      <c r="K79" s="1333"/>
      <c r="L79" s="1333"/>
      <c r="M79" s="1333"/>
      <c r="N79" s="1333"/>
      <c r="AN79" s="1315"/>
      <c r="AO79" s="1315"/>
      <c r="AP79" s="1315"/>
      <c r="AQ79" s="1315"/>
      <c r="AR79" s="1315"/>
      <c r="AS79" s="1315"/>
      <c r="AT79" s="1315"/>
      <c r="AU79" s="1315"/>
      <c r="AV79" s="1315"/>
      <c r="AW79" s="1315"/>
      <c r="AX79" s="1315"/>
      <c r="AY79" s="1315"/>
      <c r="AZ79" s="1315"/>
      <c r="BA79" s="1315"/>
      <c r="BB79" s="1318" t="s">
        <v>614</v>
      </c>
      <c r="BC79" s="1318"/>
      <c r="BD79" s="1318"/>
      <c r="BE79" s="1318"/>
      <c r="BF79" s="1318"/>
      <c r="BG79" s="1318"/>
      <c r="BH79" s="1318"/>
      <c r="BI79" s="1318"/>
      <c r="BJ79" s="1318"/>
      <c r="BK79" s="1318"/>
      <c r="BL79" s="1318"/>
      <c r="BM79" s="1318"/>
      <c r="BN79" s="1318"/>
      <c r="BO79" s="1318"/>
      <c r="BP79" s="1316">
        <v>6.9</v>
      </c>
      <c r="BQ79" s="1316"/>
      <c r="BR79" s="1316"/>
      <c r="BS79" s="1316"/>
      <c r="BT79" s="1316"/>
      <c r="BU79" s="1316"/>
      <c r="BV79" s="1316"/>
      <c r="BW79" s="1316"/>
      <c r="BX79" s="1316">
        <v>7.1</v>
      </c>
      <c r="BY79" s="1316"/>
      <c r="BZ79" s="1316"/>
      <c r="CA79" s="1316"/>
      <c r="CB79" s="1316"/>
      <c r="CC79" s="1316"/>
      <c r="CD79" s="1316"/>
      <c r="CE79" s="1316"/>
      <c r="CF79" s="1316">
        <v>7.4</v>
      </c>
      <c r="CG79" s="1316"/>
      <c r="CH79" s="1316"/>
      <c r="CI79" s="1316"/>
      <c r="CJ79" s="1316"/>
      <c r="CK79" s="1316"/>
      <c r="CL79" s="1316"/>
      <c r="CM79" s="1316"/>
      <c r="CN79" s="1316">
        <v>7.4</v>
      </c>
      <c r="CO79" s="1316"/>
      <c r="CP79" s="1316"/>
      <c r="CQ79" s="1316"/>
      <c r="CR79" s="1316"/>
      <c r="CS79" s="1316"/>
      <c r="CT79" s="1316"/>
      <c r="CU79" s="1316"/>
      <c r="CV79" s="1316">
        <v>8</v>
      </c>
      <c r="CW79" s="1316"/>
      <c r="CX79" s="1316"/>
      <c r="CY79" s="1316"/>
      <c r="CZ79" s="1316"/>
      <c r="DA79" s="1316"/>
      <c r="DB79" s="1316"/>
      <c r="DC79" s="1316"/>
    </row>
    <row r="80" spans="2:107">
      <c r="B80" s="397"/>
      <c r="G80" s="1311"/>
      <c r="H80" s="1311"/>
      <c r="I80" s="1322"/>
      <c r="J80" s="1322"/>
      <c r="K80" s="1333"/>
      <c r="L80" s="1333"/>
      <c r="M80" s="1333"/>
      <c r="N80" s="1333"/>
      <c r="AN80" s="1315"/>
      <c r="AO80" s="1315"/>
      <c r="AP80" s="1315"/>
      <c r="AQ80" s="1315"/>
      <c r="AR80" s="1315"/>
      <c r="AS80" s="1315"/>
      <c r="AT80" s="1315"/>
      <c r="AU80" s="1315"/>
      <c r="AV80" s="1315"/>
      <c r="AW80" s="1315"/>
      <c r="AX80" s="1315"/>
      <c r="AY80" s="1315"/>
      <c r="AZ80" s="1315"/>
      <c r="BA80" s="1315"/>
      <c r="BB80" s="1318"/>
      <c r="BC80" s="1318"/>
      <c r="BD80" s="1318"/>
      <c r="BE80" s="1318"/>
      <c r="BF80" s="1318"/>
      <c r="BG80" s="1318"/>
      <c r="BH80" s="1318"/>
      <c r="BI80" s="1318"/>
      <c r="BJ80" s="1318"/>
      <c r="BK80" s="1318"/>
      <c r="BL80" s="1318"/>
      <c r="BM80" s="1318"/>
      <c r="BN80" s="1318"/>
      <c r="BO80" s="1318"/>
      <c r="BP80" s="1316"/>
      <c r="BQ80" s="1316"/>
      <c r="BR80" s="1316"/>
      <c r="BS80" s="1316"/>
      <c r="BT80" s="1316"/>
      <c r="BU80" s="1316"/>
      <c r="BV80" s="1316"/>
      <c r="BW80" s="1316"/>
      <c r="BX80" s="1316"/>
      <c r="BY80" s="1316"/>
      <c r="BZ80" s="1316"/>
      <c r="CA80" s="1316"/>
      <c r="CB80" s="1316"/>
      <c r="CC80" s="1316"/>
      <c r="CD80" s="1316"/>
      <c r="CE80" s="1316"/>
      <c r="CF80" s="1316"/>
      <c r="CG80" s="1316"/>
      <c r="CH80" s="1316"/>
      <c r="CI80" s="1316"/>
      <c r="CJ80" s="1316"/>
      <c r="CK80" s="1316"/>
      <c r="CL80" s="1316"/>
      <c r="CM80" s="1316"/>
      <c r="CN80" s="1316"/>
      <c r="CO80" s="1316"/>
      <c r="CP80" s="1316"/>
      <c r="CQ80" s="1316"/>
      <c r="CR80" s="1316"/>
      <c r="CS80" s="1316"/>
      <c r="CT80" s="1316"/>
      <c r="CU80" s="1316"/>
      <c r="CV80" s="1316"/>
      <c r="CW80" s="1316"/>
      <c r="CX80" s="1316"/>
      <c r="CY80" s="1316"/>
      <c r="CZ80" s="1316"/>
      <c r="DA80" s="1316"/>
      <c r="DB80" s="1316"/>
      <c r="DC80" s="1316"/>
    </row>
    <row r="81" spans="2:109">
      <c r="B81" s="397"/>
    </row>
    <row r="82" spans="2:109" ht="17.25">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c r="DD84" s="390"/>
      <c r="DE84" s="390"/>
    </row>
    <row r="85" spans="2:109">
      <c r="DD85" s="390"/>
      <c r="DE85" s="390"/>
    </row>
    <row r="86" spans="2:109" hidden="1">
      <c r="DD86" s="390"/>
      <c r="DE86" s="390"/>
    </row>
    <row r="87" spans="2:109" hidden="1">
      <c r="K87" s="425"/>
      <c r="AQ87" s="425"/>
      <c r="BC87" s="425"/>
      <c r="BO87" s="425"/>
      <c r="CA87" s="425"/>
      <c r="CM87" s="425"/>
      <c r="CY87" s="425"/>
      <c r="DD87" s="390"/>
      <c r="DE87" s="390"/>
    </row>
    <row r="88" spans="2:109" hidden="1">
      <c r="DD88" s="390"/>
      <c r="DE88" s="390"/>
    </row>
    <row r="89" spans="2:109" hidden="1">
      <c r="DD89" s="390"/>
      <c r="DE89" s="390"/>
    </row>
    <row r="90" spans="2:109" hidden="1">
      <c r="DD90" s="390"/>
      <c r="DE90" s="390"/>
    </row>
    <row r="91" spans="2:109" hidden="1">
      <c r="DD91" s="390"/>
      <c r="DE91" s="390"/>
    </row>
    <row r="92" spans="2:109" ht="13.5" hidden="1" customHeight="1">
      <c r="DD92" s="390"/>
      <c r="DE92" s="390"/>
    </row>
    <row r="93" spans="2:109" ht="13.5" hidden="1" customHeight="1">
      <c r="DD93" s="390"/>
      <c r="DE93" s="390"/>
    </row>
    <row r="94" spans="2:109" ht="13.5" hidden="1" customHeight="1">
      <c r="DD94" s="390"/>
      <c r="DE94" s="390"/>
    </row>
    <row r="95" spans="2:109" ht="13.5" hidden="1" customHeight="1">
      <c r="DD95" s="390"/>
      <c r="DE95" s="390"/>
    </row>
    <row r="96" spans="2:109" ht="13.5" hidden="1" customHeight="1">
      <c r="DD96" s="390"/>
      <c r="DE96" s="390"/>
    </row>
    <row r="97" s="390" customFormat="1" ht="13.5" hidden="1" customHeight="1"/>
    <row r="98" s="390" customFormat="1" ht="13.5" hidden="1" customHeight="1"/>
    <row r="99" s="390" customFormat="1" ht="13.5" hidden="1" customHeight="1"/>
    <row r="100" s="390" customFormat="1" ht="13.5" hidden="1" customHeight="1"/>
    <row r="101" s="390" customFormat="1" ht="13.5" hidden="1" customHeight="1"/>
    <row r="102" s="390" customFormat="1" ht="13.5" hidden="1" customHeight="1"/>
    <row r="103" s="390" customFormat="1" ht="13.5" hidden="1" customHeight="1"/>
    <row r="104" s="390" customFormat="1" ht="13.5" hidden="1" customHeight="1"/>
    <row r="105" s="390" customFormat="1" ht="13.5" hidden="1" customHeight="1"/>
    <row r="106" s="390" customFormat="1" ht="13.5" hidden="1" customHeight="1"/>
    <row r="107" s="390" customFormat="1" ht="13.5" hidden="1" customHeight="1"/>
    <row r="108" s="390" customFormat="1" ht="13.5" hidden="1" customHeight="1"/>
    <row r="109" s="390" customFormat="1" ht="13.5" hidden="1" customHeight="1"/>
    <row r="110" s="390" customFormat="1" ht="13.5" hidden="1" customHeight="1"/>
    <row r="111" s="390" customFormat="1" ht="13.5" hidden="1" customHeight="1"/>
    <row r="112" s="390" customFormat="1" ht="13.5" hidden="1" customHeight="1"/>
    <row r="113" s="390" customFormat="1" ht="13.5" hidden="1" customHeight="1"/>
    <row r="114" s="390" customFormat="1" ht="13.5" hidden="1" customHeight="1"/>
    <row r="115" s="390" customFormat="1" ht="13.5" hidden="1" customHeight="1"/>
    <row r="116" s="390" customFormat="1" ht="13.5" hidden="1" customHeight="1"/>
    <row r="117" s="390" customFormat="1" ht="13.5" hidden="1" customHeight="1"/>
    <row r="118" s="390" customFormat="1" ht="13.5" hidden="1" customHeight="1"/>
    <row r="119" s="390" customFormat="1" ht="13.5" hidden="1" customHeight="1"/>
    <row r="120" s="390" customFormat="1" ht="13.5" hidden="1" customHeight="1"/>
    <row r="121" s="390" customFormat="1" ht="13.5" hidden="1" customHeight="1"/>
    <row r="122" s="390" customFormat="1" ht="13.5" hidden="1" customHeight="1"/>
    <row r="123" s="390" customFormat="1" ht="13.5" hidden="1" customHeight="1"/>
    <row r="124" s="390" customFormat="1" ht="13.5" hidden="1" customHeight="1"/>
    <row r="125" s="390" customFormat="1" ht="13.5" hidden="1" customHeight="1"/>
    <row r="126" s="390" customFormat="1" ht="13.5" hidden="1" customHeight="1"/>
    <row r="127" s="390" customFormat="1" ht="13.5" hidden="1" customHeight="1"/>
    <row r="128" s="390" customFormat="1" ht="13.5" hidden="1" customHeight="1"/>
    <row r="129" s="390" customFormat="1" ht="13.5" hidden="1" customHeight="1"/>
    <row r="130" s="390" customFormat="1" ht="13.5" hidden="1" customHeight="1"/>
    <row r="131" s="390" customFormat="1" ht="13.5" hidden="1" customHeight="1"/>
    <row r="132" s="390" customFormat="1" ht="13.5" hidden="1" customHeight="1"/>
    <row r="133" s="390" customFormat="1" ht="13.5" hidden="1" customHeight="1"/>
    <row r="134" s="390" customFormat="1" ht="13.5" hidden="1" customHeight="1"/>
    <row r="135" s="390" customFormat="1" ht="13.5" hidden="1" customHeight="1"/>
    <row r="136" s="390" customFormat="1" ht="13.5" hidden="1" customHeight="1"/>
    <row r="137" s="390" customFormat="1" ht="13.5" hidden="1" customHeight="1"/>
    <row r="138" s="390" customFormat="1" ht="13.5" hidden="1" customHeight="1"/>
    <row r="139" s="390" customFormat="1" ht="13.5" hidden="1" customHeight="1"/>
    <row r="140" s="390" customFormat="1" ht="13.5" hidden="1" customHeight="1"/>
    <row r="141" s="390" customFormat="1" ht="13.5" hidden="1" customHeight="1"/>
    <row r="142" s="390" customFormat="1" ht="13.5" hidden="1" customHeight="1"/>
    <row r="143" s="390" customFormat="1" ht="13.5" hidden="1" customHeight="1"/>
    <row r="144" s="390" customFormat="1" ht="13.5" hidden="1" customHeight="1"/>
    <row r="145" s="390" customFormat="1" ht="13.5" hidden="1" customHeight="1"/>
    <row r="146" s="390" customFormat="1" ht="13.5" hidden="1" customHeight="1"/>
    <row r="147" s="390" customFormat="1" ht="13.5" hidden="1" customHeight="1"/>
    <row r="148" s="390" customFormat="1" ht="13.5" hidden="1" customHeight="1"/>
    <row r="149" s="390" customFormat="1" ht="13.5" hidden="1" customHeight="1"/>
    <row r="150" s="390" customFormat="1" ht="13.5" hidden="1" customHeight="1"/>
    <row r="151" s="390" customFormat="1" ht="13.5" hidden="1" customHeight="1"/>
    <row r="152" s="390" customFormat="1" ht="13.5" hidden="1" customHeight="1"/>
    <row r="153" s="390" customFormat="1" ht="13.5" hidden="1" customHeight="1"/>
    <row r="154" s="390" customFormat="1" ht="13.5" hidden="1" customHeight="1"/>
    <row r="155" s="390" customFormat="1" ht="13.5" hidden="1" customHeight="1"/>
    <row r="156" s="390" customFormat="1" ht="13.5" hidden="1" customHeight="1"/>
    <row r="157" s="390" customFormat="1" ht="13.5" hidden="1" customHeight="1"/>
    <row r="158" s="390" customFormat="1" ht="13.5" hidden="1" customHeight="1"/>
    <row r="159" s="390" customFormat="1" ht="13.5" hidden="1" customHeight="1"/>
    <row r="160" s="390" customFormat="1" ht="13.5" hidden="1" customHeight="1"/>
  </sheetData>
  <sheetProtection algorithmName="SHA-512" hashValue="xqxzlkUpP8N3JUuTn2Z/ptyoGtdWB4pkePv4Dh/VtoCohC+6t0Usrd4PYg1Qr6tiBYKTeaWqnQsRACVHtne0Aw==" saltValue="otFAV1ttJ4t6Pds8SEu6F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1"/>
  <sheetViews>
    <sheetView showGridLines="0" topLeftCell="A86" zoomScaleNormal="100" zoomScaleSheetLayoutView="70" workbookViewId="0">
      <selection activeCell="BE113" sqref="BE113"/>
    </sheetView>
  </sheetViews>
  <sheetFormatPr defaultColWidth="0" defaultRowHeight="13.5" customHeight="1" zeroHeight="1"/>
  <cols>
    <col min="1" max="34" width="2.5" style="293" customWidth="1"/>
    <col min="35" max="122" width="2.5" style="292" customWidth="1"/>
    <col min="123" max="16384" width="2.5" style="292" hidden="1"/>
  </cols>
  <sheetData>
    <row r="1" spans="1:34"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c r="S2" s="292"/>
      <c r="AH2" s="292"/>
    </row>
    <row r="3" spans="1: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row r="5" spans="1:34"/>
    <row r="6" spans="1:34"/>
    <row r="7" spans="1:34"/>
    <row r="8" spans="1:34"/>
    <row r="9" spans="1:34">
      <c r="AH9" s="292"/>
    </row>
    <row r="10" spans="1:34"/>
    <row r="11" spans="1:34"/>
    <row r="12" spans="1:34"/>
    <row r="13" spans="1:34"/>
    <row r="14" spans="1:34"/>
    <row r="15" spans="1:34"/>
    <row r="16" spans="1: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510</v>
      </c>
    </row>
    <row r="126" spans="34:122" ht="13.5" hidden="1" customHeight="1"/>
    <row r="127" spans="34:122" ht="13.5" hidden="1" customHeight="1"/>
    <row r="128" spans="34:122" ht="13.5" hidden="1" customHeight="1"/>
    <row r="129" ht="13.5" hidden="1" customHeight="1"/>
    <row r="130" ht="13.5" hidden="1" customHeight="1"/>
    <row r="131" ht="13.5" hidden="1" customHeight="1"/>
  </sheetData>
  <sheetProtection algorithmName="SHA-512" hashValue="MrFNNHwfxtqZwqoJiRDjEdi1qN1VnKsMP7TMPIbbuLqSHoTb32G59UdclG59/Ou6pssXppoTuSJL1UCFYoFSgw==" saltValue="PcIY1mreJYiNtuaLaxHB3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1"/>
  <sheetViews>
    <sheetView showGridLines="0" topLeftCell="A87" zoomScaleNormal="100" zoomScaleSheetLayoutView="55" workbookViewId="0">
      <selection activeCell="AA74" sqref="AA74"/>
    </sheetView>
  </sheetViews>
  <sheetFormatPr defaultColWidth="0" defaultRowHeight="13.5" customHeight="1" zeroHeight="1"/>
  <cols>
    <col min="1" max="34" width="2.5" style="293" customWidth="1"/>
    <col min="35" max="122" width="2.5" style="292" customWidth="1"/>
    <col min="123" max="16384" width="2.5" style="292" hidden="1"/>
  </cols>
  <sheetData>
    <row r="1" spans="2:34"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c r="S2" s="292"/>
      <c r="AH2" s="292"/>
    </row>
    <row r="3" spans="2: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row r="5" spans="2:34"/>
    <row r="6" spans="2:34"/>
    <row r="7" spans="2:34"/>
    <row r="8" spans="2:34"/>
    <row r="9" spans="2:34">
      <c r="AH9" s="292"/>
    </row>
    <row r="10" spans="2:34"/>
    <row r="11" spans="2:34"/>
    <row r="12" spans="2:34"/>
    <row r="13" spans="2:34"/>
    <row r="14" spans="2:34"/>
    <row r="15" spans="2:34"/>
    <row r="16" spans="2: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c r="AG59" s="292"/>
      <c r="AH59" s="292"/>
    </row>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510</v>
      </c>
    </row>
    <row r="126" spans="34:122" ht="13.5" hidden="1" customHeight="1"/>
    <row r="127" spans="34:122" ht="13.5" hidden="1" customHeight="1"/>
    <row r="128" spans="34:122" ht="13.5" hidden="1" customHeight="1"/>
    <row r="129" ht="13.5" hidden="1" customHeight="1"/>
    <row r="130" ht="13.5" hidden="1" customHeight="1"/>
    <row r="131" ht="13.5" hidden="1" customHeight="1"/>
  </sheetData>
  <sheetProtection algorithmName="SHA-512" hashValue="5ozIHuolvcASh7ekdGcuzSuyFfVL08pQrG/34954JqxGTp7A1JRav5GbCS+DPQ+9SyHZzEY+LrufoDVb3hqtWg==" saltValue="rvCZVissnw56BNDQGCUn8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50" customWidth="1"/>
    <col min="2" max="8" width="13.375" style="150" customWidth="1"/>
    <col min="9" max="16384" width="11.125" style="150"/>
  </cols>
  <sheetData>
    <row r="1" spans="1:8">
      <c r="A1" s="144"/>
      <c r="B1" s="145"/>
      <c r="C1" s="146"/>
      <c r="D1" s="147"/>
      <c r="E1" s="148"/>
      <c r="F1" s="148"/>
      <c r="G1" s="148"/>
      <c r="H1" s="149"/>
    </row>
    <row r="2" spans="1:8">
      <c r="A2" s="151"/>
      <c r="B2" s="152"/>
      <c r="C2" s="153"/>
      <c r="D2" s="154" t="s">
        <v>51</v>
      </c>
      <c r="E2" s="155"/>
      <c r="F2" s="156" t="s">
        <v>560</v>
      </c>
      <c r="G2" s="157"/>
      <c r="H2" s="158"/>
    </row>
    <row r="3" spans="1:8">
      <c r="A3" s="154" t="s">
        <v>553</v>
      </c>
      <c r="B3" s="159"/>
      <c r="C3" s="160"/>
      <c r="D3" s="161">
        <v>247274</v>
      </c>
      <c r="E3" s="162"/>
      <c r="F3" s="163">
        <v>310300</v>
      </c>
      <c r="G3" s="164"/>
      <c r="H3" s="165"/>
    </row>
    <row r="4" spans="1:8">
      <c r="A4" s="166"/>
      <c r="B4" s="167"/>
      <c r="C4" s="168"/>
      <c r="D4" s="169">
        <v>238631</v>
      </c>
      <c r="E4" s="170"/>
      <c r="F4" s="171">
        <v>157576</v>
      </c>
      <c r="G4" s="172"/>
      <c r="H4" s="173"/>
    </row>
    <row r="5" spans="1:8">
      <c r="A5" s="154" t="s">
        <v>555</v>
      </c>
      <c r="B5" s="159"/>
      <c r="C5" s="160"/>
      <c r="D5" s="161">
        <v>330236</v>
      </c>
      <c r="E5" s="162"/>
      <c r="F5" s="163">
        <v>317319</v>
      </c>
      <c r="G5" s="164"/>
      <c r="H5" s="165"/>
    </row>
    <row r="6" spans="1:8">
      <c r="A6" s="166"/>
      <c r="B6" s="167"/>
      <c r="C6" s="168"/>
      <c r="D6" s="169">
        <v>296499</v>
      </c>
      <c r="E6" s="170"/>
      <c r="F6" s="171">
        <v>164214</v>
      </c>
      <c r="G6" s="172"/>
      <c r="H6" s="173"/>
    </row>
    <row r="7" spans="1:8">
      <c r="A7" s="154" t="s">
        <v>556</v>
      </c>
      <c r="B7" s="159"/>
      <c r="C7" s="160"/>
      <c r="D7" s="161">
        <v>289516</v>
      </c>
      <c r="E7" s="162"/>
      <c r="F7" s="163">
        <v>289738</v>
      </c>
      <c r="G7" s="164"/>
      <c r="H7" s="165"/>
    </row>
    <row r="8" spans="1:8">
      <c r="A8" s="166"/>
      <c r="B8" s="167"/>
      <c r="C8" s="168"/>
      <c r="D8" s="169">
        <v>267131</v>
      </c>
      <c r="E8" s="170"/>
      <c r="F8" s="171">
        <v>156238</v>
      </c>
      <c r="G8" s="172"/>
      <c r="H8" s="173"/>
    </row>
    <row r="9" spans="1:8">
      <c r="A9" s="154" t="s">
        <v>557</v>
      </c>
      <c r="B9" s="159"/>
      <c r="C9" s="160"/>
      <c r="D9" s="161">
        <v>337293</v>
      </c>
      <c r="E9" s="162"/>
      <c r="F9" s="163">
        <v>316937</v>
      </c>
      <c r="G9" s="164"/>
      <c r="H9" s="165"/>
    </row>
    <row r="10" spans="1:8">
      <c r="A10" s="166"/>
      <c r="B10" s="167"/>
      <c r="C10" s="168"/>
      <c r="D10" s="169">
        <v>313492</v>
      </c>
      <c r="E10" s="170"/>
      <c r="F10" s="171">
        <v>199150</v>
      </c>
      <c r="G10" s="172"/>
      <c r="H10" s="173"/>
    </row>
    <row r="11" spans="1:8">
      <c r="A11" s="154" t="s">
        <v>558</v>
      </c>
      <c r="B11" s="159"/>
      <c r="C11" s="160"/>
      <c r="D11" s="161">
        <v>343353</v>
      </c>
      <c r="E11" s="162"/>
      <c r="F11" s="163">
        <v>332350</v>
      </c>
      <c r="G11" s="164"/>
      <c r="H11" s="165"/>
    </row>
    <row r="12" spans="1:8">
      <c r="A12" s="166"/>
      <c r="B12" s="167"/>
      <c r="C12" s="174"/>
      <c r="D12" s="169">
        <v>308748</v>
      </c>
      <c r="E12" s="170"/>
      <c r="F12" s="171">
        <v>200453</v>
      </c>
      <c r="G12" s="172"/>
      <c r="H12" s="173"/>
    </row>
    <row r="13" spans="1:8">
      <c r="A13" s="154"/>
      <c r="B13" s="159"/>
      <c r="C13" s="175"/>
      <c r="D13" s="176">
        <v>309534</v>
      </c>
      <c r="E13" s="177"/>
      <c r="F13" s="178">
        <v>313329</v>
      </c>
      <c r="G13" s="179"/>
      <c r="H13" s="165"/>
    </row>
    <row r="14" spans="1:8">
      <c r="A14" s="166"/>
      <c r="B14" s="167"/>
      <c r="C14" s="168"/>
      <c r="D14" s="169">
        <v>284900</v>
      </c>
      <c r="E14" s="170"/>
      <c r="F14" s="171">
        <v>175526</v>
      </c>
      <c r="G14" s="172"/>
      <c r="H14" s="173"/>
    </row>
    <row r="17" spans="1:11">
      <c r="A17" s="150" t="s">
        <v>52</v>
      </c>
    </row>
    <row r="18" spans="1:11">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c r="A19" s="180" t="s">
        <v>53</v>
      </c>
      <c r="B19" s="180">
        <f>ROUND(VALUE(SUBSTITUTE(実質収支比率等に係る経年分析!F$48,"▲","-")),2)</f>
        <v>8.74</v>
      </c>
      <c r="C19" s="180">
        <f>ROUND(VALUE(SUBSTITUTE(実質収支比率等に係る経年分析!G$48,"▲","-")),2)</f>
        <v>10.36</v>
      </c>
      <c r="D19" s="180">
        <f>ROUND(VALUE(SUBSTITUTE(実質収支比率等に係る経年分析!H$48,"▲","-")),2)</f>
        <v>8.23</v>
      </c>
      <c r="E19" s="180">
        <f>ROUND(VALUE(SUBSTITUTE(実質収支比率等に係る経年分析!I$48,"▲","-")),2)</f>
        <v>7.81</v>
      </c>
      <c r="F19" s="180">
        <f>ROUND(VALUE(SUBSTITUTE(実質収支比率等に係る経年分析!J$48,"▲","-")),2)</f>
        <v>9.0500000000000007</v>
      </c>
    </row>
    <row r="20" spans="1:11">
      <c r="A20" s="180" t="s">
        <v>54</v>
      </c>
      <c r="B20" s="180">
        <f>ROUND(VALUE(SUBSTITUTE(実質収支比率等に係る経年分析!F$47,"▲","-")),2)</f>
        <v>186.21</v>
      </c>
      <c r="C20" s="180">
        <f>ROUND(VALUE(SUBSTITUTE(実質収支比率等に係る経年分析!G$47,"▲","-")),2)</f>
        <v>185.16</v>
      </c>
      <c r="D20" s="180">
        <f>ROUND(VALUE(SUBSTITUTE(実質収支比率等に係る経年分析!H$47,"▲","-")),2)</f>
        <v>178.75</v>
      </c>
      <c r="E20" s="180">
        <f>ROUND(VALUE(SUBSTITUTE(実質収支比率等に係る経年分析!I$47,"▲","-")),2)</f>
        <v>173.03</v>
      </c>
      <c r="F20" s="180">
        <f>ROUND(VALUE(SUBSTITUTE(実質収支比率等に係る経年分析!J$47,"▲","-")),2)</f>
        <v>161.11000000000001</v>
      </c>
    </row>
    <row r="21" spans="1:11">
      <c r="A21" s="180" t="s">
        <v>55</v>
      </c>
      <c r="B21" s="180">
        <f>IF(ISNUMBER(VALUE(SUBSTITUTE(実質収支比率等に係る経年分析!F$49,"▲","-"))),ROUND(VALUE(SUBSTITUTE(実質収支比率等に係る経年分析!F$49,"▲","-")),2),NA())</f>
        <v>-11.07</v>
      </c>
      <c r="C21" s="180">
        <f>IF(ISNUMBER(VALUE(SUBSTITUTE(実質収支比率等に係る経年分析!G$49,"▲","-"))),ROUND(VALUE(SUBSTITUTE(実質収支比率等に係る経年分析!G$49,"▲","-")),2),NA())</f>
        <v>-8.17</v>
      </c>
      <c r="D21" s="180">
        <f>IF(ISNUMBER(VALUE(SUBSTITUTE(実質収支比率等に係る経年分析!H$49,"▲","-"))),ROUND(VALUE(SUBSTITUTE(実質収支比率等に係る経年分析!H$49,"▲","-")),2),NA())</f>
        <v>-9.17</v>
      </c>
      <c r="E21" s="180">
        <f>IF(ISNUMBER(VALUE(SUBSTITUTE(実質収支比率等に係る経年分析!I$49,"▲","-"))),ROUND(VALUE(SUBSTITUTE(実質収支比率等に係る経年分析!I$49,"▲","-")),2),NA())</f>
        <v>-6.15</v>
      </c>
      <c r="F21" s="180">
        <f>IF(ISNUMBER(VALUE(SUBSTITUTE(実質収支比率等に係る経年分析!J$49,"▲","-"))),ROUND(VALUE(SUBSTITUTE(実質収支比率等に係る経年分析!J$49,"▲","-")),2),NA())</f>
        <v>-0.27</v>
      </c>
    </row>
    <row r="24" spans="1:11">
      <c r="A24" s="150" t="s">
        <v>56</v>
      </c>
    </row>
    <row r="25" spans="1:11">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c r="A26" s="181"/>
      <c r="B26" s="181" t="s">
        <v>57</v>
      </c>
      <c r="C26" s="181" t="s">
        <v>58</v>
      </c>
      <c r="D26" s="181" t="s">
        <v>57</v>
      </c>
      <c r="E26" s="181" t="s">
        <v>58</v>
      </c>
      <c r="F26" s="181" t="s">
        <v>57</v>
      </c>
      <c r="G26" s="181" t="s">
        <v>58</v>
      </c>
      <c r="H26" s="181" t="s">
        <v>57</v>
      </c>
      <c r="I26" s="181" t="s">
        <v>58</v>
      </c>
      <c r="J26" s="181" t="s">
        <v>57</v>
      </c>
      <c r="K26" s="181" t="s">
        <v>58</v>
      </c>
    </row>
    <row r="27" spans="1:11">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c r="A29" s="181" t="str">
        <f>IF(連結実質赤字比率に係る赤字・黒字の構成分析!C$41="",NA(),連結実質赤字比率に係る赤字・黒字の構成分析!C$41)</f>
        <v>介護サービス事業特別会計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0.11</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0.12</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0.1</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7.0000000000000007E-2</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0.04</v>
      </c>
    </row>
    <row r="30" spans="1:11">
      <c r="A30" s="181" t="str">
        <f>IF(連結実質赤字比率に係る赤字・黒字の構成分析!C$40="",NA(),連結実質赤字比率に係る赤字・黒字の構成分析!C$40)</f>
        <v>後期高齢者医療特別会計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0.28000000000000003</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0.28000000000000003</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0.06</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0.11</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0.06</v>
      </c>
    </row>
    <row r="31" spans="1:11">
      <c r="A31" s="181" t="str">
        <f>IF(連結実質赤字比率に係る赤字・黒字の構成分析!C$39="",NA(),連結実質赤字比率に係る赤字・黒字の構成分析!C$39)</f>
        <v>簡易水道特別会計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0.22</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0.55000000000000004</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0.43</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0.11</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0.15</v>
      </c>
    </row>
    <row r="32" spans="1:11">
      <c r="A32" s="181" t="str">
        <f>IF(連結実質赤字比率に係る赤字・黒字の構成分析!C$38="",NA(),連結実質赤字比率に係る赤字・黒字の構成分析!C$38)</f>
        <v>下水道事業特別会計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0.31</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0.43</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2.2000000000000002</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0.35</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0.3</v>
      </c>
    </row>
    <row r="33" spans="1:16">
      <c r="A33" s="181" t="str">
        <f>IF(連結実質赤字比率に係る赤字・黒字の構成分析!C$37="",NA(),連結実質赤字比率に係る赤字・黒字の構成分析!C$37)</f>
        <v>東京都都民の森管理運営事業特別会計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0.38</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0.5</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0.61</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0.62</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0.52</v>
      </c>
    </row>
    <row r="34" spans="1:16">
      <c r="A34" s="181" t="str">
        <f>IF(連結実質赤字比率に係る赤字・黒字の構成分析!C$36="",NA(),連結実質赤字比率に係る赤字・黒字の構成分析!C$36)</f>
        <v>介護保険特別会計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0.64</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0.68</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0.61</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0.68</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1.1299999999999999</v>
      </c>
    </row>
    <row r="35" spans="1:16">
      <c r="A35" s="181" t="str">
        <f>IF(連結実質赤字比率に係る赤字・黒字の構成分析!C$35="",NA(),連結実質赤字比率に係る赤字・黒字の構成分析!C$35)</f>
        <v>国民健康保険特別会計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3.26</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3.42</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2.34</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0.69</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2.5099999999999998</v>
      </c>
    </row>
    <row r="36" spans="1:16">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8.34</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9.85</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7.62</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7.18</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8.52</v>
      </c>
    </row>
    <row r="39" spans="1:16">
      <c r="A39" s="150" t="s">
        <v>59</v>
      </c>
    </row>
    <row r="40" spans="1:16">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c r="A41" s="182"/>
      <c r="B41" s="182" t="s">
        <v>60</v>
      </c>
      <c r="C41" s="182"/>
      <c r="D41" s="182" t="s">
        <v>61</v>
      </c>
      <c r="E41" s="182" t="s">
        <v>60</v>
      </c>
      <c r="F41" s="182"/>
      <c r="G41" s="182" t="s">
        <v>61</v>
      </c>
      <c r="H41" s="182" t="s">
        <v>60</v>
      </c>
      <c r="I41" s="182"/>
      <c r="J41" s="182" t="s">
        <v>61</v>
      </c>
      <c r="K41" s="182" t="s">
        <v>60</v>
      </c>
      <c r="L41" s="182"/>
      <c r="M41" s="182" t="s">
        <v>61</v>
      </c>
      <c r="N41" s="182" t="s">
        <v>60</v>
      </c>
      <c r="O41" s="182"/>
      <c r="P41" s="182" t="s">
        <v>61</v>
      </c>
    </row>
    <row r="42" spans="1:16">
      <c r="A42" s="182" t="s">
        <v>62</v>
      </c>
      <c r="B42" s="182"/>
      <c r="C42" s="182"/>
      <c r="D42" s="182">
        <f>'実質公債費比率（分子）の構造'!K$52</f>
        <v>238</v>
      </c>
      <c r="E42" s="182"/>
      <c r="F42" s="182"/>
      <c r="G42" s="182">
        <f>'実質公債費比率（分子）の構造'!L$52</f>
        <v>242</v>
      </c>
      <c r="H42" s="182"/>
      <c r="I42" s="182"/>
      <c r="J42" s="182">
        <f>'実質公債費比率（分子）の構造'!M$52</f>
        <v>241</v>
      </c>
      <c r="K42" s="182"/>
      <c r="L42" s="182"/>
      <c r="M42" s="182">
        <f>'実質公債費比率（分子）の構造'!N$52</f>
        <v>224</v>
      </c>
      <c r="N42" s="182"/>
      <c r="O42" s="182"/>
      <c r="P42" s="182">
        <f>'実質公債費比率（分子）の構造'!O$52</f>
        <v>217</v>
      </c>
    </row>
    <row r="43" spans="1:16">
      <c r="A43" s="182" t="s">
        <v>63</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c r="A44" s="182" t="s">
        <v>64</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c r="A45" s="182" t="s">
        <v>65</v>
      </c>
      <c r="B45" s="182">
        <f>'実質公債費比率（分子）の構造'!K$49</f>
        <v>33</v>
      </c>
      <c r="C45" s="182"/>
      <c r="D45" s="182"/>
      <c r="E45" s="182">
        <f>'実質公債費比率（分子）の構造'!L$49</f>
        <v>34</v>
      </c>
      <c r="F45" s="182"/>
      <c r="G45" s="182"/>
      <c r="H45" s="182">
        <f>'実質公債費比率（分子）の構造'!M$49</f>
        <v>34</v>
      </c>
      <c r="I45" s="182"/>
      <c r="J45" s="182"/>
      <c r="K45" s="182">
        <f>'実質公債費比率（分子）の構造'!N$49</f>
        <v>28</v>
      </c>
      <c r="L45" s="182"/>
      <c r="M45" s="182"/>
      <c r="N45" s="182">
        <f>'実質公債費比率（分子）の構造'!O$49</f>
        <v>27</v>
      </c>
      <c r="O45" s="182"/>
      <c r="P45" s="182"/>
    </row>
    <row r="46" spans="1:16">
      <c r="A46" s="182" t="s">
        <v>66</v>
      </c>
      <c r="B46" s="182">
        <f>'実質公債費比率（分子）の構造'!K$48</f>
        <v>176</v>
      </c>
      <c r="C46" s="182"/>
      <c r="D46" s="182"/>
      <c r="E46" s="182">
        <f>'実質公債費比率（分子）の構造'!L$48</f>
        <v>177</v>
      </c>
      <c r="F46" s="182"/>
      <c r="G46" s="182"/>
      <c r="H46" s="182">
        <f>'実質公債費比率（分子）の構造'!M$48</f>
        <v>180</v>
      </c>
      <c r="I46" s="182"/>
      <c r="J46" s="182"/>
      <c r="K46" s="182">
        <f>'実質公債費比率（分子）の構造'!N$48</f>
        <v>152</v>
      </c>
      <c r="L46" s="182"/>
      <c r="M46" s="182"/>
      <c r="N46" s="182">
        <f>'実質公債費比率（分子）の構造'!O$48</f>
        <v>127</v>
      </c>
      <c r="O46" s="182"/>
      <c r="P46" s="182"/>
    </row>
    <row r="47" spans="1:16">
      <c r="A47" s="182" t="s">
        <v>13</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c r="A48" s="182" t="s">
        <v>67</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c r="A49" s="182" t="s">
        <v>68</v>
      </c>
      <c r="B49" s="182">
        <f>'実質公債費比率（分子）の構造'!K$45</f>
        <v>91</v>
      </c>
      <c r="C49" s="182"/>
      <c r="D49" s="182"/>
      <c r="E49" s="182">
        <f>'実質公債費比率（分子）の構造'!L$45</f>
        <v>92</v>
      </c>
      <c r="F49" s="182"/>
      <c r="G49" s="182"/>
      <c r="H49" s="182">
        <f>'実質公債費比率（分子）の構造'!M$45</f>
        <v>94</v>
      </c>
      <c r="I49" s="182"/>
      <c r="J49" s="182"/>
      <c r="K49" s="182">
        <f>'実質公債費比率（分子）の構造'!N$45</f>
        <v>97</v>
      </c>
      <c r="L49" s="182"/>
      <c r="M49" s="182"/>
      <c r="N49" s="182">
        <f>'実質公債費比率（分子）の構造'!O$45</f>
        <v>99</v>
      </c>
      <c r="O49" s="182"/>
      <c r="P49" s="182"/>
    </row>
    <row r="50" spans="1:16">
      <c r="A50" s="182" t="s">
        <v>69</v>
      </c>
      <c r="B50" s="182" t="e">
        <f>NA()</f>
        <v>#N/A</v>
      </c>
      <c r="C50" s="182">
        <f>IF(ISNUMBER('実質公債費比率（分子）の構造'!K$53),'実質公債費比率（分子）の構造'!K$53,NA())</f>
        <v>62</v>
      </c>
      <c r="D50" s="182" t="e">
        <f>NA()</f>
        <v>#N/A</v>
      </c>
      <c r="E50" s="182" t="e">
        <f>NA()</f>
        <v>#N/A</v>
      </c>
      <c r="F50" s="182">
        <f>IF(ISNUMBER('実質公債費比率（分子）の構造'!L$53),'実質公債費比率（分子）の構造'!L$53,NA())</f>
        <v>61</v>
      </c>
      <c r="G50" s="182" t="e">
        <f>NA()</f>
        <v>#N/A</v>
      </c>
      <c r="H50" s="182" t="e">
        <f>NA()</f>
        <v>#N/A</v>
      </c>
      <c r="I50" s="182">
        <f>IF(ISNUMBER('実質公債費比率（分子）の構造'!M$53),'実質公債費比率（分子）の構造'!M$53,NA())</f>
        <v>67</v>
      </c>
      <c r="J50" s="182" t="e">
        <f>NA()</f>
        <v>#N/A</v>
      </c>
      <c r="K50" s="182" t="e">
        <f>NA()</f>
        <v>#N/A</v>
      </c>
      <c r="L50" s="182">
        <f>IF(ISNUMBER('実質公債費比率（分子）の構造'!N$53),'実質公債費比率（分子）の構造'!N$53,NA())</f>
        <v>53</v>
      </c>
      <c r="M50" s="182" t="e">
        <f>NA()</f>
        <v>#N/A</v>
      </c>
      <c r="N50" s="182" t="e">
        <f>NA()</f>
        <v>#N/A</v>
      </c>
      <c r="O50" s="182">
        <f>IF(ISNUMBER('実質公債費比率（分子）の構造'!O$53),'実質公債費比率（分子）の構造'!O$53,NA())</f>
        <v>36</v>
      </c>
      <c r="P50" s="182" t="e">
        <f>NA()</f>
        <v>#N/A</v>
      </c>
    </row>
    <row r="53" spans="1:16">
      <c r="A53" s="150" t="s">
        <v>70</v>
      </c>
    </row>
    <row r="54" spans="1:16">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c r="A55" s="181"/>
      <c r="B55" s="181" t="s">
        <v>71</v>
      </c>
      <c r="C55" s="181"/>
      <c r="D55" s="181" t="s">
        <v>72</v>
      </c>
      <c r="E55" s="181" t="s">
        <v>71</v>
      </c>
      <c r="F55" s="181"/>
      <c r="G55" s="181" t="s">
        <v>72</v>
      </c>
      <c r="H55" s="181" t="s">
        <v>71</v>
      </c>
      <c r="I55" s="181"/>
      <c r="J55" s="181" t="s">
        <v>72</v>
      </c>
      <c r="K55" s="181" t="s">
        <v>71</v>
      </c>
      <c r="L55" s="181"/>
      <c r="M55" s="181" t="s">
        <v>72</v>
      </c>
      <c r="N55" s="181" t="s">
        <v>71</v>
      </c>
      <c r="O55" s="181"/>
      <c r="P55" s="181" t="s">
        <v>72</v>
      </c>
    </row>
    <row r="56" spans="1:16">
      <c r="A56" s="181" t="s">
        <v>42</v>
      </c>
      <c r="B56" s="181"/>
      <c r="C56" s="181"/>
      <c r="D56" s="181">
        <f>'将来負担比率（分子）の構造'!I$52</f>
        <v>2331</v>
      </c>
      <c r="E56" s="181"/>
      <c r="F56" s="181"/>
      <c r="G56" s="181">
        <f>'将来負担比率（分子）の構造'!J$52</f>
        <v>2260</v>
      </c>
      <c r="H56" s="181"/>
      <c r="I56" s="181"/>
      <c r="J56" s="181">
        <f>'将来負担比率（分子）の構造'!K$52</f>
        <v>2143</v>
      </c>
      <c r="K56" s="181"/>
      <c r="L56" s="181"/>
      <c r="M56" s="181">
        <f>'将来負担比率（分子）の構造'!L$52</f>
        <v>2025</v>
      </c>
      <c r="N56" s="181"/>
      <c r="O56" s="181"/>
      <c r="P56" s="181">
        <f>'将来負担比率（分子）の構造'!M$52</f>
        <v>1879</v>
      </c>
    </row>
    <row r="57" spans="1:16">
      <c r="A57" s="181" t="s">
        <v>41</v>
      </c>
      <c r="B57" s="181"/>
      <c r="C57" s="181"/>
      <c r="D57" s="181">
        <f>'将来負担比率（分子）の構造'!I$51</f>
        <v>3</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c r="A58" s="181" t="s">
        <v>40</v>
      </c>
      <c r="B58" s="181"/>
      <c r="C58" s="181"/>
      <c r="D58" s="181">
        <f>'将来負担比率（分子）の構造'!I$50</f>
        <v>5684</v>
      </c>
      <c r="E58" s="181"/>
      <c r="F58" s="181"/>
      <c r="G58" s="181">
        <f>'将来負担比率（分子）の構造'!J$50</f>
        <v>5604</v>
      </c>
      <c r="H58" s="181"/>
      <c r="I58" s="181"/>
      <c r="J58" s="181">
        <f>'将来負担比率（分子）の構造'!K$50</f>
        <v>5499</v>
      </c>
      <c r="K58" s="181"/>
      <c r="L58" s="181"/>
      <c r="M58" s="181">
        <f>'将来負担比率（分子）の構造'!L$50</f>
        <v>5327</v>
      </c>
      <c r="N58" s="181"/>
      <c r="O58" s="181"/>
      <c r="P58" s="181">
        <f>'将来負担比率（分子）の構造'!M$50</f>
        <v>5310</v>
      </c>
    </row>
    <row r="59" spans="1:16">
      <c r="A59" s="181" t="s">
        <v>38</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c r="A60" s="181" t="s">
        <v>37</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c r="A61" s="181" t="s">
        <v>35</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c r="A62" s="181" t="s">
        <v>34</v>
      </c>
      <c r="B62" s="181">
        <f>'将来負担比率（分子）の構造'!I$45</f>
        <v>565</v>
      </c>
      <c r="C62" s="181"/>
      <c r="D62" s="181"/>
      <c r="E62" s="181">
        <f>'将来負担比率（分子）の構造'!J$45</f>
        <v>565</v>
      </c>
      <c r="F62" s="181"/>
      <c r="G62" s="181"/>
      <c r="H62" s="181">
        <f>'将来負担比率（分子）の構造'!K$45</f>
        <v>564</v>
      </c>
      <c r="I62" s="181"/>
      <c r="J62" s="181"/>
      <c r="K62" s="181">
        <f>'将来負担比率（分子）の構造'!L$45</f>
        <v>550</v>
      </c>
      <c r="L62" s="181"/>
      <c r="M62" s="181"/>
      <c r="N62" s="181">
        <f>'将来負担比率（分子）の構造'!M$45</f>
        <v>547</v>
      </c>
      <c r="O62" s="181"/>
      <c r="P62" s="181"/>
    </row>
    <row r="63" spans="1:16">
      <c r="A63" s="181" t="s">
        <v>33</v>
      </c>
      <c r="B63" s="181">
        <f>'将来負担比率（分子）の構造'!I$44</f>
        <v>549</v>
      </c>
      <c r="C63" s="181"/>
      <c r="D63" s="181"/>
      <c r="E63" s="181">
        <f>'将来負担比率（分子）の構造'!J$44</f>
        <v>544</v>
      </c>
      <c r="F63" s="181"/>
      <c r="G63" s="181"/>
      <c r="H63" s="181">
        <f>'将来負担比率（分子）の構造'!K$44</f>
        <v>514</v>
      </c>
      <c r="I63" s="181"/>
      <c r="J63" s="181"/>
      <c r="K63" s="181">
        <f>'将来負担比率（分子）の構造'!L$44</f>
        <v>492</v>
      </c>
      <c r="L63" s="181"/>
      <c r="M63" s="181"/>
      <c r="N63" s="181">
        <f>'将来負担比率（分子）の構造'!M$44</f>
        <v>469</v>
      </c>
      <c r="O63" s="181"/>
      <c r="P63" s="181"/>
    </row>
    <row r="64" spans="1:16">
      <c r="A64" s="181" t="s">
        <v>32</v>
      </c>
      <c r="B64" s="181">
        <f>'将来負担比率（分子）の構造'!I$43</f>
        <v>1793</v>
      </c>
      <c r="C64" s="181"/>
      <c r="D64" s="181"/>
      <c r="E64" s="181">
        <f>'将来負担比率（分子）の構造'!J$43</f>
        <v>1735</v>
      </c>
      <c r="F64" s="181"/>
      <c r="G64" s="181"/>
      <c r="H64" s="181">
        <f>'将来負担比率（分子）の構造'!K$43</f>
        <v>1686</v>
      </c>
      <c r="I64" s="181"/>
      <c r="J64" s="181"/>
      <c r="K64" s="181">
        <f>'将来負担比率（分子）の構造'!L$43</f>
        <v>1577</v>
      </c>
      <c r="L64" s="181"/>
      <c r="M64" s="181"/>
      <c r="N64" s="181">
        <f>'将来負担比率（分子）の構造'!M$43</f>
        <v>1506</v>
      </c>
      <c r="O64" s="181"/>
      <c r="P64" s="181"/>
    </row>
    <row r="65" spans="1:16">
      <c r="A65" s="181" t="s">
        <v>31</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c r="A66" s="181" t="s">
        <v>30</v>
      </c>
      <c r="B66" s="181">
        <f>'将来負担比率（分子）の構造'!I$41</f>
        <v>1100</v>
      </c>
      <c r="C66" s="181"/>
      <c r="D66" s="181"/>
      <c r="E66" s="181">
        <f>'将来負担比率（分子）の構造'!J$41</f>
        <v>1071</v>
      </c>
      <c r="F66" s="181"/>
      <c r="G66" s="181"/>
      <c r="H66" s="181">
        <f>'将来負担比率（分子）の構造'!K$41</f>
        <v>1036</v>
      </c>
      <c r="I66" s="181"/>
      <c r="J66" s="181"/>
      <c r="K66" s="181">
        <f>'将来負担比率（分子）の構造'!L$41</f>
        <v>983</v>
      </c>
      <c r="L66" s="181"/>
      <c r="M66" s="181"/>
      <c r="N66" s="181">
        <f>'将来負担比率（分子）の構造'!M$41</f>
        <v>929</v>
      </c>
      <c r="O66" s="181"/>
      <c r="P66" s="181"/>
    </row>
    <row r="67" spans="1:16">
      <c r="A67" s="181" t="s">
        <v>73</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c r="A70" s="183" t="s">
        <v>74</v>
      </c>
      <c r="B70" s="183"/>
      <c r="C70" s="183"/>
      <c r="D70" s="183"/>
      <c r="E70" s="183"/>
      <c r="F70" s="183"/>
    </row>
    <row r="71" spans="1:16">
      <c r="A71" s="184"/>
      <c r="B71" s="184" t="str">
        <f>基金残高に係る経年分析!F54</f>
        <v>H30</v>
      </c>
      <c r="C71" s="184" t="str">
        <f>基金残高に係る経年分析!G54</f>
        <v>R01</v>
      </c>
      <c r="D71" s="184" t="str">
        <f>基金残高に係る経年分析!H54</f>
        <v>R02</v>
      </c>
    </row>
    <row r="72" spans="1:16">
      <c r="A72" s="184" t="s">
        <v>75</v>
      </c>
      <c r="B72" s="185">
        <f>基金残高に係る経年分析!F55</f>
        <v>2511</v>
      </c>
      <c r="C72" s="185">
        <f>基金残高に係る経年分析!G55</f>
        <v>2431</v>
      </c>
      <c r="D72" s="185">
        <f>基金残高に係る経年分析!H55</f>
        <v>2402</v>
      </c>
    </row>
    <row r="73" spans="1:16">
      <c r="A73" s="184" t="s">
        <v>76</v>
      </c>
      <c r="B73" s="185">
        <f>基金残高に係る経年分析!F56</f>
        <v>75</v>
      </c>
      <c r="C73" s="185">
        <f>基金残高に係る経年分析!G56</f>
        <v>75</v>
      </c>
      <c r="D73" s="185">
        <f>基金残高に係る経年分析!H56</f>
        <v>75</v>
      </c>
    </row>
    <row r="74" spans="1:16">
      <c r="A74" s="184" t="s">
        <v>77</v>
      </c>
      <c r="B74" s="185">
        <f>基金残高に係る経年分析!F57</f>
        <v>2593</v>
      </c>
      <c r="C74" s="185">
        <f>基金残高に係る経年分析!G57</f>
        <v>2615</v>
      </c>
      <c r="D74" s="185">
        <f>基金残高に係る経年分析!H57</f>
        <v>2592</v>
      </c>
    </row>
  </sheetData>
  <sheetProtection algorithmName="SHA-512" hashValue="MP34s+0ANBnwMwnL5bu8kxf9k+23Tcs616wYc8wV9F06vyyPl/OeYp8rBJtpWVV6x2WYfKJjyL+0MjLU8rErRA==" saltValue="rzBvO73TXWM4QrSPR5GPP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cols>
    <col min="1" max="95" width="1.625" style="226" customWidth="1"/>
    <col min="96" max="133" width="1.625" style="243" customWidth="1"/>
    <col min="134" max="143" width="1.625" style="226" customWidth="1"/>
    <col min="144" max="16384" width="0" style="226" hidden="1"/>
  </cols>
  <sheetData>
    <row r="1" spans="2:143" ht="22.5" customHeight="1" thickBot="1">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210</v>
      </c>
      <c r="DI1" s="662"/>
      <c r="DJ1" s="662"/>
      <c r="DK1" s="662"/>
      <c r="DL1" s="662"/>
      <c r="DM1" s="662"/>
      <c r="DN1" s="663"/>
      <c r="DO1" s="226"/>
      <c r="DP1" s="661" t="s">
        <v>211</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c r="B2" s="227" t="s">
        <v>212</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c r="B3" s="664" t="s">
        <v>213</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214</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215</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c r="B4" s="664" t="s">
        <v>1</v>
      </c>
      <c r="C4" s="665"/>
      <c r="D4" s="665"/>
      <c r="E4" s="665"/>
      <c r="F4" s="665"/>
      <c r="G4" s="665"/>
      <c r="H4" s="665"/>
      <c r="I4" s="665"/>
      <c r="J4" s="665"/>
      <c r="K4" s="665"/>
      <c r="L4" s="665"/>
      <c r="M4" s="665"/>
      <c r="N4" s="665"/>
      <c r="O4" s="665"/>
      <c r="P4" s="665"/>
      <c r="Q4" s="666"/>
      <c r="R4" s="664" t="s">
        <v>216</v>
      </c>
      <c r="S4" s="665"/>
      <c r="T4" s="665"/>
      <c r="U4" s="665"/>
      <c r="V4" s="665"/>
      <c r="W4" s="665"/>
      <c r="X4" s="665"/>
      <c r="Y4" s="666"/>
      <c r="Z4" s="664" t="s">
        <v>217</v>
      </c>
      <c r="AA4" s="665"/>
      <c r="AB4" s="665"/>
      <c r="AC4" s="666"/>
      <c r="AD4" s="664" t="s">
        <v>218</v>
      </c>
      <c r="AE4" s="665"/>
      <c r="AF4" s="665"/>
      <c r="AG4" s="665"/>
      <c r="AH4" s="665"/>
      <c r="AI4" s="665"/>
      <c r="AJ4" s="665"/>
      <c r="AK4" s="666"/>
      <c r="AL4" s="664" t="s">
        <v>217</v>
      </c>
      <c r="AM4" s="665"/>
      <c r="AN4" s="665"/>
      <c r="AO4" s="666"/>
      <c r="AP4" s="670" t="s">
        <v>219</v>
      </c>
      <c r="AQ4" s="670"/>
      <c r="AR4" s="670"/>
      <c r="AS4" s="670"/>
      <c r="AT4" s="670"/>
      <c r="AU4" s="670"/>
      <c r="AV4" s="670"/>
      <c r="AW4" s="670"/>
      <c r="AX4" s="670"/>
      <c r="AY4" s="670"/>
      <c r="AZ4" s="670"/>
      <c r="BA4" s="670"/>
      <c r="BB4" s="670"/>
      <c r="BC4" s="670"/>
      <c r="BD4" s="670"/>
      <c r="BE4" s="670"/>
      <c r="BF4" s="670"/>
      <c r="BG4" s="670" t="s">
        <v>220</v>
      </c>
      <c r="BH4" s="670"/>
      <c r="BI4" s="670"/>
      <c r="BJ4" s="670"/>
      <c r="BK4" s="670"/>
      <c r="BL4" s="670"/>
      <c r="BM4" s="670"/>
      <c r="BN4" s="670"/>
      <c r="BO4" s="670" t="s">
        <v>217</v>
      </c>
      <c r="BP4" s="670"/>
      <c r="BQ4" s="670"/>
      <c r="BR4" s="670"/>
      <c r="BS4" s="670" t="s">
        <v>221</v>
      </c>
      <c r="BT4" s="670"/>
      <c r="BU4" s="670"/>
      <c r="BV4" s="670"/>
      <c r="BW4" s="670"/>
      <c r="BX4" s="670"/>
      <c r="BY4" s="670"/>
      <c r="BZ4" s="670"/>
      <c r="CA4" s="670"/>
      <c r="CB4" s="670"/>
      <c r="CD4" s="667" t="s">
        <v>222</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c r="B5" s="671" t="s">
        <v>223</v>
      </c>
      <c r="C5" s="672"/>
      <c r="D5" s="672"/>
      <c r="E5" s="672"/>
      <c r="F5" s="672"/>
      <c r="G5" s="672"/>
      <c r="H5" s="672"/>
      <c r="I5" s="672"/>
      <c r="J5" s="672"/>
      <c r="K5" s="672"/>
      <c r="L5" s="672"/>
      <c r="M5" s="672"/>
      <c r="N5" s="672"/>
      <c r="O5" s="672"/>
      <c r="P5" s="672"/>
      <c r="Q5" s="673"/>
      <c r="R5" s="674">
        <v>209466</v>
      </c>
      <c r="S5" s="675"/>
      <c r="T5" s="675"/>
      <c r="U5" s="675"/>
      <c r="V5" s="675"/>
      <c r="W5" s="675"/>
      <c r="X5" s="675"/>
      <c r="Y5" s="676"/>
      <c r="Z5" s="677">
        <v>4.9000000000000004</v>
      </c>
      <c r="AA5" s="677"/>
      <c r="AB5" s="677"/>
      <c r="AC5" s="677"/>
      <c r="AD5" s="678">
        <v>209466</v>
      </c>
      <c r="AE5" s="678"/>
      <c r="AF5" s="678"/>
      <c r="AG5" s="678"/>
      <c r="AH5" s="678"/>
      <c r="AI5" s="678"/>
      <c r="AJ5" s="678"/>
      <c r="AK5" s="678"/>
      <c r="AL5" s="679">
        <v>14.3</v>
      </c>
      <c r="AM5" s="680"/>
      <c r="AN5" s="680"/>
      <c r="AO5" s="681"/>
      <c r="AP5" s="671" t="s">
        <v>224</v>
      </c>
      <c r="AQ5" s="672"/>
      <c r="AR5" s="672"/>
      <c r="AS5" s="672"/>
      <c r="AT5" s="672"/>
      <c r="AU5" s="672"/>
      <c r="AV5" s="672"/>
      <c r="AW5" s="672"/>
      <c r="AX5" s="672"/>
      <c r="AY5" s="672"/>
      <c r="AZ5" s="672"/>
      <c r="BA5" s="672"/>
      <c r="BB5" s="672"/>
      <c r="BC5" s="672"/>
      <c r="BD5" s="672"/>
      <c r="BE5" s="672"/>
      <c r="BF5" s="673"/>
      <c r="BG5" s="685">
        <v>207895</v>
      </c>
      <c r="BH5" s="686"/>
      <c r="BI5" s="686"/>
      <c r="BJ5" s="686"/>
      <c r="BK5" s="686"/>
      <c r="BL5" s="686"/>
      <c r="BM5" s="686"/>
      <c r="BN5" s="687"/>
      <c r="BO5" s="688">
        <v>99.2</v>
      </c>
      <c r="BP5" s="688"/>
      <c r="BQ5" s="688"/>
      <c r="BR5" s="688"/>
      <c r="BS5" s="689">
        <v>1265</v>
      </c>
      <c r="BT5" s="689"/>
      <c r="BU5" s="689"/>
      <c r="BV5" s="689"/>
      <c r="BW5" s="689"/>
      <c r="BX5" s="689"/>
      <c r="BY5" s="689"/>
      <c r="BZ5" s="689"/>
      <c r="CA5" s="689"/>
      <c r="CB5" s="693"/>
      <c r="CD5" s="667" t="s">
        <v>219</v>
      </c>
      <c r="CE5" s="668"/>
      <c r="CF5" s="668"/>
      <c r="CG5" s="668"/>
      <c r="CH5" s="668"/>
      <c r="CI5" s="668"/>
      <c r="CJ5" s="668"/>
      <c r="CK5" s="668"/>
      <c r="CL5" s="668"/>
      <c r="CM5" s="668"/>
      <c r="CN5" s="668"/>
      <c r="CO5" s="668"/>
      <c r="CP5" s="668"/>
      <c r="CQ5" s="669"/>
      <c r="CR5" s="667" t="s">
        <v>225</v>
      </c>
      <c r="CS5" s="668"/>
      <c r="CT5" s="668"/>
      <c r="CU5" s="668"/>
      <c r="CV5" s="668"/>
      <c r="CW5" s="668"/>
      <c r="CX5" s="668"/>
      <c r="CY5" s="669"/>
      <c r="CZ5" s="667" t="s">
        <v>217</v>
      </c>
      <c r="DA5" s="668"/>
      <c r="DB5" s="668"/>
      <c r="DC5" s="669"/>
      <c r="DD5" s="667" t="s">
        <v>226</v>
      </c>
      <c r="DE5" s="668"/>
      <c r="DF5" s="668"/>
      <c r="DG5" s="668"/>
      <c r="DH5" s="668"/>
      <c r="DI5" s="668"/>
      <c r="DJ5" s="668"/>
      <c r="DK5" s="668"/>
      <c r="DL5" s="668"/>
      <c r="DM5" s="668"/>
      <c r="DN5" s="668"/>
      <c r="DO5" s="668"/>
      <c r="DP5" s="669"/>
      <c r="DQ5" s="667" t="s">
        <v>227</v>
      </c>
      <c r="DR5" s="668"/>
      <c r="DS5" s="668"/>
      <c r="DT5" s="668"/>
      <c r="DU5" s="668"/>
      <c r="DV5" s="668"/>
      <c r="DW5" s="668"/>
      <c r="DX5" s="668"/>
      <c r="DY5" s="668"/>
      <c r="DZ5" s="668"/>
      <c r="EA5" s="668"/>
      <c r="EB5" s="668"/>
      <c r="EC5" s="669"/>
    </row>
    <row r="6" spans="2:143" ht="11.25" customHeight="1">
      <c r="B6" s="682" t="s">
        <v>228</v>
      </c>
      <c r="C6" s="683"/>
      <c r="D6" s="683"/>
      <c r="E6" s="683"/>
      <c r="F6" s="683"/>
      <c r="G6" s="683"/>
      <c r="H6" s="683"/>
      <c r="I6" s="683"/>
      <c r="J6" s="683"/>
      <c r="K6" s="683"/>
      <c r="L6" s="683"/>
      <c r="M6" s="683"/>
      <c r="N6" s="683"/>
      <c r="O6" s="683"/>
      <c r="P6" s="683"/>
      <c r="Q6" s="684"/>
      <c r="R6" s="685">
        <v>35780</v>
      </c>
      <c r="S6" s="686"/>
      <c r="T6" s="686"/>
      <c r="U6" s="686"/>
      <c r="V6" s="686"/>
      <c r="W6" s="686"/>
      <c r="X6" s="686"/>
      <c r="Y6" s="687"/>
      <c r="Z6" s="688">
        <v>0.8</v>
      </c>
      <c r="AA6" s="688"/>
      <c r="AB6" s="688"/>
      <c r="AC6" s="688"/>
      <c r="AD6" s="689">
        <v>35780</v>
      </c>
      <c r="AE6" s="689"/>
      <c r="AF6" s="689"/>
      <c r="AG6" s="689"/>
      <c r="AH6" s="689"/>
      <c r="AI6" s="689"/>
      <c r="AJ6" s="689"/>
      <c r="AK6" s="689"/>
      <c r="AL6" s="690">
        <v>2.4</v>
      </c>
      <c r="AM6" s="691"/>
      <c r="AN6" s="691"/>
      <c r="AO6" s="692"/>
      <c r="AP6" s="682" t="s">
        <v>229</v>
      </c>
      <c r="AQ6" s="683"/>
      <c r="AR6" s="683"/>
      <c r="AS6" s="683"/>
      <c r="AT6" s="683"/>
      <c r="AU6" s="683"/>
      <c r="AV6" s="683"/>
      <c r="AW6" s="683"/>
      <c r="AX6" s="683"/>
      <c r="AY6" s="683"/>
      <c r="AZ6" s="683"/>
      <c r="BA6" s="683"/>
      <c r="BB6" s="683"/>
      <c r="BC6" s="683"/>
      <c r="BD6" s="683"/>
      <c r="BE6" s="683"/>
      <c r="BF6" s="684"/>
      <c r="BG6" s="685">
        <v>207895</v>
      </c>
      <c r="BH6" s="686"/>
      <c r="BI6" s="686"/>
      <c r="BJ6" s="686"/>
      <c r="BK6" s="686"/>
      <c r="BL6" s="686"/>
      <c r="BM6" s="686"/>
      <c r="BN6" s="687"/>
      <c r="BO6" s="688">
        <v>99.2</v>
      </c>
      <c r="BP6" s="688"/>
      <c r="BQ6" s="688"/>
      <c r="BR6" s="688"/>
      <c r="BS6" s="689">
        <v>1265</v>
      </c>
      <c r="BT6" s="689"/>
      <c r="BU6" s="689"/>
      <c r="BV6" s="689"/>
      <c r="BW6" s="689"/>
      <c r="BX6" s="689"/>
      <c r="BY6" s="689"/>
      <c r="BZ6" s="689"/>
      <c r="CA6" s="689"/>
      <c r="CB6" s="693"/>
      <c r="CD6" s="696" t="s">
        <v>230</v>
      </c>
      <c r="CE6" s="697"/>
      <c r="CF6" s="697"/>
      <c r="CG6" s="697"/>
      <c r="CH6" s="697"/>
      <c r="CI6" s="697"/>
      <c r="CJ6" s="697"/>
      <c r="CK6" s="697"/>
      <c r="CL6" s="697"/>
      <c r="CM6" s="697"/>
      <c r="CN6" s="697"/>
      <c r="CO6" s="697"/>
      <c r="CP6" s="697"/>
      <c r="CQ6" s="698"/>
      <c r="CR6" s="685">
        <v>75341</v>
      </c>
      <c r="CS6" s="686"/>
      <c r="CT6" s="686"/>
      <c r="CU6" s="686"/>
      <c r="CV6" s="686"/>
      <c r="CW6" s="686"/>
      <c r="CX6" s="686"/>
      <c r="CY6" s="687"/>
      <c r="CZ6" s="679">
        <v>1.8</v>
      </c>
      <c r="DA6" s="680"/>
      <c r="DB6" s="680"/>
      <c r="DC6" s="699"/>
      <c r="DD6" s="694">
        <v>3971</v>
      </c>
      <c r="DE6" s="686"/>
      <c r="DF6" s="686"/>
      <c r="DG6" s="686"/>
      <c r="DH6" s="686"/>
      <c r="DI6" s="686"/>
      <c r="DJ6" s="686"/>
      <c r="DK6" s="686"/>
      <c r="DL6" s="686"/>
      <c r="DM6" s="686"/>
      <c r="DN6" s="686"/>
      <c r="DO6" s="686"/>
      <c r="DP6" s="687"/>
      <c r="DQ6" s="694">
        <v>73941</v>
      </c>
      <c r="DR6" s="686"/>
      <c r="DS6" s="686"/>
      <c r="DT6" s="686"/>
      <c r="DU6" s="686"/>
      <c r="DV6" s="686"/>
      <c r="DW6" s="686"/>
      <c r="DX6" s="686"/>
      <c r="DY6" s="686"/>
      <c r="DZ6" s="686"/>
      <c r="EA6" s="686"/>
      <c r="EB6" s="686"/>
      <c r="EC6" s="695"/>
    </row>
    <row r="7" spans="2:143" ht="11.25" customHeight="1">
      <c r="B7" s="682" t="s">
        <v>231</v>
      </c>
      <c r="C7" s="683"/>
      <c r="D7" s="683"/>
      <c r="E7" s="683"/>
      <c r="F7" s="683"/>
      <c r="G7" s="683"/>
      <c r="H7" s="683"/>
      <c r="I7" s="683"/>
      <c r="J7" s="683"/>
      <c r="K7" s="683"/>
      <c r="L7" s="683"/>
      <c r="M7" s="683"/>
      <c r="N7" s="683"/>
      <c r="O7" s="683"/>
      <c r="P7" s="683"/>
      <c r="Q7" s="684"/>
      <c r="R7" s="685">
        <v>247</v>
      </c>
      <c r="S7" s="686"/>
      <c r="T7" s="686"/>
      <c r="U7" s="686"/>
      <c r="V7" s="686"/>
      <c r="W7" s="686"/>
      <c r="X7" s="686"/>
      <c r="Y7" s="687"/>
      <c r="Z7" s="688">
        <v>0</v>
      </c>
      <c r="AA7" s="688"/>
      <c r="AB7" s="688"/>
      <c r="AC7" s="688"/>
      <c r="AD7" s="689">
        <v>247</v>
      </c>
      <c r="AE7" s="689"/>
      <c r="AF7" s="689"/>
      <c r="AG7" s="689"/>
      <c r="AH7" s="689"/>
      <c r="AI7" s="689"/>
      <c r="AJ7" s="689"/>
      <c r="AK7" s="689"/>
      <c r="AL7" s="690">
        <v>0</v>
      </c>
      <c r="AM7" s="691"/>
      <c r="AN7" s="691"/>
      <c r="AO7" s="692"/>
      <c r="AP7" s="682" t="s">
        <v>232</v>
      </c>
      <c r="AQ7" s="683"/>
      <c r="AR7" s="683"/>
      <c r="AS7" s="683"/>
      <c r="AT7" s="683"/>
      <c r="AU7" s="683"/>
      <c r="AV7" s="683"/>
      <c r="AW7" s="683"/>
      <c r="AX7" s="683"/>
      <c r="AY7" s="683"/>
      <c r="AZ7" s="683"/>
      <c r="BA7" s="683"/>
      <c r="BB7" s="683"/>
      <c r="BC7" s="683"/>
      <c r="BD7" s="683"/>
      <c r="BE7" s="683"/>
      <c r="BF7" s="684"/>
      <c r="BG7" s="685">
        <v>93228</v>
      </c>
      <c r="BH7" s="686"/>
      <c r="BI7" s="686"/>
      <c r="BJ7" s="686"/>
      <c r="BK7" s="686"/>
      <c r="BL7" s="686"/>
      <c r="BM7" s="686"/>
      <c r="BN7" s="687"/>
      <c r="BO7" s="688">
        <v>44.5</v>
      </c>
      <c r="BP7" s="688"/>
      <c r="BQ7" s="688"/>
      <c r="BR7" s="688"/>
      <c r="BS7" s="689">
        <v>1265</v>
      </c>
      <c r="BT7" s="689"/>
      <c r="BU7" s="689"/>
      <c r="BV7" s="689"/>
      <c r="BW7" s="689"/>
      <c r="BX7" s="689"/>
      <c r="BY7" s="689"/>
      <c r="BZ7" s="689"/>
      <c r="CA7" s="689"/>
      <c r="CB7" s="693"/>
      <c r="CD7" s="700" t="s">
        <v>233</v>
      </c>
      <c r="CE7" s="701"/>
      <c r="CF7" s="701"/>
      <c r="CG7" s="701"/>
      <c r="CH7" s="701"/>
      <c r="CI7" s="701"/>
      <c r="CJ7" s="701"/>
      <c r="CK7" s="701"/>
      <c r="CL7" s="701"/>
      <c r="CM7" s="701"/>
      <c r="CN7" s="701"/>
      <c r="CO7" s="701"/>
      <c r="CP7" s="701"/>
      <c r="CQ7" s="702"/>
      <c r="CR7" s="685">
        <v>996718</v>
      </c>
      <c r="CS7" s="686"/>
      <c r="CT7" s="686"/>
      <c r="CU7" s="686"/>
      <c r="CV7" s="686"/>
      <c r="CW7" s="686"/>
      <c r="CX7" s="686"/>
      <c r="CY7" s="687"/>
      <c r="CZ7" s="688">
        <v>24.2</v>
      </c>
      <c r="DA7" s="688"/>
      <c r="DB7" s="688"/>
      <c r="DC7" s="688"/>
      <c r="DD7" s="694">
        <v>29300</v>
      </c>
      <c r="DE7" s="686"/>
      <c r="DF7" s="686"/>
      <c r="DG7" s="686"/>
      <c r="DH7" s="686"/>
      <c r="DI7" s="686"/>
      <c r="DJ7" s="686"/>
      <c r="DK7" s="686"/>
      <c r="DL7" s="686"/>
      <c r="DM7" s="686"/>
      <c r="DN7" s="686"/>
      <c r="DO7" s="686"/>
      <c r="DP7" s="687"/>
      <c r="DQ7" s="694">
        <v>673458</v>
      </c>
      <c r="DR7" s="686"/>
      <c r="DS7" s="686"/>
      <c r="DT7" s="686"/>
      <c r="DU7" s="686"/>
      <c r="DV7" s="686"/>
      <c r="DW7" s="686"/>
      <c r="DX7" s="686"/>
      <c r="DY7" s="686"/>
      <c r="DZ7" s="686"/>
      <c r="EA7" s="686"/>
      <c r="EB7" s="686"/>
      <c r="EC7" s="695"/>
    </row>
    <row r="8" spans="2:143" ht="11.25" customHeight="1">
      <c r="B8" s="682" t="s">
        <v>234</v>
      </c>
      <c r="C8" s="683"/>
      <c r="D8" s="683"/>
      <c r="E8" s="683"/>
      <c r="F8" s="683"/>
      <c r="G8" s="683"/>
      <c r="H8" s="683"/>
      <c r="I8" s="683"/>
      <c r="J8" s="683"/>
      <c r="K8" s="683"/>
      <c r="L8" s="683"/>
      <c r="M8" s="683"/>
      <c r="N8" s="683"/>
      <c r="O8" s="683"/>
      <c r="P8" s="683"/>
      <c r="Q8" s="684"/>
      <c r="R8" s="685">
        <v>1197</v>
      </c>
      <c r="S8" s="686"/>
      <c r="T8" s="686"/>
      <c r="U8" s="686"/>
      <c r="V8" s="686"/>
      <c r="W8" s="686"/>
      <c r="X8" s="686"/>
      <c r="Y8" s="687"/>
      <c r="Z8" s="688">
        <v>0</v>
      </c>
      <c r="AA8" s="688"/>
      <c r="AB8" s="688"/>
      <c r="AC8" s="688"/>
      <c r="AD8" s="689">
        <v>1197</v>
      </c>
      <c r="AE8" s="689"/>
      <c r="AF8" s="689"/>
      <c r="AG8" s="689"/>
      <c r="AH8" s="689"/>
      <c r="AI8" s="689"/>
      <c r="AJ8" s="689"/>
      <c r="AK8" s="689"/>
      <c r="AL8" s="690">
        <v>0.1</v>
      </c>
      <c r="AM8" s="691"/>
      <c r="AN8" s="691"/>
      <c r="AO8" s="692"/>
      <c r="AP8" s="682" t="s">
        <v>235</v>
      </c>
      <c r="AQ8" s="683"/>
      <c r="AR8" s="683"/>
      <c r="AS8" s="683"/>
      <c r="AT8" s="683"/>
      <c r="AU8" s="683"/>
      <c r="AV8" s="683"/>
      <c r="AW8" s="683"/>
      <c r="AX8" s="683"/>
      <c r="AY8" s="683"/>
      <c r="AZ8" s="683"/>
      <c r="BA8" s="683"/>
      <c r="BB8" s="683"/>
      <c r="BC8" s="683"/>
      <c r="BD8" s="683"/>
      <c r="BE8" s="683"/>
      <c r="BF8" s="684"/>
      <c r="BG8" s="685">
        <v>3166</v>
      </c>
      <c r="BH8" s="686"/>
      <c r="BI8" s="686"/>
      <c r="BJ8" s="686"/>
      <c r="BK8" s="686"/>
      <c r="BL8" s="686"/>
      <c r="BM8" s="686"/>
      <c r="BN8" s="687"/>
      <c r="BO8" s="688">
        <v>1.5</v>
      </c>
      <c r="BP8" s="688"/>
      <c r="BQ8" s="688"/>
      <c r="BR8" s="688"/>
      <c r="BS8" s="694" t="s">
        <v>173</v>
      </c>
      <c r="BT8" s="686"/>
      <c r="BU8" s="686"/>
      <c r="BV8" s="686"/>
      <c r="BW8" s="686"/>
      <c r="BX8" s="686"/>
      <c r="BY8" s="686"/>
      <c r="BZ8" s="686"/>
      <c r="CA8" s="686"/>
      <c r="CB8" s="695"/>
      <c r="CD8" s="700" t="s">
        <v>236</v>
      </c>
      <c r="CE8" s="701"/>
      <c r="CF8" s="701"/>
      <c r="CG8" s="701"/>
      <c r="CH8" s="701"/>
      <c r="CI8" s="701"/>
      <c r="CJ8" s="701"/>
      <c r="CK8" s="701"/>
      <c r="CL8" s="701"/>
      <c r="CM8" s="701"/>
      <c r="CN8" s="701"/>
      <c r="CO8" s="701"/>
      <c r="CP8" s="701"/>
      <c r="CQ8" s="702"/>
      <c r="CR8" s="685">
        <v>609012</v>
      </c>
      <c r="CS8" s="686"/>
      <c r="CT8" s="686"/>
      <c r="CU8" s="686"/>
      <c r="CV8" s="686"/>
      <c r="CW8" s="686"/>
      <c r="CX8" s="686"/>
      <c r="CY8" s="687"/>
      <c r="CZ8" s="688">
        <v>14.8</v>
      </c>
      <c r="DA8" s="688"/>
      <c r="DB8" s="688"/>
      <c r="DC8" s="688"/>
      <c r="DD8" s="694">
        <v>2811</v>
      </c>
      <c r="DE8" s="686"/>
      <c r="DF8" s="686"/>
      <c r="DG8" s="686"/>
      <c r="DH8" s="686"/>
      <c r="DI8" s="686"/>
      <c r="DJ8" s="686"/>
      <c r="DK8" s="686"/>
      <c r="DL8" s="686"/>
      <c r="DM8" s="686"/>
      <c r="DN8" s="686"/>
      <c r="DO8" s="686"/>
      <c r="DP8" s="687"/>
      <c r="DQ8" s="694">
        <v>185755</v>
      </c>
      <c r="DR8" s="686"/>
      <c r="DS8" s="686"/>
      <c r="DT8" s="686"/>
      <c r="DU8" s="686"/>
      <c r="DV8" s="686"/>
      <c r="DW8" s="686"/>
      <c r="DX8" s="686"/>
      <c r="DY8" s="686"/>
      <c r="DZ8" s="686"/>
      <c r="EA8" s="686"/>
      <c r="EB8" s="686"/>
      <c r="EC8" s="695"/>
    </row>
    <row r="9" spans="2:143" ht="11.25" customHeight="1">
      <c r="B9" s="682" t="s">
        <v>237</v>
      </c>
      <c r="C9" s="683"/>
      <c r="D9" s="683"/>
      <c r="E9" s="683"/>
      <c r="F9" s="683"/>
      <c r="G9" s="683"/>
      <c r="H9" s="683"/>
      <c r="I9" s="683"/>
      <c r="J9" s="683"/>
      <c r="K9" s="683"/>
      <c r="L9" s="683"/>
      <c r="M9" s="683"/>
      <c r="N9" s="683"/>
      <c r="O9" s="683"/>
      <c r="P9" s="683"/>
      <c r="Q9" s="684"/>
      <c r="R9" s="685">
        <v>1388</v>
      </c>
      <c r="S9" s="686"/>
      <c r="T9" s="686"/>
      <c r="U9" s="686"/>
      <c r="V9" s="686"/>
      <c r="W9" s="686"/>
      <c r="X9" s="686"/>
      <c r="Y9" s="687"/>
      <c r="Z9" s="688">
        <v>0</v>
      </c>
      <c r="AA9" s="688"/>
      <c r="AB9" s="688"/>
      <c r="AC9" s="688"/>
      <c r="AD9" s="689">
        <v>1388</v>
      </c>
      <c r="AE9" s="689"/>
      <c r="AF9" s="689"/>
      <c r="AG9" s="689"/>
      <c r="AH9" s="689"/>
      <c r="AI9" s="689"/>
      <c r="AJ9" s="689"/>
      <c r="AK9" s="689"/>
      <c r="AL9" s="690">
        <v>0.1</v>
      </c>
      <c r="AM9" s="691"/>
      <c r="AN9" s="691"/>
      <c r="AO9" s="692"/>
      <c r="AP9" s="682" t="s">
        <v>238</v>
      </c>
      <c r="AQ9" s="683"/>
      <c r="AR9" s="683"/>
      <c r="AS9" s="683"/>
      <c r="AT9" s="683"/>
      <c r="AU9" s="683"/>
      <c r="AV9" s="683"/>
      <c r="AW9" s="683"/>
      <c r="AX9" s="683"/>
      <c r="AY9" s="683"/>
      <c r="AZ9" s="683"/>
      <c r="BA9" s="683"/>
      <c r="BB9" s="683"/>
      <c r="BC9" s="683"/>
      <c r="BD9" s="683"/>
      <c r="BE9" s="683"/>
      <c r="BF9" s="684"/>
      <c r="BG9" s="685">
        <v>78864</v>
      </c>
      <c r="BH9" s="686"/>
      <c r="BI9" s="686"/>
      <c r="BJ9" s="686"/>
      <c r="BK9" s="686"/>
      <c r="BL9" s="686"/>
      <c r="BM9" s="686"/>
      <c r="BN9" s="687"/>
      <c r="BO9" s="688">
        <v>37.700000000000003</v>
      </c>
      <c r="BP9" s="688"/>
      <c r="BQ9" s="688"/>
      <c r="BR9" s="688"/>
      <c r="BS9" s="694" t="s">
        <v>137</v>
      </c>
      <c r="BT9" s="686"/>
      <c r="BU9" s="686"/>
      <c r="BV9" s="686"/>
      <c r="BW9" s="686"/>
      <c r="BX9" s="686"/>
      <c r="BY9" s="686"/>
      <c r="BZ9" s="686"/>
      <c r="CA9" s="686"/>
      <c r="CB9" s="695"/>
      <c r="CD9" s="700" t="s">
        <v>239</v>
      </c>
      <c r="CE9" s="701"/>
      <c r="CF9" s="701"/>
      <c r="CG9" s="701"/>
      <c r="CH9" s="701"/>
      <c r="CI9" s="701"/>
      <c r="CJ9" s="701"/>
      <c r="CK9" s="701"/>
      <c r="CL9" s="701"/>
      <c r="CM9" s="701"/>
      <c r="CN9" s="701"/>
      <c r="CO9" s="701"/>
      <c r="CP9" s="701"/>
      <c r="CQ9" s="702"/>
      <c r="CR9" s="685">
        <v>310435</v>
      </c>
      <c r="CS9" s="686"/>
      <c r="CT9" s="686"/>
      <c r="CU9" s="686"/>
      <c r="CV9" s="686"/>
      <c r="CW9" s="686"/>
      <c r="CX9" s="686"/>
      <c r="CY9" s="687"/>
      <c r="CZ9" s="688">
        <v>7.6</v>
      </c>
      <c r="DA9" s="688"/>
      <c r="DB9" s="688"/>
      <c r="DC9" s="688"/>
      <c r="DD9" s="694" t="s">
        <v>173</v>
      </c>
      <c r="DE9" s="686"/>
      <c r="DF9" s="686"/>
      <c r="DG9" s="686"/>
      <c r="DH9" s="686"/>
      <c r="DI9" s="686"/>
      <c r="DJ9" s="686"/>
      <c r="DK9" s="686"/>
      <c r="DL9" s="686"/>
      <c r="DM9" s="686"/>
      <c r="DN9" s="686"/>
      <c r="DO9" s="686"/>
      <c r="DP9" s="687"/>
      <c r="DQ9" s="694">
        <v>122041</v>
      </c>
      <c r="DR9" s="686"/>
      <c r="DS9" s="686"/>
      <c r="DT9" s="686"/>
      <c r="DU9" s="686"/>
      <c r="DV9" s="686"/>
      <c r="DW9" s="686"/>
      <c r="DX9" s="686"/>
      <c r="DY9" s="686"/>
      <c r="DZ9" s="686"/>
      <c r="EA9" s="686"/>
      <c r="EB9" s="686"/>
      <c r="EC9" s="695"/>
    </row>
    <row r="10" spans="2:143" ht="11.25" customHeight="1">
      <c r="B10" s="682" t="s">
        <v>240</v>
      </c>
      <c r="C10" s="683"/>
      <c r="D10" s="683"/>
      <c r="E10" s="683"/>
      <c r="F10" s="683"/>
      <c r="G10" s="683"/>
      <c r="H10" s="683"/>
      <c r="I10" s="683"/>
      <c r="J10" s="683"/>
      <c r="K10" s="683"/>
      <c r="L10" s="683"/>
      <c r="M10" s="683"/>
      <c r="N10" s="683"/>
      <c r="O10" s="683"/>
      <c r="P10" s="683"/>
      <c r="Q10" s="684"/>
      <c r="R10" s="685" t="s">
        <v>173</v>
      </c>
      <c r="S10" s="686"/>
      <c r="T10" s="686"/>
      <c r="U10" s="686"/>
      <c r="V10" s="686"/>
      <c r="W10" s="686"/>
      <c r="X10" s="686"/>
      <c r="Y10" s="687"/>
      <c r="Z10" s="688" t="s">
        <v>173</v>
      </c>
      <c r="AA10" s="688"/>
      <c r="AB10" s="688"/>
      <c r="AC10" s="688"/>
      <c r="AD10" s="689" t="s">
        <v>173</v>
      </c>
      <c r="AE10" s="689"/>
      <c r="AF10" s="689"/>
      <c r="AG10" s="689"/>
      <c r="AH10" s="689"/>
      <c r="AI10" s="689"/>
      <c r="AJ10" s="689"/>
      <c r="AK10" s="689"/>
      <c r="AL10" s="690" t="s">
        <v>173</v>
      </c>
      <c r="AM10" s="691"/>
      <c r="AN10" s="691"/>
      <c r="AO10" s="692"/>
      <c r="AP10" s="682" t="s">
        <v>241</v>
      </c>
      <c r="AQ10" s="683"/>
      <c r="AR10" s="683"/>
      <c r="AS10" s="683"/>
      <c r="AT10" s="683"/>
      <c r="AU10" s="683"/>
      <c r="AV10" s="683"/>
      <c r="AW10" s="683"/>
      <c r="AX10" s="683"/>
      <c r="AY10" s="683"/>
      <c r="AZ10" s="683"/>
      <c r="BA10" s="683"/>
      <c r="BB10" s="683"/>
      <c r="BC10" s="683"/>
      <c r="BD10" s="683"/>
      <c r="BE10" s="683"/>
      <c r="BF10" s="684"/>
      <c r="BG10" s="685">
        <v>4957</v>
      </c>
      <c r="BH10" s="686"/>
      <c r="BI10" s="686"/>
      <c r="BJ10" s="686"/>
      <c r="BK10" s="686"/>
      <c r="BL10" s="686"/>
      <c r="BM10" s="686"/>
      <c r="BN10" s="687"/>
      <c r="BO10" s="688">
        <v>2.4</v>
      </c>
      <c r="BP10" s="688"/>
      <c r="BQ10" s="688"/>
      <c r="BR10" s="688"/>
      <c r="BS10" s="694" t="s">
        <v>137</v>
      </c>
      <c r="BT10" s="686"/>
      <c r="BU10" s="686"/>
      <c r="BV10" s="686"/>
      <c r="BW10" s="686"/>
      <c r="BX10" s="686"/>
      <c r="BY10" s="686"/>
      <c r="BZ10" s="686"/>
      <c r="CA10" s="686"/>
      <c r="CB10" s="695"/>
      <c r="CD10" s="700" t="s">
        <v>242</v>
      </c>
      <c r="CE10" s="701"/>
      <c r="CF10" s="701"/>
      <c r="CG10" s="701"/>
      <c r="CH10" s="701"/>
      <c r="CI10" s="701"/>
      <c r="CJ10" s="701"/>
      <c r="CK10" s="701"/>
      <c r="CL10" s="701"/>
      <c r="CM10" s="701"/>
      <c r="CN10" s="701"/>
      <c r="CO10" s="701"/>
      <c r="CP10" s="701"/>
      <c r="CQ10" s="702"/>
      <c r="CR10" s="685">
        <v>65872</v>
      </c>
      <c r="CS10" s="686"/>
      <c r="CT10" s="686"/>
      <c r="CU10" s="686"/>
      <c r="CV10" s="686"/>
      <c r="CW10" s="686"/>
      <c r="CX10" s="686"/>
      <c r="CY10" s="687"/>
      <c r="CZ10" s="688">
        <v>1.6</v>
      </c>
      <c r="DA10" s="688"/>
      <c r="DB10" s="688"/>
      <c r="DC10" s="688"/>
      <c r="DD10" s="694" t="s">
        <v>173</v>
      </c>
      <c r="DE10" s="686"/>
      <c r="DF10" s="686"/>
      <c r="DG10" s="686"/>
      <c r="DH10" s="686"/>
      <c r="DI10" s="686"/>
      <c r="DJ10" s="686"/>
      <c r="DK10" s="686"/>
      <c r="DL10" s="686"/>
      <c r="DM10" s="686"/>
      <c r="DN10" s="686"/>
      <c r="DO10" s="686"/>
      <c r="DP10" s="687"/>
      <c r="DQ10" s="694">
        <v>31979</v>
      </c>
      <c r="DR10" s="686"/>
      <c r="DS10" s="686"/>
      <c r="DT10" s="686"/>
      <c r="DU10" s="686"/>
      <c r="DV10" s="686"/>
      <c r="DW10" s="686"/>
      <c r="DX10" s="686"/>
      <c r="DY10" s="686"/>
      <c r="DZ10" s="686"/>
      <c r="EA10" s="686"/>
      <c r="EB10" s="686"/>
      <c r="EC10" s="695"/>
    </row>
    <row r="11" spans="2:143" ht="11.25" customHeight="1">
      <c r="B11" s="682" t="s">
        <v>243</v>
      </c>
      <c r="C11" s="683"/>
      <c r="D11" s="683"/>
      <c r="E11" s="683"/>
      <c r="F11" s="683"/>
      <c r="G11" s="683"/>
      <c r="H11" s="683"/>
      <c r="I11" s="683"/>
      <c r="J11" s="683"/>
      <c r="K11" s="683"/>
      <c r="L11" s="683"/>
      <c r="M11" s="683"/>
      <c r="N11" s="683"/>
      <c r="O11" s="683"/>
      <c r="P11" s="683"/>
      <c r="Q11" s="684"/>
      <c r="R11" s="685">
        <v>47783</v>
      </c>
      <c r="S11" s="686"/>
      <c r="T11" s="686"/>
      <c r="U11" s="686"/>
      <c r="V11" s="686"/>
      <c r="W11" s="686"/>
      <c r="X11" s="686"/>
      <c r="Y11" s="687"/>
      <c r="Z11" s="690">
        <v>1.1000000000000001</v>
      </c>
      <c r="AA11" s="691"/>
      <c r="AB11" s="691"/>
      <c r="AC11" s="703"/>
      <c r="AD11" s="694">
        <v>47783</v>
      </c>
      <c r="AE11" s="686"/>
      <c r="AF11" s="686"/>
      <c r="AG11" s="686"/>
      <c r="AH11" s="686"/>
      <c r="AI11" s="686"/>
      <c r="AJ11" s="686"/>
      <c r="AK11" s="687"/>
      <c r="AL11" s="690">
        <v>3.3</v>
      </c>
      <c r="AM11" s="691"/>
      <c r="AN11" s="691"/>
      <c r="AO11" s="692"/>
      <c r="AP11" s="682" t="s">
        <v>244</v>
      </c>
      <c r="AQ11" s="683"/>
      <c r="AR11" s="683"/>
      <c r="AS11" s="683"/>
      <c r="AT11" s="683"/>
      <c r="AU11" s="683"/>
      <c r="AV11" s="683"/>
      <c r="AW11" s="683"/>
      <c r="AX11" s="683"/>
      <c r="AY11" s="683"/>
      <c r="AZ11" s="683"/>
      <c r="BA11" s="683"/>
      <c r="BB11" s="683"/>
      <c r="BC11" s="683"/>
      <c r="BD11" s="683"/>
      <c r="BE11" s="683"/>
      <c r="BF11" s="684"/>
      <c r="BG11" s="685">
        <v>6241</v>
      </c>
      <c r="BH11" s="686"/>
      <c r="BI11" s="686"/>
      <c r="BJ11" s="686"/>
      <c r="BK11" s="686"/>
      <c r="BL11" s="686"/>
      <c r="BM11" s="686"/>
      <c r="BN11" s="687"/>
      <c r="BO11" s="688">
        <v>3</v>
      </c>
      <c r="BP11" s="688"/>
      <c r="BQ11" s="688"/>
      <c r="BR11" s="688"/>
      <c r="BS11" s="694">
        <v>1265</v>
      </c>
      <c r="BT11" s="686"/>
      <c r="BU11" s="686"/>
      <c r="BV11" s="686"/>
      <c r="BW11" s="686"/>
      <c r="BX11" s="686"/>
      <c r="BY11" s="686"/>
      <c r="BZ11" s="686"/>
      <c r="CA11" s="686"/>
      <c r="CB11" s="695"/>
      <c r="CD11" s="700" t="s">
        <v>245</v>
      </c>
      <c r="CE11" s="701"/>
      <c r="CF11" s="701"/>
      <c r="CG11" s="701"/>
      <c r="CH11" s="701"/>
      <c r="CI11" s="701"/>
      <c r="CJ11" s="701"/>
      <c r="CK11" s="701"/>
      <c r="CL11" s="701"/>
      <c r="CM11" s="701"/>
      <c r="CN11" s="701"/>
      <c r="CO11" s="701"/>
      <c r="CP11" s="701"/>
      <c r="CQ11" s="702"/>
      <c r="CR11" s="685">
        <v>727694</v>
      </c>
      <c r="CS11" s="686"/>
      <c r="CT11" s="686"/>
      <c r="CU11" s="686"/>
      <c r="CV11" s="686"/>
      <c r="CW11" s="686"/>
      <c r="CX11" s="686"/>
      <c r="CY11" s="687"/>
      <c r="CZ11" s="688">
        <v>17.7</v>
      </c>
      <c r="DA11" s="688"/>
      <c r="DB11" s="688"/>
      <c r="DC11" s="688"/>
      <c r="DD11" s="694">
        <v>383863</v>
      </c>
      <c r="DE11" s="686"/>
      <c r="DF11" s="686"/>
      <c r="DG11" s="686"/>
      <c r="DH11" s="686"/>
      <c r="DI11" s="686"/>
      <c r="DJ11" s="686"/>
      <c r="DK11" s="686"/>
      <c r="DL11" s="686"/>
      <c r="DM11" s="686"/>
      <c r="DN11" s="686"/>
      <c r="DO11" s="686"/>
      <c r="DP11" s="687"/>
      <c r="DQ11" s="694">
        <v>208829</v>
      </c>
      <c r="DR11" s="686"/>
      <c r="DS11" s="686"/>
      <c r="DT11" s="686"/>
      <c r="DU11" s="686"/>
      <c r="DV11" s="686"/>
      <c r="DW11" s="686"/>
      <c r="DX11" s="686"/>
      <c r="DY11" s="686"/>
      <c r="DZ11" s="686"/>
      <c r="EA11" s="686"/>
      <c r="EB11" s="686"/>
      <c r="EC11" s="695"/>
    </row>
    <row r="12" spans="2:143" ht="11.25" customHeight="1">
      <c r="B12" s="682" t="s">
        <v>246</v>
      </c>
      <c r="C12" s="683"/>
      <c r="D12" s="683"/>
      <c r="E12" s="683"/>
      <c r="F12" s="683"/>
      <c r="G12" s="683"/>
      <c r="H12" s="683"/>
      <c r="I12" s="683"/>
      <c r="J12" s="683"/>
      <c r="K12" s="683"/>
      <c r="L12" s="683"/>
      <c r="M12" s="683"/>
      <c r="N12" s="683"/>
      <c r="O12" s="683"/>
      <c r="P12" s="683"/>
      <c r="Q12" s="684"/>
      <c r="R12" s="685" t="s">
        <v>173</v>
      </c>
      <c r="S12" s="686"/>
      <c r="T12" s="686"/>
      <c r="U12" s="686"/>
      <c r="V12" s="686"/>
      <c r="W12" s="686"/>
      <c r="X12" s="686"/>
      <c r="Y12" s="687"/>
      <c r="Z12" s="688" t="s">
        <v>173</v>
      </c>
      <c r="AA12" s="688"/>
      <c r="AB12" s="688"/>
      <c r="AC12" s="688"/>
      <c r="AD12" s="689" t="s">
        <v>137</v>
      </c>
      <c r="AE12" s="689"/>
      <c r="AF12" s="689"/>
      <c r="AG12" s="689"/>
      <c r="AH12" s="689"/>
      <c r="AI12" s="689"/>
      <c r="AJ12" s="689"/>
      <c r="AK12" s="689"/>
      <c r="AL12" s="690" t="s">
        <v>173</v>
      </c>
      <c r="AM12" s="691"/>
      <c r="AN12" s="691"/>
      <c r="AO12" s="692"/>
      <c r="AP12" s="682" t="s">
        <v>247</v>
      </c>
      <c r="AQ12" s="683"/>
      <c r="AR12" s="683"/>
      <c r="AS12" s="683"/>
      <c r="AT12" s="683"/>
      <c r="AU12" s="683"/>
      <c r="AV12" s="683"/>
      <c r="AW12" s="683"/>
      <c r="AX12" s="683"/>
      <c r="AY12" s="683"/>
      <c r="AZ12" s="683"/>
      <c r="BA12" s="683"/>
      <c r="BB12" s="683"/>
      <c r="BC12" s="683"/>
      <c r="BD12" s="683"/>
      <c r="BE12" s="683"/>
      <c r="BF12" s="684"/>
      <c r="BG12" s="685">
        <v>102781</v>
      </c>
      <c r="BH12" s="686"/>
      <c r="BI12" s="686"/>
      <c r="BJ12" s="686"/>
      <c r="BK12" s="686"/>
      <c r="BL12" s="686"/>
      <c r="BM12" s="686"/>
      <c r="BN12" s="687"/>
      <c r="BO12" s="688">
        <v>49.1</v>
      </c>
      <c r="BP12" s="688"/>
      <c r="BQ12" s="688"/>
      <c r="BR12" s="688"/>
      <c r="BS12" s="694" t="s">
        <v>173</v>
      </c>
      <c r="BT12" s="686"/>
      <c r="BU12" s="686"/>
      <c r="BV12" s="686"/>
      <c r="BW12" s="686"/>
      <c r="BX12" s="686"/>
      <c r="BY12" s="686"/>
      <c r="BZ12" s="686"/>
      <c r="CA12" s="686"/>
      <c r="CB12" s="695"/>
      <c r="CD12" s="700" t="s">
        <v>248</v>
      </c>
      <c r="CE12" s="701"/>
      <c r="CF12" s="701"/>
      <c r="CG12" s="701"/>
      <c r="CH12" s="701"/>
      <c r="CI12" s="701"/>
      <c r="CJ12" s="701"/>
      <c r="CK12" s="701"/>
      <c r="CL12" s="701"/>
      <c r="CM12" s="701"/>
      <c r="CN12" s="701"/>
      <c r="CO12" s="701"/>
      <c r="CP12" s="701"/>
      <c r="CQ12" s="702"/>
      <c r="CR12" s="685">
        <v>253090</v>
      </c>
      <c r="CS12" s="686"/>
      <c r="CT12" s="686"/>
      <c r="CU12" s="686"/>
      <c r="CV12" s="686"/>
      <c r="CW12" s="686"/>
      <c r="CX12" s="686"/>
      <c r="CY12" s="687"/>
      <c r="CZ12" s="688">
        <v>6.2</v>
      </c>
      <c r="DA12" s="688"/>
      <c r="DB12" s="688"/>
      <c r="DC12" s="688"/>
      <c r="DD12" s="694">
        <v>197649</v>
      </c>
      <c r="DE12" s="686"/>
      <c r="DF12" s="686"/>
      <c r="DG12" s="686"/>
      <c r="DH12" s="686"/>
      <c r="DI12" s="686"/>
      <c r="DJ12" s="686"/>
      <c r="DK12" s="686"/>
      <c r="DL12" s="686"/>
      <c r="DM12" s="686"/>
      <c r="DN12" s="686"/>
      <c r="DO12" s="686"/>
      <c r="DP12" s="687"/>
      <c r="DQ12" s="694">
        <v>56052</v>
      </c>
      <c r="DR12" s="686"/>
      <c r="DS12" s="686"/>
      <c r="DT12" s="686"/>
      <c r="DU12" s="686"/>
      <c r="DV12" s="686"/>
      <c r="DW12" s="686"/>
      <c r="DX12" s="686"/>
      <c r="DY12" s="686"/>
      <c r="DZ12" s="686"/>
      <c r="EA12" s="686"/>
      <c r="EB12" s="686"/>
      <c r="EC12" s="695"/>
    </row>
    <row r="13" spans="2:143" ht="11.25" customHeight="1">
      <c r="B13" s="682" t="s">
        <v>249</v>
      </c>
      <c r="C13" s="683"/>
      <c r="D13" s="683"/>
      <c r="E13" s="683"/>
      <c r="F13" s="683"/>
      <c r="G13" s="683"/>
      <c r="H13" s="683"/>
      <c r="I13" s="683"/>
      <c r="J13" s="683"/>
      <c r="K13" s="683"/>
      <c r="L13" s="683"/>
      <c r="M13" s="683"/>
      <c r="N13" s="683"/>
      <c r="O13" s="683"/>
      <c r="P13" s="683"/>
      <c r="Q13" s="684"/>
      <c r="R13" s="685" t="s">
        <v>250</v>
      </c>
      <c r="S13" s="686"/>
      <c r="T13" s="686"/>
      <c r="U13" s="686"/>
      <c r="V13" s="686"/>
      <c r="W13" s="686"/>
      <c r="X13" s="686"/>
      <c r="Y13" s="687"/>
      <c r="Z13" s="688" t="s">
        <v>173</v>
      </c>
      <c r="AA13" s="688"/>
      <c r="AB13" s="688"/>
      <c r="AC13" s="688"/>
      <c r="AD13" s="689" t="s">
        <v>173</v>
      </c>
      <c r="AE13" s="689"/>
      <c r="AF13" s="689"/>
      <c r="AG13" s="689"/>
      <c r="AH13" s="689"/>
      <c r="AI13" s="689"/>
      <c r="AJ13" s="689"/>
      <c r="AK13" s="689"/>
      <c r="AL13" s="690" t="s">
        <v>250</v>
      </c>
      <c r="AM13" s="691"/>
      <c r="AN13" s="691"/>
      <c r="AO13" s="692"/>
      <c r="AP13" s="682" t="s">
        <v>251</v>
      </c>
      <c r="AQ13" s="683"/>
      <c r="AR13" s="683"/>
      <c r="AS13" s="683"/>
      <c r="AT13" s="683"/>
      <c r="AU13" s="683"/>
      <c r="AV13" s="683"/>
      <c r="AW13" s="683"/>
      <c r="AX13" s="683"/>
      <c r="AY13" s="683"/>
      <c r="AZ13" s="683"/>
      <c r="BA13" s="683"/>
      <c r="BB13" s="683"/>
      <c r="BC13" s="683"/>
      <c r="BD13" s="683"/>
      <c r="BE13" s="683"/>
      <c r="BF13" s="684"/>
      <c r="BG13" s="685">
        <v>102781</v>
      </c>
      <c r="BH13" s="686"/>
      <c r="BI13" s="686"/>
      <c r="BJ13" s="686"/>
      <c r="BK13" s="686"/>
      <c r="BL13" s="686"/>
      <c r="BM13" s="686"/>
      <c r="BN13" s="687"/>
      <c r="BO13" s="688">
        <v>49.1</v>
      </c>
      <c r="BP13" s="688"/>
      <c r="BQ13" s="688"/>
      <c r="BR13" s="688"/>
      <c r="BS13" s="694" t="s">
        <v>137</v>
      </c>
      <c r="BT13" s="686"/>
      <c r="BU13" s="686"/>
      <c r="BV13" s="686"/>
      <c r="BW13" s="686"/>
      <c r="BX13" s="686"/>
      <c r="BY13" s="686"/>
      <c r="BZ13" s="686"/>
      <c r="CA13" s="686"/>
      <c r="CB13" s="695"/>
      <c r="CD13" s="700" t="s">
        <v>252</v>
      </c>
      <c r="CE13" s="701"/>
      <c r="CF13" s="701"/>
      <c r="CG13" s="701"/>
      <c r="CH13" s="701"/>
      <c r="CI13" s="701"/>
      <c r="CJ13" s="701"/>
      <c r="CK13" s="701"/>
      <c r="CL13" s="701"/>
      <c r="CM13" s="701"/>
      <c r="CN13" s="701"/>
      <c r="CO13" s="701"/>
      <c r="CP13" s="701"/>
      <c r="CQ13" s="702"/>
      <c r="CR13" s="685">
        <v>431330</v>
      </c>
      <c r="CS13" s="686"/>
      <c r="CT13" s="686"/>
      <c r="CU13" s="686"/>
      <c r="CV13" s="686"/>
      <c r="CW13" s="686"/>
      <c r="CX13" s="686"/>
      <c r="CY13" s="687"/>
      <c r="CZ13" s="688">
        <v>10.5</v>
      </c>
      <c r="DA13" s="688"/>
      <c r="DB13" s="688"/>
      <c r="DC13" s="688"/>
      <c r="DD13" s="694">
        <v>75266</v>
      </c>
      <c r="DE13" s="686"/>
      <c r="DF13" s="686"/>
      <c r="DG13" s="686"/>
      <c r="DH13" s="686"/>
      <c r="DI13" s="686"/>
      <c r="DJ13" s="686"/>
      <c r="DK13" s="686"/>
      <c r="DL13" s="686"/>
      <c r="DM13" s="686"/>
      <c r="DN13" s="686"/>
      <c r="DO13" s="686"/>
      <c r="DP13" s="687"/>
      <c r="DQ13" s="694">
        <v>172286</v>
      </c>
      <c r="DR13" s="686"/>
      <c r="DS13" s="686"/>
      <c r="DT13" s="686"/>
      <c r="DU13" s="686"/>
      <c r="DV13" s="686"/>
      <c r="DW13" s="686"/>
      <c r="DX13" s="686"/>
      <c r="DY13" s="686"/>
      <c r="DZ13" s="686"/>
      <c r="EA13" s="686"/>
      <c r="EB13" s="686"/>
      <c r="EC13" s="695"/>
    </row>
    <row r="14" spans="2:143" ht="11.25" customHeight="1">
      <c r="B14" s="682" t="s">
        <v>253</v>
      </c>
      <c r="C14" s="683"/>
      <c r="D14" s="683"/>
      <c r="E14" s="683"/>
      <c r="F14" s="683"/>
      <c r="G14" s="683"/>
      <c r="H14" s="683"/>
      <c r="I14" s="683"/>
      <c r="J14" s="683"/>
      <c r="K14" s="683"/>
      <c r="L14" s="683"/>
      <c r="M14" s="683"/>
      <c r="N14" s="683"/>
      <c r="O14" s="683"/>
      <c r="P14" s="683"/>
      <c r="Q14" s="684"/>
      <c r="R14" s="685">
        <v>1</v>
      </c>
      <c r="S14" s="686"/>
      <c r="T14" s="686"/>
      <c r="U14" s="686"/>
      <c r="V14" s="686"/>
      <c r="W14" s="686"/>
      <c r="X14" s="686"/>
      <c r="Y14" s="687"/>
      <c r="Z14" s="688">
        <v>0</v>
      </c>
      <c r="AA14" s="688"/>
      <c r="AB14" s="688"/>
      <c r="AC14" s="688"/>
      <c r="AD14" s="689">
        <v>1</v>
      </c>
      <c r="AE14" s="689"/>
      <c r="AF14" s="689"/>
      <c r="AG14" s="689"/>
      <c r="AH14" s="689"/>
      <c r="AI14" s="689"/>
      <c r="AJ14" s="689"/>
      <c r="AK14" s="689"/>
      <c r="AL14" s="690">
        <v>0</v>
      </c>
      <c r="AM14" s="691"/>
      <c r="AN14" s="691"/>
      <c r="AO14" s="692"/>
      <c r="AP14" s="682" t="s">
        <v>254</v>
      </c>
      <c r="AQ14" s="683"/>
      <c r="AR14" s="683"/>
      <c r="AS14" s="683"/>
      <c r="AT14" s="683"/>
      <c r="AU14" s="683"/>
      <c r="AV14" s="683"/>
      <c r="AW14" s="683"/>
      <c r="AX14" s="683"/>
      <c r="AY14" s="683"/>
      <c r="AZ14" s="683"/>
      <c r="BA14" s="683"/>
      <c r="BB14" s="683"/>
      <c r="BC14" s="683"/>
      <c r="BD14" s="683"/>
      <c r="BE14" s="683"/>
      <c r="BF14" s="684"/>
      <c r="BG14" s="685">
        <v>8031</v>
      </c>
      <c r="BH14" s="686"/>
      <c r="BI14" s="686"/>
      <c r="BJ14" s="686"/>
      <c r="BK14" s="686"/>
      <c r="BL14" s="686"/>
      <c r="BM14" s="686"/>
      <c r="BN14" s="687"/>
      <c r="BO14" s="688">
        <v>3.8</v>
      </c>
      <c r="BP14" s="688"/>
      <c r="BQ14" s="688"/>
      <c r="BR14" s="688"/>
      <c r="BS14" s="694" t="s">
        <v>173</v>
      </c>
      <c r="BT14" s="686"/>
      <c r="BU14" s="686"/>
      <c r="BV14" s="686"/>
      <c r="BW14" s="686"/>
      <c r="BX14" s="686"/>
      <c r="BY14" s="686"/>
      <c r="BZ14" s="686"/>
      <c r="CA14" s="686"/>
      <c r="CB14" s="695"/>
      <c r="CD14" s="700" t="s">
        <v>255</v>
      </c>
      <c r="CE14" s="701"/>
      <c r="CF14" s="701"/>
      <c r="CG14" s="701"/>
      <c r="CH14" s="701"/>
      <c r="CI14" s="701"/>
      <c r="CJ14" s="701"/>
      <c r="CK14" s="701"/>
      <c r="CL14" s="701"/>
      <c r="CM14" s="701"/>
      <c r="CN14" s="701"/>
      <c r="CO14" s="701"/>
      <c r="CP14" s="701"/>
      <c r="CQ14" s="702"/>
      <c r="CR14" s="685">
        <v>99164</v>
      </c>
      <c r="CS14" s="686"/>
      <c r="CT14" s="686"/>
      <c r="CU14" s="686"/>
      <c r="CV14" s="686"/>
      <c r="CW14" s="686"/>
      <c r="CX14" s="686"/>
      <c r="CY14" s="687"/>
      <c r="CZ14" s="688">
        <v>2.4</v>
      </c>
      <c r="DA14" s="688"/>
      <c r="DB14" s="688"/>
      <c r="DC14" s="688"/>
      <c r="DD14" s="694" t="s">
        <v>137</v>
      </c>
      <c r="DE14" s="686"/>
      <c r="DF14" s="686"/>
      <c r="DG14" s="686"/>
      <c r="DH14" s="686"/>
      <c r="DI14" s="686"/>
      <c r="DJ14" s="686"/>
      <c r="DK14" s="686"/>
      <c r="DL14" s="686"/>
      <c r="DM14" s="686"/>
      <c r="DN14" s="686"/>
      <c r="DO14" s="686"/>
      <c r="DP14" s="687"/>
      <c r="DQ14" s="694">
        <v>31136</v>
      </c>
      <c r="DR14" s="686"/>
      <c r="DS14" s="686"/>
      <c r="DT14" s="686"/>
      <c r="DU14" s="686"/>
      <c r="DV14" s="686"/>
      <c r="DW14" s="686"/>
      <c r="DX14" s="686"/>
      <c r="DY14" s="686"/>
      <c r="DZ14" s="686"/>
      <c r="EA14" s="686"/>
      <c r="EB14" s="686"/>
      <c r="EC14" s="695"/>
    </row>
    <row r="15" spans="2:143" ht="11.25" customHeight="1">
      <c r="B15" s="682" t="s">
        <v>256</v>
      </c>
      <c r="C15" s="683"/>
      <c r="D15" s="683"/>
      <c r="E15" s="683"/>
      <c r="F15" s="683"/>
      <c r="G15" s="683"/>
      <c r="H15" s="683"/>
      <c r="I15" s="683"/>
      <c r="J15" s="683"/>
      <c r="K15" s="683"/>
      <c r="L15" s="683"/>
      <c r="M15" s="683"/>
      <c r="N15" s="683"/>
      <c r="O15" s="683"/>
      <c r="P15" s="683"/>
      <c r="Q15" s="684"/>
      <c r="R15" s="685" t="s">
        <v>137</v>
      </c>
      <c r="S15" s="686"/>
      <c r="T15" s="686"/>
      <c r="U15" s="686"/>
      <c r="V15" s="686"/>
      <c r="W15" s="686"/>
      <c r="X15" s="686"/>
      <c r="Y15" s="687"/>
      <c r="Z15" s="688" t="s">
        <v>173</v>
      </c>
      <c r="AA15" s="688"/>
      <c r="AB15" s="688"/>
      <c r="AC15" s="688"/>
      <c r="AD15" s="689" t="s">
        <v>173</v>
      </c>
      <c r="AE15" s="689"/>
      <c r="AF15" s="689"/>
      <c r="AG15" s="689"/>
      <c r="AH15" s="689"/>
      <c r="AI15" s="689"/>
      <c r="AJ15" s="689"/>
      <c r="AK15" s="689"/>
      <c r="AL15" s="690" t="s">
        <v>173</v>
      </c>
      <c r="AM15" s="691"/>
      <c r="AN15" s="691"/>
      <c r="AO15" s="692"/>
      <c r="AP15" s="682" t="s">
        <v>257</v>
      </c>
      <c r="AQ15" s="683"/>
      <c r="AR15" s="683"/>
      <c r="AS15" s="683"/>
      <c r="AT15" s="683"/>
      <c r="AU15" s="683"/>
      <c r="AV15" s="683"/>
      <c r="AW15" s="683"/>
      <c r="AX15" s="683"/>
      <c r="AY15" s="683"/>
      <c r="AZ15" s="683"/>
      <c r="BA15" s="683"/>
      <c r="BB15" s="683"/>
      <c r="BC15" s="683"/>
      <c r="BD15" s="683"/>
      <c r="BE15" s="683"/>
      <c r="BF15" s="684"/>
      <c r="BG15" s="685">
        <v>3855</v>
      </c>
      <c r="BH15" s="686"/>
      <c r="BI15" s="686"/>
      <c r="BJ15" s="686"/>
      <c r="BK15" s="686"/>
      <c r="BL15" s="686"/>
      <c r="BM15" s="686"/>
      <c r="BN15" s="687"/>
      <c r="BO15" s="688">
        <v>1.8</v>
      </c>
      <c r="BP15" s="688"/>
      <c r="BQ15" s="688"/>
      <c r="BR15" s="688"/>
      <c r="BS15" s="694" t="s">
        <v>173</v>
      </c>
      <c r="BT15" s="686"/>
      <c r="BU15" s="686"/>
      <c r="BV15" s="686"/>
      <c r="BW15" s="686"/>
      <c r="BX15" s="686"/>
      <c r="BY15" s="686"/>
      <c r="BZ15" s="686"/>
      <c r="CA15" s="686"/>
      <c r="CB15" s="695"/>
      <c r="CD15" s="700" t="s">
        <v>258</v>
      </c>
      <c r="CE15" s="701"/>
      <c r="CF15" s="701"/>
      <c r="CG15" s="701"/>
      <c r="CH15" s="701"/>
      <c r="CI15" s="701"/>
      <c r="CJ15" s="701"/>
      <c r="CK15" s="701"/>
      <c r="CL15" s="701"/>
      <c r="CM15" s="701"/>
      <c r="CN15" s="701"/>
      <c r="CO15" s="701"/>
      <c r="CP15" s="701"/>
      <c r="CQ15" s="702"/>
      <c r="CR15" s="685">
        <v>253283</v>
      </c>
      <c r="CS15" s="686"/>
      <c r="CT15" s="686"/>
      <c r="CU15" s="686"/>
      <c r="CV15" s="686"/>
      <c r="CW15" s="686"/>
      <c r="CX15" s="686"/>
      <c r="CY15" s="687"/>
      <c r="CZ15" s="688">
        <v>6.2</v>
      </c>
      <c r="DA15" s="688"/>
      <c r="DB15" s="688"/>
      <c r="DC15" s="688"/>
      <c r="DD15" s="694">
        <v>32302</v>
      </c>
      <c r="DE15" s="686"/>
      <c r="DF15" s="686"/>
      <c r="DG15" s="686"/>
      <c r="DH15" s="686"/>
      <c r="DI15" s="686"/>
      <c r="DJ15" s="686"/>
      <c r="DK15" s="686"/>
      <c r="DL15" s="686"/>
      <c r="DM15" s="686"/>
      <c r="DN15" s="686"/>
      <c r="DO15" s="686"/>
      <c r="DP15" s="687"/>
      <c r="DQ15" s="694">
        <v>195489</v>
      </c>
      <c r="DR15" s="686"/>
      <c r="DS15" s="686"/>
      <c r="DT15" s="686"/>
      <c r="DU15" s="686"/>
      <c r="DV15" s="686"/>
      <c r="DW15" s="686"/>
      <c r="DX15" s="686"/>
      <c r="DY15" s="686"/>
      <c r="DZ15" s="686"/>
      <c r="EA15" s="686"/>
      <c r="EB15" s="686"/>
      <c r="EC15" s="695"/>
    </row>
    <row r="16" spans="2:143" ht="11.25" customHeight="1">
      <c r="B16" s="682" t="s">
        <v>259</v>
      </c>
      <c r="C16" s="683"/>
      <c r="D16" s="683"/>
      <c r="E16" s="683"/>
      <c r="F16" s="683"/>
      <c r="G16" s="683"/>
      <c r="H16" s="683"/>
      <c r="I16" s="683"/>
      <c r="J16" s="683"/>
      <c r="K16" s="683"/>
      <c r="L16" s="683"/>
      <c r="M16" s="683"/>
      <c r="N16" s="683"/>
      <c r="O16" s="683"/>
      <c r="P16" s="683"/>
      <c r="Q16" s="684"/>
      <c r="R16" s="685">
        <v>1925</v>
      </c>
      <c r="S16" s="686"/>
      <c r="T16" s="686"/>
      <c r="U16" s="686"/>
      <c r="V16" s="686"/>
      <c r="W16" s="686"/>
      <c r="X16" s="686"/>
      <c r="Y16" s="687"/>
      <c r="Z16" s="688">
        <v>0</v>
      </c>
      <c r="AA16" s="688"/>
      <c r="AB16" s="688"/>
      <c r="AC16" s="688"/>
      <c r="AD16" s="689">
        <v>1925</v>
      </c>
      <c r="AE16" s="689"/>
      <c r="AF16" s="689"/>
      <c r="AG16" s="689"/>
      <c r="AH16" s="689"/>
      <c r="AI16" s="689"/>
      <c r="AJ16" s="689"/>
      <c r="AK16" s="689"/>
      <c r="AL16" s="690">
        <v>0.1</v>
      </c>
      <c r="AM16" s="691"/>
      <c r="AN16" s="691"/>
      <c r="AO16" s="692"/>
      <c r="AP16" s="682" t="s">
        <v>260</v>
      </c>
      <c r="AQ16" s="683"/>
      <c r="AR16" s="683"/>
      <c r="AS16" s="683"/>
      <c r="AT16" s="683"/>
      <c r="AU16" s="683"/>
      <c r="AV16" s="683"/>
      <c r="AW16" s="683"/>
      <c r="AX16" s="683"/>
      <c r="AY16" s="683"/>
      <c r="AZ16" s="683"/>
      <c r="BA16" s="683"/>
      <c r="BB16" s="683"/>
      <c r="BC16" s="683"/>
      <c r="BD16" s="683"/>
      <c r="BE16" s="683"/>
      <c r="BF16" s="684"/>
      <c r="BG16" s="685" t="s">
        <v>173</v>
      </c>
      <c r="BH16" s="686"/>
      <c r="BI16" s="686"/>
      <c r="BJ16" s="686"/>
      <c r="BK16" s="686"/>
      <c r="BL16" s="686"/>
      <c r="BM16" s="686"/>
      <c r="BN16" s="687"/>
      <c r="BO16" s="688" t="s">
        <v>137</v>
      </c>
      <c r="BP16" s="688"/>
      <c r="BQ16" s="688"/>
      <c r="BR16" s="688"/>
      <c r="BS16" s="694" t="s">
        <v>173</v>
      </c>
      <c r="BT16" s="686"/>
      <c r="BU16" s="686"/>
      <c r="BV16" s="686"/>
      <c r="BW16" s="686"/>
      <c r="BX16" s="686"/>
      <c r="BY16" s="686"/>
      <c r="BZ16" s="686"/>
      <c r="CA16" s="686"/>
      <c r="CB16" s="695"/>
      <c r="CD16" s="700" t="s">
        <v>261</v>
      </c>
      <c r="CE16" s="701"/>
      <c r="CF16" s="701"/>
      <c r="CG16" s="701"/>
      <c r="CH16" s="701"/>
      <c r="CI16" s="701"/>
      <c r="CJ16" s="701"/>
      <c r="CK16" s="701"/>
      <c r="CL16" s="701"/>
      <c r="CM16" s="701"/>
      <c r="CN16" s="701"/>
      <c r="CO16" s="701"/>
      <c r="CP16" s="701"/>
      <c r="CQ16" s="702"/>
      <c r="CR16" s="685">
        <v>189662</v>
      </c>
      <c r="CS16" s="686"/>
      <c r="CT16" s="686"/>
      <c r="CU16" s="686"/>
      <c r="CV16" s="686"/>
      <c r="CW16" s="686"/>
      <c r="CX16" s="686"/>
      <c r="CY16" s="687"/>
      <c r="CZ16" s="688">
        <v>4.5999999999999996</v>
      </c>
      <c r="DA16" s="688"/>
      <c r="DB16" s="688"/>
      <c r="DC16" s="688"/>
      <c r="DD16" s="694" t="s">
        <v>173</v>
      </c>
      <c r="DE16" s="686"/>
      <c r="DF16" s="686"/>
      <c r="DG16" s="686"/>
      <c r="DH16" s="686"/>
      <c r="DI16" s="686"/>
      <c r="DJ16" s="686"/>
      <c r="DK16" s="686"/>
      <c r="DL16" s="686"/>
      <c r="DM16" s="686"/>
      <c r="DN16" s="686"/>
      <c r="DO16" s="686"/>
      <c r="DP16" s="687"/>
      <c r="DQ16" s="694">
        <v>128298</v>
      </c>
      <c r="DR16" s="686"/>
      <c r="DS16" s="686"/>
      <c r="DT16" s="686"/>
      <c r="DU16" s="686"/>
      <c r="DV16" s="686"/>
      <c r="DW16" s="686"/>
      <c r="DX16" s="686"/>
      <c r="DY16" s="686"/>
      <c r="DZ16" s="686"/>
      <c r="EA16" s="686"/>
      <c r="EB16" s="686"/>
      <c r="EC16" s="695"/>
    </row>
    <row r="17" spans="2:133" ht="11.25" customHeight="1">
      <c r="B17" s="682" t="s">
        <v>262</v>
      </c>
      <c r="C17" s="683"/>
      <c r="D17" s="683"/>
      <c r="E17" s="683"/>
      <c r="F17" s="683"/>
      <c r="G17" s="683"/>
      <c r="H17" s="683"/>
      <c r="I17" s="683"/>
      <c r="J17" s="683"/>
      <c r="K17" s="683"/>
      <c r="L17" s="683"/>
      <c r="M17" s="683"/>
      <c r="N17" s="683"/>
      <c r="O17" s="683"/>
      <c r="P17" s="683"/>
      <c r="Q17" s="684"/>
      <c r="R17" s="685">
        <v>406</v>
      </c>
      <c r="S17" s="686"/>
      <c r="T17" s="686"/>
      <c r="U17" s="686"/>
      <c r="V17" s="686"/>
      <c r="W17" s="686"/>
      <c r="X17" s="686"/>
      <c r="Y17" s="687"/>
      <c r="Z17" s="688">
        <v>0</v>
      </c>
      <c r="AA17" s="688"/>
      <c r="AB17" s="688"/>
      <c r="AC17" s="688"/>
      <c r="AD17" s="689">
        <v>406</v>
      </c>
      <c r="AE17" s="689"/>
      <c r="AF17" s="689"/>
      <c r="AG17" s="689"/>
      <c r="AH17" s="689"/>
      <c r="AI17" s="689"/>
      <c r="AJ17" s="689"/>
      <c r="AK17" s="689"/>
      <c r="AL17" s="690">
        <v>0</v>
      </c>
      <c r="AM17" s="691"/>
      <c r="AN17" s="691"/>
      <c r="AO17" s="692"/>
      <c r="AP17" s="682" t="s">
        <v>263</v>
      </c>
      <c r="AQ17" s="683"/>
      <c r="AR17" s="683"/>
      <c r="AS17" s="683"/>
      <c r="AT17" s="683"/>
      <c r="AU17" s="683"/>
      <c r="AV17" s="683"/>
      <c r="AW17" s="683"/>
      <c r="AX17" s="683"/>
      <c r="AY17" s="683"/>
      <c r="AZ17" s="683"/>
      <c r="BA17" s="683"/>
      <c r="BB17" s="683"/>
      <c r="BC17" s="683"/>
      <c r="BD17" s="683"/>
      <c r="BE17" s="683"/>
      <c r="BF17" s="684"/>
      <c r="BG17" s="685" t="s">
        <v>173</v>
      </c>
      <c r="BH17" s="686"/>
      <c r="BI17" s="686"/>
      <c r="BJ17" s="686"/>
      <c r="BK17" s="686"/>
      <c r="BL17" s="686"/>
      <c r="BM17" s="686"/>
      <c r="BN17" s="687"/>
      <c r="BO17" s="688" t="s">
        <v>137</v>
      </c>
      <c r="BP17" s="688"/>
      <c r="BQ17" s="688"/>
      <c r="BR17" s="688"/>
      <c r="BS17" s="694" t="s">
        <v>137</v>
      </c>
      <c r="BT17" s="686"/>
      <c r="BU17" s="686"/>
      <c r="BV17" s="686"/>
      <c r="BW17" s="686"/>
      <c r="BX17" s="686"/>
      <c r="BY17" s="686"/>
      <c r="BZ17" s="686"/>
      <c r="CA17" s="686"/>
      <c r="CB17" s="695"/>
      <c r="CD17" s="700" t="s">
        <v>264</v>
      </c>
      <c r="CE17" s="701"/>
      <c r="CF17" s="701"/>
      <c r="CG17" s="701"/>
      <c r="CH17" s="701"/>
      <c r="CI17" s="701"/>
      <c r="CJ17" s="701"/>
      <c r="CK17" s="701"/>
      <c r="CL17" s="701"/>
      <c r="CM17" s="701"/>
      <c r="CN17" s="701"/>
      <c r="CO17" s="701"/>
      <c r="CP17" s="701"/>
      <c r="CQ17" s="702"/>
      <c r="CR17" s="685">
        <v>99138</v>
      </c>
      <c r="CS17" s="686"/>
      <c r="CT17" s="686"/>
      <c r="CU17" s="686"/>
      <c r="CV17" s="686"/>
      <c r="CW17" s="686"/>
      <c r="CX17" s="686"/>
      <c r="CY17" s="687"/>
      <c r="CZ17" s="688">
        <v>2.4</v>
      </c>
      <c r="DA17" s="688"/>
      <c r="DB17" s="688"/>
      <c r="DC17" s="688"/>
      <c r="DD17" s="694" t="s">
        <v>250</v>
      </c>
      <c r="DE17" s="686"/>
      <c r="DF17" s="686"/>
      <c r="DG17" s="686"/>
      <c r="DH17" s="686"/>
      <c r="DI17" s="686"/>
      <c r="DJ17" s="686"/>
      <c r="DK17" s="686"/>
      <c r="DL17" s="686"/>
      <c r="DM17" s="686"/>
      <c r="DN17" s="686"/>
      <c r="DO17" s="686"/>
      <c r="DP17" s="687"/>
      <c r="DQ17" s="694">
        <v>99138</v>
      </c>
      <c r="DR17" s="686"/>
      <c r="DS17" s="686"/>
      <c r="DT17" s="686"/>
      <c r="DU17" s="686"/>
      <c r="DV17" s="686"/>
      <c r="DW17" s="686"/>
      <c r="DX17" s="686"/>
      <c r="DY17" s="686"/>
      <c r="DZ17" s="686"/>
      <c r="EA17" s="686"/>
      <c r="EB17" s="686"/>
      <c r="EC17" s="695"/>
    </row>
    <row r="18" spans="2:133" ht="11.25" customHeight="1">
      <c r="B18" s="682" t="s">
        <v>265</v>
      </c>
      <c r="C18" s="683"/>
      <c r="D18" s="683"/>
      <c r="E18" s="683"/>
      <c r="F18" s="683"/>
      <c r="G18" s="683"/>
      <c r="H18" s="683"/>
      <c r="I18" s="683"/>
      <c r="J18" s="683"/>
      <c r="K18" s="683"/>
      <c r="L18" s="683"/>
      <c r="M18" s="683"/>
      <c r="N18" s="683"/>
      <c r="O18" s="683"/>
      <c r="P18" s="683"/>
      <c r="Q18" s="684"/>
      <c r="R18" s="685">
        <v>1485</v>
      </c>
      <c r="S18" s="686"/>
      <c r="T18" s="686"/>
      <c r="U18" s="686"/>
      <c r="V18" s="686"/>
      <c r="W18" s="686"/>
      <c r="X18" s="686"/>
      <c r="Y18" s="687"/>
      <c r="Z18" s="688">
        <v>0</v>
      </c>
      <c r="AA18" s="688"/>
      <c r="AB18" s="688"/>
      <c r="AC18" s="688"/>
      <c r="AD18" s="689">
        <v>1485</v>
      </c>
      <c r="AE18" s="689"/>
      <c r="AF18" s="689"/>
      <c r="AG18" s="689"/>
      <c r="AH18" s="689"/>
      <c r="AI18" s="689"/>
      <c r="AJ18" s="689"/>
      <c r="AK18" s="689"/>
      <c r="AL18" s="690">
        <v>0.1</v>
      </c>
      <c r="AM18" s="691"/>
      <c r="AN18" s="691"/>
      <c r="AO18" s="692"/>
      <c r="AP18" s="682" t="s">
        <v>266</v>
      </c>
      <c r="AQ18" s="683"/>
      <c r="AR18" s="683"/>
      <c r="AS18" s="683"/>
      <c r="AT18" s="683"/>
      <c r="AU18" s="683"/>
      <c r="AV18" s="683"/>
      <c r="AW18" s="683"/>
      <c r="AX18" s="683"/>
      <c r="AY18" s="683"/>
      <c r="AZ18" s="683"/>
      <c r="BA18" s="683"/>
      <c r="BB18" s="683"/>
      <c r="BC18" s="683"/>
      <c r="BD18" s="683"/>
      <c r="BE18" s="683"/>
      <c r="BF18" s="684"/>
      <c r="BG18" s="685" t="s">
        <v>173</v>
      </c>
      <c r="BH18" s="686"/>
      <c r="BI18" s="686"/>
      <c r="BJ18" s="686"/>
      <c r="BK18" s="686"/>
      <c r="BL18" s="686"/>
      <c r="BM18" s="686"/>
      <c r="BN18" s="687"/>
      <c r="BO18" s="688" t="s">
        <v>173</v>
      </c>
      <c r="BP18" s="688"/>
      <c r="BQ18" s="688"/>
      <c r="BR18" s="688"/>
      <c r="BS18" s="694" t="s">
        <v>137</v>
      </c>
      <c r="BT18" s="686"/>
      <c r="BU18" s="686"/>
      <c r="BV18" s="686"/>
      <c r="BW18" s="686"/>
      <c r="BX18" s="686"/>
      <c r="BY18" s="686"/>
      <c r="BZ18" s="686"/>
      <c r="CA18" s="686"/>
      <c r="CB18" s="695"/>
      <c r="CD18" s="700" t="s">
        <v>267</v>
      </c>
      <c r="CE18" s="701"/>
      <c r="CF18" s="701"/>
      <c r="CG18" s="701"/>
      <c r="CH18" s="701"/>
      <c r="CI18" s="701"/>
      <c r="CJ18" s="701"/>
      <c r="CK18" s="701"/>
      <c r="CL18" s="701"/>
      <c r="CM18" s="701"/>
      <c r="CN18" s="701"/>
      <c r="CO18" s="701"/>
      <c r="CP18" s="701"/>
      <c r="CQ18" s="702"/>
      <c r="CR18" s="685" t="s">
        <v>137</v>
      </c>
      <c r="CS18" s="686"/>
      <c r="CT18" s="686"/>
      <c r="CU18" s="686"/>
      <c r="CV18" s="686"/>
      <c r="CW18" s="686"/>
      <c r="CX18" s="686"/>
      <c r="CY18" s="687"/>
      <c r="CZ18" s="688" t="s">
        <v>173</v>
      </c>
      <c r="DA18" s="688"/>
      <c r="DB18" s="688"/>
      <c r="DC18" s="688"/>
      <c r="DD18" s="694" t="s">
        <v>173</v>
      </c>
      <c r="DE18" s="686"/>
      <c r="DF18" s="686"/>
      <c r="DG18" s="686"/>
      <c r="DH18" s="686"/>
      <c r="DI18" s="686"/>
      <c r="DJ18" s="686"/>
      <c r="DK18" s="686"/>
      <c r="DL18" s="686"/>
      <c r="DM18" s="686"/>
      <c r="DN18" s="686"/>
      <c r="DO18" s="686"/>
      <c r="DP18" s="687"/>
      <c r="DQ18" s="694" t="s">
        <v>137</v>
      </c>
      <c r="DR18" s="686"/>
      <c r="DS18" s="686"/>
      <c r="DT18" s="686"/>
      <c r="DU18" s="686"/>
      <c r="DV18" s="686"/>
      <c r="DW18" s="686"/>
      <c r="DX18" s="686"/>
      <c r="DY18" s="686"/>
      <c r="DZ18" s="686"/>
      <c r="EA18" s="686"/>
      <c r="EB18" s="686"/>
      <c r="EC18" s="695"/>
    </row>
    <row r="19" spans="2:133" ht="11.25" customHeight="1">
      <c r="B19" s="682" t="s">
        <v>268</v>
      </c>
      <c r="C19" s="683"/>
      <c r="D19" s="683"/>
      <c r="E19" s="683"/>
      <c r="F19" s="683"/>
      <c r="G19" s="683"/>
      <c r="H19" s="683"/>
      <c r="I19" s="683"/>
      <c r="J19" s="683"/>
      <c r="K19" s="683"/>
      <c r="L19" s="683"/>
      <c r="M19" s="683"/>
      <c r="N19" s="683"/>
      <c r="O19" s="683"/>
      <c r="P19" s="683"/>
      <c r="Q19" s="684"/>
      <c r="R19" s="685">
        <v>129</v>
      </c>
      <c r="S19" s="686"/>
      <c r="T19" s="686"/>
      <c r="U19" s="686"/>
      <c r="V19" s="686"/>
      <c r="W19" s="686"/>
      <c r="X19" s="686"/>
      <c r="Y19" s="687"/>
      <c r="Z19" s="688">
        <v>0</v>
      </c>
      <c r="AA19" s="688"/>
      <c r="AB19" s="688"/>
      <c r="AC19" s="688"/>
      <c r="AD19" s="689">
        <v>129</v>
      </c>
      <c r="AE19" s="689"/>
      <c r="AF19" s="689"/>
      <c r="AG19" s="689"/>
      <c r="AH19" s="689"/>
      <c r="AI19" s="689"/>
      <c r="AJ19" s="689"/>
      <c r="AK19" s="689"/>
      <c r="AL19" s="690">
        <v>0</v>
      </c>
      <c r="AM19" s="691"/>
      <c r="AN19" s="691"/>
      <c r="AO19" s="692"/>
      <c r="AP19" s="682" t="s">
        <v>269</v>
      </c>
      <c r="AQ19" s="683"/>
      <c r="AR19" s="683"/>
      <c r="AS19" s="683"/>
      <c r="AT19" s="683"/>
      <c r="AU19" s="683"/>
      <c r="AV19" s="683"/>
      <c r="AW19" s="683"/>
      <c r="AX19" s="683"/>
      <c r="AY19" s="683"/>
      <c r="AZ19" s="683"/>
      <c r="BA19" s="683"/>
      <c r="BB19" s="683"/>
      <c r="BC19" s="683"/>
      <c r="BD19" s="683"/>
      <c r="BE19" s="683"/>
      <c r="BF19" s="684"/>
      <c r="BG19" s="685">
        <v>1571</v>
      </c>
      <c r="BH19" s="686"/>
      <c r="BI19" s="686"/>
      <c r="BJ19" s="686"/>
      <c r="BK19" s="686"/>
      <c r="BL19" s="686"/>
      <c r="BM19" s="686"/>
      <c r="BN19" s="687"/>
      <c r="BO19" s="688">
        <v>0.8</v>
      </c>
      <c r="BP19" s="688"/>
      <c r="BQ19" s="688"/>
      <c r="BR19" s="688"/>
      <c r="BS19" s="694" t="s">
        <v>173</v>
      </c>
      <c r="BT19" s="686"/>
      <c r="BU19" s="686"/>
      <c r="BV19" s="686"/>
      <c r="BW19" s="686"/>
      <c r="BX19" s="686"/>
      <c r="BY19" s="686"/>
      <c r="BZ19" s="686"/>
      <c r="CA19" s="686"/>
      <c r="CB19" s="695"/>
      <c r="CD19" s="700" t="s">
        <v>270</v>
      </c>
      <c r="CE19" s="701"/>
      <c r="CF19" s="701"/>
      <c r="CG19" s="701"/>
      <c r="CH19" s="701"/>
      <c r="CI19" s="701"/>
      <c r="CJ19" s="701"/>
      <c r="CK19" s="701"/>
      <c r="CL19" s="701"/>
      <c r="CM19" s="701"/>
      <c r="CN19" s="701"/>
      <c r="CO19" s="701"/>
      <c r="CP19" s="701"/>
      <c r="CQ19" s="702"/>
      <c r="CR19" s="685" t="s">
        <v>173</v>
      </c>
      <c r="CS19" s="686"/>
      <c r="CT19" s="686"/>
      <c r="CU19" s="686"/>
      <c r="CV19" s="686"/>
      <c r="CW19" s="686"/>
      <c r="CX19" s="686"/>
      <c r="CY19" s="687"/>
      <c r="CZ19" s="688" t="s">
        <v>173</v>
      </c>
      <c r="DA19" s="688"/>
      <c r="DB19" s="688"/>
      <c r="DC19" s="688"/>
      <c r="DD19" s="694" t="s">
        <v>137</v>
      </c>
      <c r="DE19" s="686"/>
      <c r="DF19" s="686"/>
      <c r="DG19" s="686"/>
      <c r="DH19" s="686"/>
      <c r="DI19" s="686"/>
      <c r="DJ19" s="686"/>
      <c r="DK19" s="686"/>
      <c r="DL19" s="686"/>
      <c r="DM19" s="686"/>
      <c r="DN19" s="686"/>
      <c r="DO19" s="686"/>
      <c r="DP19" s="687"/>
      <c r="DQ19" s="694" t="s">
        <v>173</v>
      </c>
      <c r="DR19" s="686"/>
      <c r="DS19" s="686"/>
      <c r="DT19" s="686"/>
      <c r="DU19" s="686"/>
      <c r="DV19" s="686"/>
      <c r="DW19" s="686"/>
      <c r="DX19" s="686"/>
      <c r="DY19" s="686"/>
      <c r="DZ19" s="686"/>
      <c r="EA19" s="686"/>
      <c r="EB19" s="686"/>
      <c r="EC19" s="695"/>
    </row>
    <row r="20" spans="2:133" ht="11.25" customHeight="1">
      <c r="B20" s="682" t="s">
        <v>271</v>
      </c>
      <c r="C20" s="683"/>
      <c r="D20" s="683"/>
      <c r="E20" s="683"/>
      <c r="F20" s="683"/>
      <c r="G20" s="683"/>
      <c r="H20" s="683"/>
      <c r="I20" s="683"/>
      <c r="J20" s="683"/>
      <c r="K20" s="683"/>
      <c r="L20" s="683"/>
      <c r="M20" s="683"/>
      <c r="N20" s="683"/>
      <c r="O20" s="683"/>
      <c r="P20" s="683"/>
      <c r="Q20" s="684"/>
      <c r="R20" s="685">
        <v>1094</v>
      </c>
      <c r="S20" s="686"/>
      <c r="T20" s="686"/>
      <c r="U20" s="686"/>
      <c r="V20" s="686"/>
      <c r="W20" s="686"/>
      <c r="X20" s="686"/>
      <c r="Y20" s="687"/>
      <c r="Z20" s="688">
        <v>0</v>
      </c>
      <c r="AA20" s="688"/>
      <c r="AB20" s="688"/>
      <c r="AC20" s="688"/>
      <c r="AD20" s="689">
        <v>1094</v>
      </c>
      <c r="AE20" s="689"/>
      <c r="AF20" s="689"/>
      <c r="AG20" s="689"/>
      <c r="AH20" s="689"/>
      <c r="AI20" s="689"/>
      <c r="AJ20" s="689"/>
      <c r="AK20" s="689"/>
      <c r="AL20" s="690">
        <v>0.1</v>
      </c>
      <c r="AM20" s="691"/>
      <c r="AN20" s="691"/>
      <c r="AO20" s="692"/>
      <c r="AP20" s="682" t="s">
        <v>272</v>
      </c>
      <c r="AQ20" s="683"/>
      <c r="AR20" s="683"/>
      <c r="AS20" s="683"/>
      <c r="AT20" s="683"/>
      <c r="AU20" s="683"/>
      <c r="AV20" s="683"/>
      <c r="AW20" s="683"/>
      <c r="AX20" s="683"/>
      <c r="AY20" s="683"/>
      <c r="AZ20" s="683"/>
      <c r="BA20" s="683"/>
      <c r="BB20" s="683"/>
      <c r="BC20" s="683"/>
      <c r="BD20" s="683"/>
      <c r="BE20" s="683"/>
      <c r="BF20" s="684"/>
      <c r="BG20" s="685">
        <v>1571</v>
      </c>
      <c r="BH20" s="686"/>
      <c r="BI20" s="686"/>
      <c r="BJ20" s="686"/>
      <c r="BK20" s="686"/>
      <c r="BL20" s="686"/>
      <c r="BM20" s="686"/>
      <c r="BN20" s="687"/>
      <c r="BO20" s="688">
        <v>0.8</v>
      </c>
      <c r="BP20" s="688"/>
      <c r="BQ20" s="688"/>
      <c r="BR20" s="688"/>
      <c r="BS20" s="694" t="s">
        <v>173</v>
      </c>
      <c r="BT20" s="686"/>
      <c r="BU20" s="686"/>
      <c r="BV20" s="686"/>
      <c r="BW20" s="686"/>
      <c r="BX20" s="686"/>
      <c r="BY20" s="686"/>
      <c r="BZ20" s="686"/>
      <c r="CA20" s="686"/>
      <c r="CB20" s="695"/>
      <c r="CD20" s="700" t="s">
        <v>273</v>
      </c>
      <c r="CE20" s="701"/>
      <c r="CF20" s="701"/>
      <c r="CG20" s="701"/>
      <c r="CH20" s="701"/>
      <c r="CI20" s="701"/>
      <c r="CJ20" s="701"/>
      <c r="CK20" s="701"/>
      <c r="CL20" s="701"/>
      <c r="CM20" s="701"/>
      <c r="CN20" s="701"/>
      <c r="CO20" s="701"/>
      <c r="CP20" s="701"/>
      <c r="CQ20" s="702"/>
      <c r="CR20" s="685">
        <v>4110739</v>
      </c>
      <c r="CS20" s="686"/>
      <c r="CT20" s="686"/>
      <c r="CU20" s="686"/>
      <c r="CV20" s="686"/>
      <c r="CW20" s="686"/>
      <c r="CX20" s="686"/>
      <c r="CY20" s="687"/>
      <c r="CZ20" s="688">
        <v>100</v>
      </c>
      <c r="DA20" s="688"/>
      <c r="DB20" s="688"/>
      <c r="DC20" s="688"/>
      <c r="DD20" s="694">
        <v>725162</v>
      </c>
      <c r="DE20" s="686"/>
      <c r="DF20" s="686"/>
      <c r="DG20" s="686"/>
      <c r="DH20" s="686"/>
      <c r="DI20" s="686"/>
      <c r="DJ20" s="686"/>
      <c r="DK20" s="686"/>
      <c r="DL20" s="686"/>
      <c r="DM20" s="686"/>
      <c r="DN20" s="686"/>
      <c r="DO20" s="686"/>
      <c r="DP20" s="687"/>
      <c r="DQ20" s="694">
        <v>1978402</v>
      </c>
      <c r="DR20" s="686"/>
      <c r="DS20" s="686"/>
      <c r="DT20" s="686"/>
      <c r="DU20" s="686"/>
      <c r="DV20" s="686"/>
      <c r="DW20" s="686"/>
      <c r="DX20" s="686"/>
      <c r="DY20" s="686"/>
      <c r="DZ20" s="686"/>
      <c r="EA20" s="686"/>
      <c r="EB20" s="686"/>
      <c r="EC20" s="695"/>
    </row>
    <row r="21" spans="2:133" ht="11.25" customHeight="1">
      <c r="B21" s="682" t="s">
        <v>274</v>
      </c>
      <c r="C21" s="683"/>
      <c r="D21" s="683"/>
      <c r="E21" s="683"/>
      <c r="F21" s="683"/>
      <c r="G21" s="683"/>
      <c r="H21" s="683"/>
      <c r="I21" s="683"/>
      <c r="J21" s="683"/>
      <c r="K21" s="683"/>
      <c r="L21" s="683"/>
      <c r="M21" s="683"/>
      <c r="N21" s="683"/>
      <c r="O21" s="683"/>
      <c r="P21" s="683"/>
      <c r="Q21" s="684"/>
      <c r="R21" s="685">
        <v>262</v>
      </c>
      <c r="S21" s="686"/>
      <c r="T21" s="686"/>
      <c r="U21" s="686"/>
      <c r="V21" s="686"/>
      <c r="W21" s="686"/>
      <c r="X21" s="686"/>
      <c r="Y21" s="687"/>
      <c r="Z21" s="688">
        <v>0</v>
      </c>
      <c r="AA21" s="688"/>
      <c r="AB21" s="688"/>
      <c r="AC21" s="688"/>
      <c r="AD21" s="689">
        <v>262</v>
      </c>
      <c r="AE21" s="689"/>
      <c r="AF21" s="689"/>
      <c r="AG21" s="689"/>
      <c r="AH21" s="689"/>
      <c r="AI21" s="689"/>
      <c r="AJ21" s="689"/>
      <c r="AK21" s="689"/>
      <c r="AL21" s="690">
        <v>0</v>
      </c>
      <c r="AM21" s="691"/>
      <c r="AN21" s="691"/>
      <c r="AO21" s="692"/>
      <c r="AP21" s="704" t="s">
        <v>275</v>
      </c>
      <c r="AQ21" s="705"/>
      <c r="AR21" s="705"/>
      <c r="AS21" s="705"/>
      <c r="AT21" s="705"/>
      <c r="AU21" s="705"/>
      <c r="AV21" s="705"/>
      <c r="AW21" s="705"/>
      <c r="AX21" s="705"/>
      <c r="AY21" s="705"/>
      <c r="AZ21" s="705"/>
      <c r="BA21" s="705"/>
      <c r="BB21" s="705"/>
      <c r="BC21" s="705"/>
      <c r="BD21" s="705"/>
      <c r="BE21" s="705"/>
      <c r="BF21" s="706"/>
      <c r="BG21" s="685">
        <v>1571</v>
      </c>
      <c r="BH21" s="686"/>
      <c r="BI21" s="686"/>
      <c r="BJ21" s="686"/>
      <c r="BK21" s="686"/>
      <c r="BL21" s="686"/>
      <c r="BM21" s="686"/>
      <c r="BN21" s="687"/>
      <c r="BO21" s="688">
        <v>0.8</v>
      </c>
      <c r="BP21" s="688"/>
      <c r="BQ21" s="688"/>
      <c r="BR21" s="688"/>
      <c r="BS21" s="694" t="s">
        <v>173</v>
      </c>
      <c r="BT21" s="686"/>
      <c r="BU21" s="686"/>
      <c r="BV21" s="686"/>
      <c r="BW21" s="686"/>
      <c r="BX21" s="686"/>
      <c r="BY21" s="686"/>
      <c r="BZ21" s="686"/>
      <c r="CA21" s="686"/>
      <c r="CB21" s="695"/>
      <c r="CD21" s="712"/>
      <c r="CE21" s="713"/>
      <c r="CF21" s="713"/>
      <c r="CG21" s="713"/>
      <c r="CH21" s="713"/>
      <c r="CI21" s="713"/>
      <c r="CJ21" s="713"/>
      <c r="CK21" s="713"/>
      <c r="CL21" s="713"/>
      <c r="CM21" s="713"/>
      <c r="CN21" s="713"/>
      <c r="CO21" s="713"/>
      <c r="CP21" s="713"/>
      <c r="CQ21" s="714"/>
      <c r="CR21" s="715"/>
      <c r="CS21" s="708"/>
      <c r="CT21" s="708"/>
      <c r="CU21" s="708"/>
      <c r="CV21" s="708"/>
      <c r="CW21" s="708"/>
      <c r="CX21" s="708"/>
      <c r="CY21" s="716"/>
      <c r="CZ21" s="717"/>
      <c r="DA21" s="717"/>
      <c r="DB21" s="717"/>
      <c r="DC21" s="717"/>
      <c r="DD21" s="707"/>
      <c r="DE21" s="708"/>
      <c r="DF21" s="708"/>
      <c r="DG21" s="708"/>
      <c r="DH21" s="708"/>
      <c r="DI21" s="708"/>
      <c r="DJ21" s="708"/>
      <c r="DK21" s="708"/>
      <c r="DL21" s="708"/>
      <c r="DM21" s="708"/>
      <c r="DN21" s="708"/>
      <c r="DO21" s="708"/>
      <c r="DP21" s="716"/>
      <c r="DQ21" s="707"/>
      <c r="DR21" s="708"/>
      <c r="DS21" s="708"/>
      <c r="DT21" s="708"/>
      <c r="DU21" s="708"/>
      <c r="DV21" s="708"/>
      <c r="DW21" s="708"/>
      <c r="DX21" s="708"/>
      <c r="DY21" s="708"/>
      <c r="DZ21" s="708"/>
      <c r="EA21" s="708"/>
      <c r="EB21" s="708"/>
      <c r="EC21" s="709"/>
    </row>
    <row r="22" spans="2:133" ht="11.25" customHeight="1">
      <c r="B22" s="682" t="s">
        <v>276</v>
      </c>
      <c r="C22" s="683"/>
      <c r="D22" s="683"/>
      <c r="E22" s="683"/>
      <c r="F22" s="683"/>
      <c r="G22" s="683"/>
      <c r="H22" s="683"/>
      <c r="I22" s="683"/>
      <c r="J22" s="683"/>
      <c r="K22" s="683"/>
      <c r="L22" s="683"/>
      <c r="M22" s="683"/>
      <c r="N22" s="683"/>
      <c r="O22" s="683"/>
      <c r="P22" s="683"/>
      <c r="Q22" s="684"/>
      <c r="R22" s="685">
        <v>1386185</v>
      </c>
      <c r="S22" s="686"/>
      <c r="T22" s="686"/>
      <c r="U22" s="686"/>
      <c r="V22" s="686"/>
      <c r="W22" s="686"/>
      <c r="X22" s="686"/>
      <c r="Y22" s="687"/>
      <c r="Z22" s="688">
        <v>32.6</v>
      </c>
      <c r="AA22" s="688"/>
      <c r="AB22" s="688"/>
      <c r="AC22" s="688"/>
      <c r="AD22" s="689">
        <v>1157489</v>
      </c>
      <c r="AE22" s="689"/>
      <c r="AF22" s="689"/>
      <c r="AG22" s="689"/>
      <c r="AH22" s="689"/>
      <c r="AI22" s="689"/>
      <c r="AJ22" s="689"/>
      <c r="AK22" s="689"/>
      <c r="AL22" s="690">
        <v>79.099999999999994</v>
      </c>
      <c r="AM22" s="691"/>
      <c r="AN22" s="691"/>
      <c r="AO22" s="692"/>
      <c r="AP22" s="704" t="s">
        <v>277</v>
      </c>
      <c r="AQ22" s="705"/>
      <c r="AR22" s="705"/>
      <c r="AS22" s="705"/>
      <c r="AT22" s="705"/>
      <c r="AU22" s="705"/>
      <c r="AV22" s="705"/>
      <c r="AW22" s="705"/>
      <c r="AX22" s="705"/>
      <c r="AY22" s="705"/>
      <c r="AZ22" s="705"/>
      <c r="BA22" s="705"/>
      <c r="BB22" s="705"/>
      <c r="BC22" s="705"/>
      <c r="BD22" s="705"/>
      <c r="BE22" s="705"/>
      <c r="BF22" s="706"/>
      <c r="BG22" s="685" t="s">
        <v>173</v>
      </c>
      <c r="BH22" s="686"/>
      <c r="BI22" s="686"/>
      <c r="BJ22" s="686"/>
      <c r="BK22" s="686"/>
      <c r="BL22" s="686"/>
      <c r="BM22" s="686"/>
      <c r="BN22" s="687"/>
      <c r="BO22" s="688" t="s">
        <v>137</v>
      </c>
      <c r="BP22" s="688"/>
      <c r="BQ22" s="688"/>
      <c r="BR22" s="688"/>
      <c r="BS22" s="694" t="s">
        <v>173</v>
      </c>
      <c r="BT22" s="686"/>
      <c r="BU22" s="686"/>
      <c r="BV22" s="686"/>
      <c r="BW22" s="686"/>
      <c r="BX22" s="686"/>
      <c r="BY22" s="686"/>
      <c r="BZ22" s="686"/>
      <c r="CA22" s="686"/>
      <c r="CB22" s="695"/>
      <c r="CD22" s="667" t="s">
        <v>278</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c r="B23" s="682" t="s">
        <v>279</v>
      </c>
      <c r="C23" s="683"/>
      <c r="D23" s="683"/>
      <c r="E23" s="683"/>
      <c r="F23" s="683"/>
      <c r="G23" s="683"/>
      <c r="H23" s="683"/>
      <c r="I23" s="683"/>
      <c r="J23" s="683"/>
      <c r="K23" s="683"/>
      <c r="L23" s="683"/>
      <c r="M23" s="683"/>
      <c r="N23" s="683"/>
      <c r="O23" s="683"/>
      <c r="P23" s="683"/>
      <c r="Q23" s="684"/>
      <c r="R23" s="685">
        <v>1157489</v>
      </c>
      <c r="S23" s="686"/>
      <c r="T23" s="686"/>
      <c r="U23" s="686"/>
      <c r="V23" s="686"/>
      <c r="W23" s="686"/>
      <c r="X23" s="686"/>
      <c r="Y23" s="687"/>
      <c r="Z23" s="688">
        <v>27.2</v>
      </c>
      <c r="AA23" s="688"/>
      <c r="AB23" s="688"/>
      <c r="AC23" s="688"/>
      <c r="AD23" s="689">
        <v>1157489</v>
      </c>
      <c r="AE23" s="689"/>
      <c r="AF23" s="689"/>
      <c r="AG23" s="689"/>
      <c r="AH23" s="689"/>
      <c r="AI23" s="689"/>
      <c r="AJ23" s="689"/>
      <c r="AK23" s="689"/>
      <c r="AL23" s="690">
        <v>79.099999999999994</v>
      </c>
      <c r="AM23" s="691"/>
      <c r="AN23" s="691"/>
      <c r="AO23" s="692"/>
      <c r="AP23" s="704" t="s">
        <v>280</v>
      </c>
      <c r="AQ23" s="705"/>
      <c r="AR23" s="705"/>
      <c r="AS23" s="705"/>
      <c r="AT23" s="705"/>
      <c r="AU23" s="705"/>
      <c r="AV23" s="705"/>
      <c r="AW23" s="705"/>
      <c r="AX23" s="705"/>
      <c r="AY23" s="705"/>
      <c r="AZ23" s="705"/>
      <c r="BA23" s="705"/>
      <c r="BB23" s="705"/>
      <c r="BC23" s="705"/>
      <c r="BD23" s="705"/>
      <c r="BE23" s="705"/>
      <c r="BF23" s="706"/>
      <c r="BG23" s="685" t="s">
        <v>250</v>
      </c>
      <c r="BH23" s="686"/>
      <c r="BI23" s="686"/>
      <c r="BJ23" s="686"/>
      <c r="BK23" s="686"/>
      <c r="BL23" s="686"/>
      <c r="BM23" s="686"/>
      <c r="BN23" s="687"/>
      <c r="BO23" s="688" t="s">
        <v>173</v>
      </c>
      <c r="BP23" s="688"/>
      <c r="BQ23" s="688"/>
      <c r="BR23" s="688"/>
      <c r="BS23" s="694" t="s">
        <v>137</v>
      </c>
      <c r="BT23" s="686"/>
      <c r="BU23" s="686"/>
      <c r="BV23" s="686"/>
      <c r="BW23" s="686"/>
      <c r="BX23" s="686"/>
      <c r="BY23" s="686"/>
      <c r="BZ23" s="686"/>
      <c r="CA23" s="686"/>
      <c r="CB23" s="695"/>
      <c r="CD23" s="667" t="s">
        <v>219</v>
      </c>
      <c r="CE23" s="668"/>
      <c r="CF23" s="668"/>
      <c r="CG23" s="668"/>
      <c r="CH23" s="668"/>
      <c r="CI23" s="668"/>
      <c r="CJ23" s="668"/>
      <c r="CK23" s="668"/>
      <c r="CL23" s="668"/>
      <c r="CM23" s="668"/>
      <c r="CN23" s="668"/>
      <c r="CO23" s="668"/>
      <c r="CP23" s="668"/>
      <c r="CQ23" s="669"/>
      <c r="CR23" s="667" t="s">
        <v>281</v>
      </c>
      <c r="CS23" s="668"/>
      <c r="CT23" s="668"/>
      <c r="CU23" s="668"/>
      <c r="CV23" s="668"/>
      <c r="CW23" s="668"/>
      <c r="CX23" s="668"/>
      <c r="CY23" s="669"/>
      <c r="CZ23" s="667" t="s">
        <v>282</v>
      </c>
      <c r="DA23" s="668"/>
      <c r="DB23" s="668"/>
      <c r="DC23" s="669"/>
      <c r="DD23" s="667" t="s">
        <v>283</v>
      </c>
      <c r="DE23" s="668"/>
      <c r="DF23" s="668"/>
      <c r="DG23" s="668"/>
      <c r="DH23" s="668"/>
      <c r="DI23" s="668"/>
      <c r="DJ23" s="668"/>
      <c r="DK23" s="669"/>
      <c r="DL23" s="718" t="s">
        <v>284</v>
      </c>
      <c r="DM23" s="719"/>
      <c r="DN23" s="719"/>
      <c r="DO23" s="719"/>
      <c r="DP23" s="719"/>
      <c r="DQ23" s="719"/>
      <c r="DR23" s="719"/>
      <c r="DS23" s="719"/>
      <c r="DT23" s="719"/>
      <c r="DU23" s="719"/>
      <c r="DV23" s="720"/>
      <c r="DW23" s="667" t="s">
        <v>285</v>
      </c>
      <c r="DX23" s="668"/>
      <c r="DY23" s="668"/>
      <c r="DZ23" s="668"/>
      <c r="EA23" s="668"/>
      <c r="EB23" s="668"/>
      <c r="EC23" s="669"/>
    </row>
    <row r="24" spans="2:133" ht="11.25" customHeight="1">
      <c r="B24" s="682" t="s">
        <v>286</v>
      </c>
      <c r="C24" s="683"/>
      <c r="D24" s="683"/>
      <c r="E24" s="683"/>
      <c r="F24" s="683"/>
      <c r="G24" s="683"/>
      <c r="H24" s="683"/>
      <c r="I24" s="683"/>
      <c r="J24" s="683"/>
      <c r="K24" s="683"/>
      <c r="L24" s="683"/>
      <c r="M24" s="683"/>
      <c r="N24" s="683"/>
      <c r="O24" s="683"/>
      <c r="P24" s="683"/>
      <c r="Q24" s="684"/>
      <c r="R24" s="685">
        <v>228696</v>
      </c>
      <c r="S24" s="686"/>
      <c r="T24" s="686"/>
      <c r="U24" s="686"/>
      <c r="V24" s="686"/>
      <c r="W24" s="686"/>
      <c r="X24" s="686"/>
      <c r="Y24" s="687"/>
      <c r="Z24" s="688">
        <v>5.4</v>
      </c>
      <c r="AA24" s="688"/>
      <c r="AB24" s="688"/>
      <c r="AC24" s="688"/>
      <c r="AD24" s="689" t="s">
        <v>173</v>
      </c>
      <c r="AE24" s="689"/>
      <c r="AF24" s="689"/>
      <c r="AG24" s="689"/>
      <c r="AH24" s="689"/>
      <c r="AI24" s="689"/>
      <c r="AJ24" s="689"/>
      <c r="AK24" s="689"/>
      <c r="AL24" s="690" t="s">
        <v>250</v>
      </c>
      <c r="AM24" s="691"/>
      <c r="AN24" s="691"/>
      <c r="AO24" s="692"/>
      <c r="AP24" s="704" t="s">
        <v>287</v>
      </c>
      <c r="AQ24" s="705"/>
      <c r="AR24" s="705"/>
      <c r="AS24" s="705"/>
      <c r="AT24" s="705"/>
      <c r="AU24" s="705"/>
      <c r="AV24" s="705"/>
      <c r="AW24" s="705"/>
      <c r="AX24" s="705"/>
      <c r="AY24" s="705"/>
      <c r="AZ24" s="705"/>
      <c r="BA24" s="705"/>
      <c r="BB24" s="705"/>
      <c r="BC24" s="705"/>
      <c r="BD24" s="705"/>
      <c r="BE24" s="705"/>
      <c r="BF24" s="706"/>
      <c r="BG24" s="685" t="s">
        <v>173</v>
      </c>
      <c r="BH24" s="686"/>
      <c r="BI24" s="686"/>
      <c r="BJ24" s="686"/>
      <c r="BK24" s="686"/>
      <c r="BL24" s="686"/>
      <c r="BM24" s="686"/>
      <c r="BN24" s="687"/>
      <c r="BO24" s="688" t="s">
        <v>173</v>
      </c>
      <c r="BP24" s="688"/>
      <c r="BQ24" s="688"/>
      <c r="BR24" s="688"/>
      <c r="BS24" s="694" t="s">
        <v>173</v>
      </c>
      <c r="BT24" s="686"/>
      <c r="BU24" s="686"/>
      <c r="BV24" s="686"/>
      <c r="BW24" s="686"/>
      <c r="BX24" s="686"/>
      <c r="BY24" s="686"/>
      <c r="BZ24" s="686"/>
      <c r="CA24" s="686"/>
      <c r="CB24" s="695"/>
      <c r="CD24" s="696" t="s">
        <v>288</v>
      </c>
      <c r="CE24" s="697"/>
      <c r="CF24" s="697"/>
      <c r="CG24" s="697"/>
      <c r="CH24" s="697"/>
      <c r="CI24" s="697"/>
      <c r="CJ24" s="697"/>
      <c r="CK24" s="697"/>
      <c r="CL24" s="697"/>
      <c r="CM24" s="697"/>
      <c r="CN24" s="697"/>
      <c r="CO24" s="697"/>
      <c r="CP24" s="697"/>
      <c r="CQ24" s="698"/>
      <c r="CR24" s="674">
        <v>851201</v>
      </c>
      <c r="CS24" s="675"/>
      <c r="CT24" s="675"/>
      <c r="CU24" s="675"/>
      <c r="CV24" s="675"/>
      <c r="CW24" s="675"/>
      <c r="CX24" s="675"/>
      <c r="CY24" s="676"/>
      <c r="CZ24" s="679">
        <v>20.7</v>
      </c>
      <c r="DA24" s="680"/>
      <c r="DB24" s="680"/>
      <c r="DC24" s="699"/>
      <c r="DD24" s="721">
        <v>577426</v>
      </c>
      <c r="DE24" s="675"/>
      <c r="DF24" s="675"/>
      <c r="DG24" s="675"/>
      <c r="DH24" s="675"/>
      <c r="DI24" s="675"/>
      <c r="DJ24" s="675"/>
      <c r="DK24" s="676"/>
      <c r="DL24" s="721">
        <v>563440</v>
      </c>
      <c r="DM24" s="675"/>
      <c r="DN24" s="675"/>
      <c r="DO24" s="675"/>
      <c r="DP24" s="675"/>
      <c r="DQ24" s="675"/>
      <c r="DR24" s="675"/>
      <c r="DS24" s="675"/>
      <c r="DT24" s="675"/>
      <c r="DU24" s="675"/>
      <c r="DV24" s="676"/>
      <c r="DW24" s="679">
        <v>37.5</v>
      </c>
      <c r="DX24" s="680"/>
      <c r="DY24" s="680"/>
      <c r="DZ24" s="680"/>
      <c r="EA24" s="680"/>
      <c r="EB24" s="680"/>
      <c r="EC24" s="681"/>
    </row>
    <row r="25" spans="2:133" ht="11.25" customHeight="1">
      <c r="B25" s="682" t="s">
        <v>289</v>
      </c>
      <c r="C25" s="683"/>
      <c r="D25" s="683"/>
      <c r="E25" s="683"/>
      <c r="F25" s="683"/>
      <c r="G25" s="683"/>
      <c r="H25" s="683"/>
      <c r="I25" s="683"/>
      <c r="J25" s="683"/>
      <c r="K25" s="683"/>
      <c r="L25" s="683"/>
      <c r="M25" s="683"/>
      <c r="N25" s="683"/>
      <c r="O25" s="683"/>
      <c r="P25" s="683"/>
      <c r="Q25" s="684"/>
      <c r="R25" s="685" t="s">
        <v>173</v>
      </c>
      <c r="S25" s="686"/>
      <c r="T25" s="686"/>
      <c r="U25" s="686"/>
      <c r="V25" s="686"/>
      <c r="W25" s="686"/>
      <c r="X25" s="686"/>
      <c r="Y25" s="687"/>
      <c r="Z25" s="688" t="s">
        <v>173</v>
      </c>
      <c r="AA25" s="688"/>
      <c r="AB25" s="688"/>
      <c r="AC25" s="688"/>
      <c r="AD25" s="689" t="s">
        <v>173</v>
      </c>
      <c r="AE25" s="689"/>
      <c r="AF25" s="689"/>
      <c r="AG25" s="689"/>
      <c r="AH25" s="689"/>
      <c r="AI25" s="689"/>
      <c r="AJ25" s="689"/>
      <c r="AK25" s="689"/>
      <c r="AL25" s="690" t="s">
        <v>250</v>
      </c>
      <c r="AM25" s="691"/>
      <c r="AN25" s="691"/>
      <c r="AO25" s="692"/>
      <c r="AP25" s="704" t="s">
        <v>290</v>
      </c>
      <c r="AQ25" s="705"/>
      <c r="AR25" s="705"/>
      <c r="AS25" s="705"/>
      <c r="AT25" s="705"/>
      <c r="AU25" s="705"/>
      <c r="AV25" s="705"/>
      <c r="AW25" s="705"/>
      <c r="AX25" s="705"/>
      <c r="AY25" s="705"/>
      <c r="AZ25" s="705"/>
      <c r="BA25" s="705"/>
      <c r="BB25" s="705"/>
      <c r="BC25" s="705"/>
      <c r="BD25" s="705"/>
      <c r="BE25" s="705"/>
      <c r="BF25" s="706"/>
      <c r="BG25" s="685" t="s">
        <v>137</v>
      </c>
      <c r="BH25" s="686"/>
      <c r="BI25" s="686"/>
      <c r="BJ25" s="686"/>
      <c r="BK25" s="686"/>
      <c r="BL25" s="686"/>
      <c r="BM25" s="686"/>
      <c r="BN25" s="687"/>
      <c r="BO25" s="688" t="s">
        <v>173</v>
      </c>
      <c r="BP25" s="688"/>
      <c r="BQ25" s="688"/>
      <c r="BR25" s="688"/>
      <c r="BS25" s="694" t="s">
        <v>173</v>
      </c>
      <c r="BT25" s="686"/>
      <c r="BU25" s="686"/>
      <c r="BV25" s="686"/>
      <c r="BW25" s="686"/>
      <c r="BX25" s="686"/>
      <c r="BY25" s="686"/>
      <c r="BZ25" s="686"/>
      <c r="CA25" s="686"/>
      <c r="CB25" s="695"/>
      <c r="CD25" s="700" t="s">
        <v>291</v>
      </c>
      <c r="CE25" s="701"/>
      <c r="CF25" s="701"/>
      <c r="CG25" s="701"/>
      <c r="CH25" s="701"/>
      <c r="CI25" s="701"/>
      <c r="CJ25" s="701"/>
      <c r="CK25" s="701"/>
      <c r="CL25" s="701"/>
      <c r="CM25" s="701"/>
      <c r="CN25" s="701"/>
      <c r="CO25" s="701"/>
      <c r="CP25" s="701"/>
      <c r="CQ25" s="702"/>
      <c r="CR25" s="685">
        <v>516589</v>
      </c>
      <c r="CS25" s="710"/>
      <c r="CT25" s="710"/>
      <c r="CU25" s="710"/>
      <c r="CV25" s="710"/>
      <c r="CW25" s="710"/>
      <c r="CX25" s="710"/>
      <c r="CY25" s="711"/>
      <c r="CZ25" s="690">
        <v>12.6</v>
      </c>
      <c r="DA25" s="722"/>
      <c r="DB25" s="722"/>
      <c r="DC25" s="724"/>
      <c r="DD25" s="694">
        <v>445513</v>
      </c>
      <c r="DE25" s="710"/>
      <c r="DF25" s="710"/>
      <c r="DG25" s="710"/>
      <c r="DH25" s="710"/>
      <c r="DI25" s="710"/>
      <c r="DJ25" s="710"/>
      <c r="DK25" s="711"/>
      <c r="DL25" s="694">
        <v>431527</v>
      </c>
      <c r="DM25" s="710"/>
      <c r="DN25" s="710"/>
      <c r="DO25" s="710"/>
      <c r="DP25" s="710"/>
      <c r="DQ25" s="710"/>
      <c r="DR25" s="710"/>
      <c r="DS25" s="710"/>
      <c r="DT25" s="710"/>
      <c r="DU25" s="710"/>
      <c r="DV25" s="711"/>
      <c r="DW25" s="690">
        <v>28.7</v>
      </c>
      <c r="DX25" s="722"/>
      <c r="DY25" s="722"/>
      <c r="DZ25" s="722"/>
      <c r="EA25" s="722"/>
      <c r="EB25" s="722"/>
      <c r="EC25" s="723"/>
    </row>
    <row r="26" spans="2:133" ht="11.25" customHeight="1">
      <c r="B26" s="682" t="s">
        <v>292</v>
      </c>
      <c r="C26" s="683"/>
      <c r="D26" s="683"/>
      <c r="E26" s="683"/>
      <c r="F26" s="683"/>
      <c r="G26" s="683"/>
      <c r="H26" s="683"/>
      <c r="I26" s="683"/>
      <c r="J26" s="683"/>
      <c r="K26" s="683"/>
      <c r="L26" s="683"/>
      <c r="M26" s="683"/>
      <c r="N26" s="683"/>
      <c r="O26" s="683"/>
      <c r="P26" s="683"/>
      <c r="Q26" s="684"/>
      <c r="R26" s="685">
        <v>1685863</v>
      </c>
      <c r="S26" s="686"/>
      <c r="T26" s="686"/>
      <c r="U26" s="686"/>
      <c r="V26" s="686"/>
      <c r="W26" s="686"/>
      <c r="X26" s="686"/>
      <c r="Y26" s="687"/>
      <c r="Z26" s="688">
        <v>39.700000000000003</v>
      </c>
      <c r="AA26" s="688"/>
      <c r="AB26" s="688"/>
      <c r="AC26" s="688"/>
      <c r="AD26" s="689">
        <v>1457167</v>
      </c>
      <c r="AE26" s="689"/>
      <c r="AF26" s="689"/>
      <c r="AG26" s="689"/>
      <c r="AH26" s="689"/>
      <c r="AI26" s="689"/>
      <c r="AJ26" s="689"/>
      <c r="AK26" s="689"/>
      <c r="AL26" s="690">
        <v>99.6</v>
      </c>
      <c r="AM26" s="691"/>
      <c r="AN26" s="691"/>
      <c r="AO26" s="692"/>
      <c r="AP26" s="704" t="s">
        <v>293</v>
      </c>
      <c r="AQ26" s="725"/>
      <c r="AR26" s="725"/>
      <c r="AS26" s="725"/>
      <c r="AT26" s="725"/>
      <c r="AU26" s="725"/>
      <c r="AV26" s="725"/>
      <c r="AW26" s="725"/>
      <c r="AX26" s="725"/>
      <c r="AY26" s="725"/>
      <c r="AZ26" s="725"/>
      <c r="BA26" s="725"/>
      <c r="BB26" s="725"/>
      <c r="BC26" s="725"/>
      <c r="BD26" s="725"/>
      <c r="BE26" s="725"/>
      <c r="BF26" s="706"/>
      <c r="BG26" s="685" t="s">
        <v>250</v>
      </c>
      <c r="BH26" s="686"/>
      <c r="BI26" s="686"/>
      <c r="BJ26" s="686"/>
      <c r="BK26" s="686"/>
      <c r="BL26" s="686"/>
      <c r="BM26" s="686"/>
      <c r="BN26" s="687"/>
      <c r="BO26" s="688" t="s">
        <v>137</v>
      </c>
      <c r="BP26" s="688"/>
      <c r="BQ26" s="688"/>
      <c r="BR26" s="688"/>
      <c r="BS26" s="694" t="s">
        <v>137</v>
      </c>
      <c r="BT26" s="686"/>
      <c r="BU26" s="686"/>
      <c r="BV26" s="686"/>
      <c r="BW26" s="686"/>
      <c r="BX26" s="686"/>
      <c r="BY26" s="686"/>
      <c r="BZ26" s="686"/>
      <c r="CA26" s="686"/>
      <c r="CB26" s="695"/>
      <c r="CD26" s="700" t="s">
        <v>294</v>
      </c>
      <c r="CE26" s="701"/>
      <c r="CF26" s="701"/>
      <c r="CG26" s="701"/>
      <c r="CH26" s="701"/>
      <c r="CI26" s="701"/>
      <c r="CJ26" s="701"/>
      <c r="CK26" s="701"/>
      <c r="CL26" s="701"/>
      <c r="CM26" s="701"/>
      <c r="CN26" s="701"/>
      <c r="CO26" s="701"/>
      <c r="CP26" s="701"/>
      <c r="CQ26" s="702"/>
      <c r="CR26" s="685">
        <v>251438</v>
      </c>
      <c r="CS26" s="686"/>
      <c r="CT26" s="686"/>
      <c r="CU26" s="686"/>
      <c r="CV26" s="686"/>
      <c r="CW26" s="686"/>
      <c r="CX26" s="686"/>
      <c r="CY26" s="687"/>
      <c r="CZ26" s="690">
        <v>6.1</v>
      </c>
      <c r="DA26" s="722"/>
      <c r="DB26" s="722"/>
      <c r="DC26" s="724"/>
      <c r="DD26" s="694">
        <v>206352</v>
      </c>
      <c r="DE26" s="686"/>
      <c r="DF26" s="686"/>
      <c r="DG26" s="686"/>
      <c r="DH26" s="686"/>
      <c r="DI26" s="686"/>
      <c r="DJ26" s="686"/>
      <c r="DK26" s="687"/>
      <c r="DL26" s="694" t="s">
        <v>173</v>
      </c>
      <c r="DM26" s="686"/>
      <c r="DN26" s="686"/>
      <c r="DO26" s="686"/>
      <c r="DP26" s="686"/>
      <c r="DQ26" s="686"/>
      <c r="DR26" s="686"/>
      <c r="DS26" s="686"/>
      <c r="DT26" s="686"/>
      <c r="DU26" s="686"/>
      <c r="DV26" s="687"/>
      <c r="DW26" s="690" t="s">
        <v>250</v>
      </c>
      <c r="DX26" s="722"/>
      <c r="DY26" s="722"/>
      <c r="DZ26" s="722"/>
      <c r="EA26" s="722"/>
      <c r="EB26" s="722"/>
      <c r="EC26" s="723"/>
    </row>
    <row r="27" spans="2:133" ht="11.25" customHeight="1">
      <c r="B27" s="682" t="s">
        <v>295</v>
      </c>
      <c r="C27" s="683"/>
      <c r="D27" s="683"/>
      <c r="E27" s="683"/>
      <c r="F27" s="683"/>
      <c r="G27" s="683"/>
      <c r="H27" s="683"/>
      <c r="I27" s="683"/>
      <c r="J27" s="683"/>
      <c r="K27" s="683"/>
      <c r="L27" s="683"/>
      <c r="M27" s="683"/>
      <c r="N27" s="683"/>
      <c r="O27" s="683"/>
      <c r="P27" s="683"/>
      <c r="Q27" s="684"/>
      <c r="R27" s="685">
        <v>1488</v>
      </c>
      <c r="S27" s="686"/>
      <c r="T27" s="686"/>
      <c r="U27" s="686"/>
      <c r="V27" s="686"/>
      <c r="W27" s="686"/>
      <c r="X27" s="686"/>
      <c r="Y27" s="687"/>
      <c r="Z27" s="688">
        <v>0</v>
      </c>
      <c r="AA27" s="688"/>
      <c r="AB27" s="688"/>
      <c r="AC27" s="688"/>
      <c r="AD27" s="689">
        <v>1488</v>
      </c>
      <c r="AE27" s="689"/>
      <c r="AF27" s="689"/>
      <c r="AG27" s="689"/>
      <c r="AH27" s="689"/>
      <c r="AI27" s="689"/>
      <c r="AJ27" s="689"/>
      <c r="AK27" s="689"/>
      <c r="AL27" s="690">
        <v>0.1</v>
      </c>
      <c r="AM27" s="691"/>
      <c r="AN27" s="691"/>
      <c r="AO27" s="692"/>
      <c r="AP27" s="682" t="s">
        <v>296</v>
      </c>
      <c r="AQ27" s="683"/>
      <c r="AR27" s="683"/>
      <c r="AS27" s="683"/>
      <c r="AT27" s="683"/>
      <c r="AU27" s="683"/>
      <c r="AV27" s="683"/>
      <c r="AW27" s="683"/>
      <c r="AX27" s="683"/>
      <c r="AY27" s="683"/>
      <c r="AZ27" s="683"/>
      <c r="BA27" s="683"/>
      <c r="BB27" s="683"/>
      <c r="BC27" s="683"/>
      <c r="BD27" s="683"/>
      <c r="BE27" s="683"/>
      <c r="BF27" s="684"/>
      <c r="BG27" s="685">
        <v>209466</v>
      </c>
      <c r="BH27" s="686"/>
      <c r="BI27" s="686"/>
      <c r="BJ27" s="686"/>
      <c r="BK27" s="686"/>
      <c r="BL27" s="686"/>
      <c r="BM27" s="686"/>
      <c r="BN27" s="687"/>
      <c r="BO27" s="688">
        <v>100</v>
      </c>
      <c r="BP27" s="688"/>
      <c r="BQ27" s="688"/>
      <c r="BR27" s="688"/>
      <c r="BS27" s="694">
        <v>1265</v>
      </c>
      <c r="BT27" s="686"/>
      <c r="BU27" s="686"/>
      <c r="BV27" s="686"/>
      <c r="BW27" s="686"/>
      <c r="BX27" s="686"/>
      <c r="BY27" s="686"/>
      <c r="BZ27" s="686"/>
      <c r="CA27" s="686"/>
      <c r="CB27" s="695"/>
      <c r="CD27" s="700" t="s">
        <v>297</v>
      </c>
      <c r="CE27" s="701"/>
      <c r="CF27" s="701"/>
      <c r="CG27" s="701"/>
      <c r="CH27" s="701"/>
      <c r="CI27" s="701"/>
      <c r="CJ27" s="701"/>
      <c r="CK27" s="701"/>
      <c r="CL27" s="701"/>
      <c r="CM27" s="701"/>
      <c r="CN27" s="701"/>
      <c r="CO27" s="701"/>
      <c r="CP27" s="701"/>
      <c r="CQ27" s="702"/>
      <c r="CR27" s="685">
        <v>235474</v>
      </c>
      <c r="CS27" s="710"/>
      <c r="CT27" s="710"/>
      <c r="CU27" s="710"/>
      <c r="CV27" s="710"/>
      <c r="CW27" s="710"/>
      <c r="CX27" s="710"/>
      <c r="CY27" s="711"/>
      <c r="CZ27" s="690">
        <v>5.7</v>
      </c>
      <c r="DA27" s="722"/>
      <c r="DB27" s="722"/>
      <c r="DC27" s="724"/>
      <c r="DD27" s="694">
        <v>32775</v>
      </c>
      <c r="DE27" s="710"/>
      <c r="DF27" s="710"/>
      <c r="DG27" s="710"/>
      <c r="DH27" s="710"/>
      <c r="DI27" s="710"/>
      <c r="DJ27" s="710"/>
      <c r="DK27" s="711"/>
      <c r="DL27" s="694">
        <v>32775</v>
      </c>
      <c r="DM27" s="710"/>
      <c r="DN27" s="710"/>
      <c r="DO27" s="710"/>
      <c r="DP27" s="710"/>
      <c r="DQ27" s="710"/>
      <c r="DR27" s="710"/>
      <c r="DS27" s="710"/>
      <c r="DT27" s="710"/>
      <c r="DU27" s="710"/>
      <c r="DV27" s="711"/>
      <c r="DW27" s="690">
        <v>2.2000000000000002</v>
      </c>
      <c r="DX27" s="722"/>
      <c r="DY27" s="722"/>
      <c r="DZ27" s="722"/>
      <c r="EA27" s="722"/>
      <c r="EB27" s="722"/>
      <c r="EC27" s="723"/>
    </row>
    <row r="28" spans="2:133" ht="11.25" customHeight="1">
      <c r="B28" s="682" t="s">
        <v>298</v>
      </c>
      <c r="C28" s="683"/>
      <c r="D28" s="683"/>
      <c r="E28" s="683"/>
      <c r="F28" s="683"/>
      <c r="G28" s="683"/>
      <c r="H28" s="683"/>
      <c r="I28" s="683"/>
      <c r="J28" s="683"/>
      <c r="K28" s="683"/>
      <c r="L28" s="683"/>
      <c r="M28" s="683"/>
      <c r="N28" s="683"/>
      <c r="O28" s="683"/>
      <c r="P28" s="683"/>
      <c r="Q28" s="684"/>
      <c r="R28" s="685">
        <v>3984</v>
      </c>
      <c r="S28" s="686"/>
      <c r="T28" s="686"/>
      <c r="U28" s="686"/>
      <c r="V28" s="686"/>
      <c r="W28" s="686"/>
      <c r="X28" s="686"/>
      <c r="Y28" s="687"/>
      <c r="Z28" s="688">
        <v>0.1</v>
      </c>
      <c r="AA28" s="688"/>
      <c r="AB28" s="688"/>
      <c r="AC28" s="688"/>
      <c r="AD28" s="689" t="s">
        <v>173</v>
      </c>
      <c r="AE28" s="689"/>
      <c r="AF28" s="689"/>
      <c r="AG28" s="689"/>
      <c r="AH28" s="689"/>
      <c r="AI28" s="689"/>
      <c r="AJ28" s="689"/>
      <c r="AK28" s="689"/>
      <c r="AL28" s="690" t="s">
        <v>173</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299</v>
      </c>
      <c r="CE28" s="701"/>
      <c r="CF28" s="701"/>
      <c r="CG28" s="701"/>
      <c r="CH28" s="701"/>
      <c r="CI28" s="701"/>
      <c r="CJ28" s="701"/>
      <c r="CK28" s="701"/>
      <c r="CL28" s="701"/>
      <c r="CM28" s="701"/>
      <c r="CN28" s="701"/>
      <c r="CO28" s="701"/>
      <c r="CP28" s="701"/>
      <c r="CQ28" s="702"/>
      <c r="CR28" s="685">
        <v>99138</v>
      </c>
      <c r="CS28" s="686"/>
      <c r="CT28" s="686"/>
      <c r="CU28" s="686"/>
      <c r="CV28" s="686"/>
      <c r="CW28" s="686"/>
      <c r="CX28" s="686"/>
      <c r="CY28" s="687"/>
      <c r="CZ28" s="690">
        <v>2.4</v>
      </c>
      <c r="DA28" s="722"/>
      <c r="DB28" s="722"/>
      <c r="DC28" s="724"/>
      <c r="DD28" s="694">
        <v>99138</v>
      </c>
      <c r="DE28" s="686"/>
      <c r="DF28" s="686"/>
      <c r="DG28" s="686"/>
      <c r="DH28" s="686"/>
      <c r="DI28" s="686"/>
      <c r="DJ28" s="686"/>
      <c r="DK28" s="687"/>
      <c r="DL28" s="694">
        <v>99138</v>
      </c>
      <c r="DM28" s="686"/>
      <c r="DN28" s="686"/>
      <c r="DO28" s="686"/>
      <c r="DP28" s="686"/>
      <c r="DQ28" s="686"/>
      <c r="DR28" s="686"/>
      <c r="DS28" s="686"/>
      <c r="DT28" s="686"/>
      <c r="DU28" s="686"/>
      <c r="DV28" s="687"/>
      <c r="DW28" s="690">
        <v>6.6</v>
      </c>
      <c r="DX28" s="722"/>
      <c r="DY28" s="722"/>
      <c r="DZ28" s="722"/>
      <c r="EA28" s="722"/>
      <c r="EB28" s="722"/>
      <c r="EC28" s="723"/>
    </row>
    <row r="29" spans="2:133" ht="11.25" customHeight="1">
      <c r="B29" s="682" t="s">
        <v>300</v>
      </c>
      <c r="C29" s="683"/>
      <c r="D29" s="683"/>
      <c r="E29" s="683"/>
      <c r="F29" s="683"/>
      <c r="G29" s="683"/>
      <c r="H29" s="683"/>
      <c r="I29" s="683"/>
      <c r="J29" s="683"/>
      <c r="K29" s="683"/>
      <c r="L29" s="683"/>
      <c r="M29" s="683"/>
      <c r="N29" s="683"/>
      <c r="O29" s="683"/>
      <c r="P29" s="683"/>
      <c r="Q29" s="684"/>
      <c r="R29" s="685">
        <v>24857</v>
      </c>
      <c r="S29" s="686"/>
      <c r="T29" s="686"/>
      <c r="U29" s="686"/>
      <c r="V29" s="686"/>
      <c r="W29" s="686"/>
      <c r="X29" s="686"/>
      <c r="Y29" s="687"/>
      <c r="Z29" s="688">
        <v>0.6</v>
      </c>
      <c r="AA29" s="688"/>
      <c r="AB29" s="688"/>
      <c r="AC29" s="688"/>
      <c r="AD29" s="689" t="s">
        <v>173</v>
      </c>
      <c r="AE29" s="689"/>
      <c r="AF29" s="689"/>
      <c r="AG29" s="689"/>
      <c r="AH29" s="689"/>
      <c r="AI29" s="689"/>
      <c r="AJ29" s="689"/>
      <c r="AK29" s="689"/>
      <c r="AL29" s="690" t="s">
        <v>173</v>
      </c>
      <c r="AM29" s="691"/>
      <c r="AN29" s="691"/>
      <c r="AO29" s="692"/>
      <c r="AP29" s="726"/>
      <c r="AQ29" s="727"/>
      <c r="AR29" s="727"/>
      <c r="AS29" s="727"/>
      <c r="AT29" s="727"/>
      <c r="AU29" s="727"/>
      <c r="AV29" s="727"/>
      <c r="AW29" s="727"/>
      <c r="AX29" s="727"/>
      <c r="AY29" s="727"/>
      <c r="AZ29" s="727"/>
      <c r="BA29" s="727"/>
      <c r="BB29" s="727"/>
      <c r="BC29" s="727"/>
      <c r="BD29" s="727"/>
      <c r="BE29" s="727"/>
      <c r="BF29" s="728"/>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31" t="s">
        <v>301</v>
      </c>
      <c r="CE29" s="732"/>
      <c r="CF29" s="700" t="s">
        <v>68</v>
      </c>
      <c r="CG29" s="701"/>
      <c r="CH29" s="701"/>
      <c r="CI29" s="701"/>
      <c r="CJ29" s="701"/>
      <c r="CK29" s="701"/>
      <c r="CL29" s="701"/>
      <c r="CM29" s="701"/>
      <c r="CN29" s="701"/>
      <c r="CO29" s="701"/>
      <c r="CP29" s="701"/>
      <c r="CQ29" s="702"/>
      <c r="CR29" s="685">
        <v>99138</v>
      </c>
      <c r="CS29" s="710"/>
      <c r="CT29" s="710"/>
      <c r="CU29" s="710"/>
      <c r="CV29" s="710"/>
      <c r="CW29" s="710"/>
      <c r="CX29" s="710"/>
      <c r="CY29" s="711"/>
      <c r="CZ29" s="690">
        <v>2.4</v>
      </c>
      <c r="DA29" s="722"/>
      <c r="DB29" s="722"/>
      <c r="DC29" s="724"/>
      <c r="DD29" s="694">
        <v>99138</v>
      </c>
      <c r="DE29" s="710"/>
      <c r="DF29" s="710"/>
      <c r="DG29" s="710"/>
      <c r="DH29" s="710"/>
      <c r="DI29" s="710"/>
      <c r="DJ29" s="710"/>
      <c r="DK29" s="711"/>
      <c r="DL29" s="694">
        <v>99138</v>
      </c>
      <c r="DM29" s="710"/>
      <c r="DN29" s="710"/>
      <c r="DO29" s="710"/>
      <c r="DP29" s="710"/>
      <c r="DQ29" s="710"/>
      <c r="DR29" s="710"/>
      <c r="DS29" s="710"/>
      <c r="DT29" s="710"/>
      <c r="DU29" s="710"/>
      <c r="DV29" s="711"/>
      <c r="DW29" s="690">
        <v>6.6</v>
      </c>
      <c r="DX29" s="722"/>
      <c r="DY29" s="722"/>
      <c r="DZ29" s="722"/>
      <c r="EA29" s="722"/>
      <c r="EB29" s="722"/>
      <c r="EC29" s="723"/>
    </row>
    <row r="30" spans="2:133" ht="11.25" customHeight="1">
      <c r="B30" s="682" t="s">
        <v>302</v>
      </c>
      <c r="C30" s="683"/>
      <c r="D30" s="683"/>
      <c r="E30" s="683"/>
      <c r="F30" s="683"/>
      <c r="G30" s="683"/>
      <c r="H30" s="683"/>
      <c r="I30" s="683"/>
      <c r="J30" s="683"/>
      <c r="K30" s="683"/>
      <c r="L30" s="683"/>
      <c r="M30" s="683"/>
      <c r="N30" s="683"/>
      <c r="O30" s="683"/>
      <c r="P30" s="683"/>
      <c r="Q30" s="684"/>
      <c r="R30" s="685">
        <v>8115</v>
      </c>
      <c r="S30" s="686"/>
      <c r="T30" s="686"/>
      <c r="U30" s="686"/>
      <c r="V30" s="686"/>
      <c r="W30" s="686"/>
      <c r="X30" s="686"/>
      <c r="Y30" s="687"/>
      <c r="Z30" s="688">
        <v>0.2</v>
      </c>
      <c r="AA30" s="688"/>
      <c r="AB30" s="688"/>
      <c r="AC30" s="688"/>
      <c r="AD30" s="689" t="s">
        <v>137</v>
      </c>
      <c r="AE30" s="689"/>
      <c r="AF30" s="689"/>
      <c r="AG30" s="689"/>
      <c r="AH30" s="689"/>
      <c r="AI30" s="689"/>
      <c r="AJ30" s="689"/>
      <c r="AK30" s="689"/>
      <c r="AL30" s="690" t="s">
        <v>137</v>
      </c>
      <c r="AM30" s="691"/>
      <c r="AN30" s="691"/>
      <c r="AO30" s="692"/>
      <c r="AP30" s="664" t="s">
        <v>219</v>
      </c>
      <c r="AQ30" s="665"/>
      <c r="AR30" s="665"/>
      <c r="AS30" s="665"/>
      <c r="AT30" s="665"/>
      <c r="AU30" s="665"/>
      <c r="AV30" s="665"/>
      <c r="AW30" s="665"/>
      <c r="AX30" s="665"/>
      <c r="AY30" s="665"/>
      <c r="AZ30" s="665"/>
      <c r="BA30" s="665"/>
      <c r="BB30" s="665"/>
      <c r="BC30" s="665"/>
      <c r="BD30" s="665"/>
      <c r="BE30" s="665"/>
      <c r="BF30" s="666"/>
      <c r="BG30" s="664" t="s">
        <v>303</v>
      </c>
      <c r="BH30" s="729"/>
      <c r="BI30" s="729"/>
      <c r="BJ30" s="729"/>
      <c r="BK30" s="729"/>
      <c r="BL30" s="729"/>
      <c r="BM30" s="729"/>
      <c r="BN30" s="729"/>
      <c r="BO30" s="729"/>
      <c r="BP30" s="729"/>
      <c r="BQ30" s="730"/>
      <c r="BR30" s="664" t="s">
        <v>304</v>
      </c>
      <c r="BS30" s="729"/>
      <c r="BT30" s="729"/>
      <c r="BU30" s="729"/>
      <c r="BV30" s="729"/>
      <c r="BW30" s="729"/>
      <c r="BX30" s="729"/>
      <c r="BY30" s="729"/>
      <c r="BZ30" s="729"/>
      <c r="CA30" s="729"/>
      <c r="CB30" s="730"/>
      <c r="CD30" s="733"/>
      <c r="CE30" s="734"/>
      <c r="CF30" s="700" t="s">
        <v>305</v>
      </c>
      <c r="CG30" s="701"/>
      <c r="CH30" s="701"/>
      <c r="CI30" s="701"/>
      <c r="CJ30" s="701"/>
      <c r="CK30" s="701"/>
      <c r="CL30" s="701"/>
      <c r="CM30" s="701"/>
      <c r="CN30" s="701"/>
      <c r="CO30" s="701"/>
      <c r="CP30" s="701"/>
      <c r="CQ30" s="702"/>
      <c r="CR30" s="685">
        <v>95905</v>
      </c>
      <c r="CS30" s="686"/>
      <c r="CT30" s="686"/>
      <c r="CU30" s="686"/>
      <c r="CV30" s="686"/>
      <c r="CW30" s="686"/>
      <c r="CX30" s="686"/>
      <c r="CY30" s="687"/>
      <c r="CZ30" s="690">
        <v>2.2999999999999998</v>
      </c>
      <c r="DA30" s="722"/>
      <c r="DB30" s="722"/>
      <c r="DC30" s="724"/>
      <c r="DD30" s="694">
        <v>95905</v>
      </c>
      <c r="DE30" s="686"/>
      <c r="DF30" s="686"/>
      <c r="DG30" s="686"/>
      <c r="DH30" s="686"/>
      <c r="DI30" s="686"/>
      <c r="DJ30" s="686"/>
      <c r="DK30" s="687"/>
      <c r="DL30" s="694">
        <v>95905</v>
      </c>
      <c r="DM30" s="686"/>
      <c r="DN30" s="686"/>
      <c r="DO30" s="686"/>
      <c r="DP30" s="686"/>
      <c r="DQ30" s="686"/>
      <c r="DR30" s="686"/>
      <c r="DS30" s="686"/>
      <c r="DT30" s="686"/>
      <c r="DU30" s="686"/>
      <c r="DV30" s="687"/>
      <c r="DW30" s="690">
        <v>6.4</v>
      </c>
      <c r="DX30" s="722"/>
      <c r="DY30" s="722"/>
      <c r="DZ30" s="722"/>
      <c r="EA30" s="722"/>
      <c r="EB30" s="722"/>
      <c r="EC30" s="723"/>
    </row>
    <row r="31" spans="2:133" ht="11.25" customHeight="1">
      <c r="B31" s="682" t="s">
        <v>306</v>
      </c>
      <c r="C31" s="683"/>
      <c r="D31" s="683"/>
      <c r="E31" s="683"/>
      <c r="F31" s="683"/>
      <c r="G31" s="683"/>
      <c r="H31" s="683"/>
      <c r="I31" s="683"/>
      <c r="J31" s="683"/>
      <c r="K31" s="683"/>
      <c r="L31" s="683"/>
      <c r="M31" s="683"/>
      <c r="N31" s="683"/>
      <c r="O31" s="683"/>
      <c r="P31" s="683"/>
      <c r="Q31" s="684"/>
      <c r="R31" s="685">
        <v>518882</v>
      </c>
      <c r="S31" s="686"/>
      <c r="T31" s="686"/>
      <c r="U31" s="686"/>
      <c r="V31" s="686"/>
      <c r="W31" s="686"/>
      <c r="X31" s="686"/>
      <c r="Y31" s="687"/>
      <c r="Z31" s="688">
        <v>12.2</v>
      </c>
      <c r="AA31" s="688"/>
      <c r="AB31" s="688"/>
      <c r="AC31" s="688"/>
      <c r="AD31" s="689" t="s">
        <v>173</v>
      </c>
      <c r="AE31" s="689"/>
      <c r="AF31" s="689"/>
      <c r="AG31" s="689"/>
      <c r="AH31" s="689"/>
      <c r="AI31" s="689"/>
      <c r="AJ31" s="689"/>
      <c r="AK31" s="689"/>
      <c r="AL31" s="690" t="s">
        <v>137</v>
      </c>
      <c r="AM31" s="691"/>
      <c r="AN31" s="691"/>
      <c r="AO31" s="692"/>
      <c r="AP31" s="742" t="s">
        <v>307</v>
      </c>
      <c r="AQ31" s="743"/>
      <c r="AR31" s="743"/>
      <c r="AS31" s="743"/>
      <c r="AT31" s="748" t="s">
        <v>308</v>
      </c>
      <c r="AU31" s="231"/>
      <c r="AV31" s="231"/>
      <c r="AW31" s="231"/>
      <c r="AX31" s="671" t="s">
        <v>186</v>
      </c>
      <c r="AY31" s="672"/>
      <c r="AZ31" s="672"/>
      <c r="BA31" s="672"/>
      <c r="BB31" s="672"/>
      <c r="BC31" s="672"/>
      <c r="BD31" s="672"/>
      <c r="BE31" s="672"/>
      <c r="BF31" s="673"/>
      <c r="BG31" s="741">
        <v>99.8</v>
      </c>
      <c r="BH31" s="737"/>
      <c r="BI31" s="737"/>
      <c r="BJ31" s="737"/>
      <c r="BK31" s="737"/>
      <c r="BL31" s="737"/>
      <c r="BM31" s="680">
        <v>99</v>
      </c>
      <c r="BN31" s="737"/>
      <c r="BO31" s="737"/>
      <c r="BP31" s="737"/>
      <c r="BQ31" s="738"/>
      <c r="BR31" s="741">
        <v>99.5</v>
      </c>
      <c r="BS31" s="737"/>
      <c r="BT31" s="737"/>
      <c r="BU31" s="737"/>
      <c r="BV31" s="737"/>
      <c r="BW31" s="737"/>
      <c r="BX31" s="680">
        <v>98.8</v>
      </c>
      <c r="BY31" s="737"/>
      <c r="BZ31" s="737"/>
      <c r="CA31" s="737"/>
      <c r="CB31" s="738"/>
      <c r="CD31" s="733"/>
      <c r="CE31" s="734"/>
      <c r="CF31" s="700" t="s">
        <v>309</v>
      </c>
      <c r="CG31" s="701"/>
      <c r="CH31" s="701"/>
      <c r="CI31" s="701"/>
      <c r="CJ31" s="701"/>
      <c r="CK31" s="701"/>
      <c r="CL31" s="701"/>
      <c r="CM31" s="701"/>
      <c r="CN31" s="701"/>
      <c r="CO31" s="701"/>
      <c r="CP31" s="701"/>
      <c r="CQ31" s="702"/>
      <c r="CR31" s="685">
        <v>3233</v>
      </c>
      <c r="CS31" s="710"/>
      <c r="CT31" s="710"/>
      <c r="CU31" s="710"/>
      <c r="CV31" s="710"/>
      <c r="CW31" s="710"/>
      <c r="CX31" s="710"/>
      <c r="CY31" s="711"/>
      <c r="CZ31" s="690">
        <v>0.1</v>
      </c>
      <c r="DA31" s="722"/>
      <c r="DB31" s="722"/>
      <c r="DC31" s="724"/>
      <c r="DD31" s="694">
        <v>3233</v>
      </c>
      <c r="DE31" s="710"/>
      <c r="DF31" s="710"/>
      <c r="DG31" s="710"/>
      <c r="DH31" s="710"/>
      <c r="DI31" s="710"/>
      <c r="DJ31" s="710"/>
      <c r="DK31" s="711"/>
      <c r="DL31" s="694">
        <v>3233</v>
      </c>
      <c r="DM31" s="710"/>
      <c r="DN31" s="710"/>
      <c r="DO31" s="710"/>
      <c r="DP31" s="710"/>
      <c r="DQ31" s="710"/>
      <c r="DR31" s="710"/>
      <c r="DS31" s="710"/>
      <c r="DT31" s="710"/>
      <c r="DU31" s="710"/>
      <c r="DV31" s="711"/>
      <c r="DW31" s="690">
        <v>0.2</v>
      </c>
      <c r="DX31" s="722"/>
      <c r="DY31" s="722"/>
      <c r="DZ31" s="722"/>
      <c r="EA31" s="722"/>
      <c r="EB31" s="722"/>
      <c r="EC31" s="723"/>
    </row>
    <row r="32" spans="2:133" ht="11.25" customHeight="1">
      <c r="B32" s="752" t="s">
        <v>310</v>
      </c>
      <c r="C32" s="753"/>
      <c r="D32" s="753"/>
      <c r="E32" s="753"/>
      <c r="F32" s="753"/>
      <c r="G32" s="753"/>
      <c r="H32" s="753"/>
      <c r="I32" s="753"/>
      <c r="J32" s="753"/>
      <c r="K32" s="753"/>
      <c r="L32" s="753"/>
      <c r="M32" s="753"/>
      <c r="N32" s="753"/>
      <c r="O32" s="753"/>
      <c r="P32" s="753"/>
      <c r="Q32" s="754"/>
      <c r="R32" s="685" t="s">
        <v>173</v>
      </c>
      <c r="S32" s="686"/>
      <c r="T32" s="686"/>
      <c r="U32" s="686"/>
      <c r="V32" s="686"/>
      <c r="W32" s="686"/>
      <c r="X32" s="686"/>
      <c r="Y32" s="687"/>
      <c r="Z32" s="688" t="s">
        <v>250</v>
      </c>
      <c r="AA32" s="688"/>
      <c r="AB32" s="688"/>
      <c r="AC32" s="688"/>
      <c r="AD32" s="689" t="s">
        <v>173</v>
      </c>
      <c r="AE32" s="689"/>
      <c r="AF32" s="689"/>
      <c r="AG32" s="689"/>
      <c r="AH32" s="689"/>
      <c r="AI32" s="689"/>
      <c r="AJ32" s="689"/>
      <c r="AK32" s="689"/>
      <c r="AL32" s="690" t="s">
        <v>173</v>
      </c>
      <c r="AM32" s="691"/>
      <c r="AN32" s="691"/>
      <c r="AO32" s="692"/>
      <c r="AP32" s="744"/>
      <c r="AQ32" s="745"/>
      <c r="AR32" s="745"/>
      <c r="AS32" s="745"/>
      <c r="AT32" s="749"/>
      <c r="AU32" s="230" t="s">
        <v>311</v>
      </c>
      <c r="AV32" s="230"/>
      <c r="AW32" s="230"/>
      <c r="AX32" s="682" t="s">
        <v>312</v>
      </c>
      <c r="AY32" s="683"/>
      <c r="AZ32" s="683"/>
      <c r="BA32" s="683"/>
      <c r="BB32" s="683"/>
      <c r="BC32" s="683"/>
      <c r="BD32" s="683"/>
      <c r="BE32" s="683"/>
      <c r="BF32" s="684"/>
      <c r="BG32" s="751">
        <v>99.7</v>
      </c>
      <c r="BH32" s="710"/>
      <c r="BI32" s="710"/>
      <c r="BJ32" s="710"/>
      <c r="BK32" s="710"/>
      <c r="BL32" s="710"/>
      <c r="BM32" s="691">
        <v>98.7</v>
      </c>
      <c r="BN32" s="739"/>
      <c r="BO32" s="739"/>
      <c r="BP32" s="739"/>
      <c r="BQ32" s="740"/>
      <c r="BR32" s="751">
        <v>99.5</v>
      </c>
      <c r="BS32" s="710"/>
      <c r="BT32" s="710"/>
      <c r="BU32" s="710"/>
      <c r="BV32" s="710"/>
      <c r="BW32" s="710"/>
      <c r="BX32" s="691">
        <v>98.7</v>
      </c>
      <c r="BY32" s="739"/>
      <c r="BZ32" s="739"/>
      <c r="CA32" s="739"/>
      <c r="CB32" s="740"/>
      <c r="CD32" s="735"/>
      <c r="CE32" s="736"/>
      <c r="CF32" s="700" t="s">
        <v>313</v>
      </c>
      <c r="CG32" s="701"/>
      <c r="CH32" s="701"/>
      <c r="CI32" s="701"/>
      <c r="CJ32" s="701"/>
      <c r="CK32" s="701"/>
      <c r="CL32" s="701"/>
      <c r="CM32" s="701"/>
      <c r="CN32" s="701"/>
      <c r="CO32" s="701"/>
      <c r="CP32" s="701"/>
      <c r="CQ32" s="702"/>
      <c r="CR32" s="685" t="s">
        <v>173</v>
      </c>
      <c r="CS32" s="686"/>
      <c r="CT32" s="686"/>
      <c r="CU32" s="686"/>
      <c r="CV32" s="686"/>
      <c r="CW32" s="686"/>
      <c r="CX32" s="686"/>
      <c r="CY32" s="687"/>
      <c r="CZ32" s="690" t="s">
        <v>173</v>
      </c>
      <c r="DA32" s="722"/>
      <c r="DB32" s="722"/>
      <c r="DC32" s="724"/>
      <c r="DD32" s="694" t="s">
        <v>173</v>
      </c>
      <c r="DE32" s="686"/>
      <c r="DF32" s="686"/>
      <c r="DG32" s="686"/>
      <c r="DH32" s="686"/>
      <c r="DI32" s="686"/>
      <c r="DJ32" s="686"/>
      <c r="DK32" s="687"/>
      <c r="DL32" s="694" t="s">
        <v>173</v>
      </c>
      <c r="DM32" s="686"/>
      <c r="DN32" s="686"/>
      <c r="DO32" s="686"/>
      <c r="DP32" s="686"/>
      <c r="DQ32" s="686"/>
      <c r="DR32" s="686"/>
      <c r="DS32" s="686"/>
      <c r="DT32" s="686"/>
      <c r="DU32" s="686"/>
      <c r="DV32" s="687"/>
      <c r="DW32" s="690" t="s">
        <v>173</v>
      </c>
      <c r="DX32" s="722"/>
      <c r="DY32" s="722"/>
      <c r="DZ32" s="722"/>
      <c r="EA32" s="722"/>
      <c r="EB32" s="722"/>
      <c r="EC32" s="723"/>
    </row>
    <row r="33" spans="2:133" ht="11.25" customHeight="1">
      <c r="B33" s="682" t="s">
        <v>314</v>
      </c>
      <c r="C33" s="683"/>
      <c r="D33" s="683"/>
      <c r="E33" s="683"/>
      <c r="F33" s="683"/>
      <c r="G33" s="683"/>
      <c r="H33" s="683"/>
      <c r="I33" s="683"/>
      <c r="J33" s="683"/>
      <c r="K33" s="683"/>
      <c r="L33" s="683"/>
      <c r="M33" s="683"/>
      <c r="N33" s="683"/>
      <c r="O33" s="683"/>
      <c r="P33" s="683"/>
      <c r="Q33" s="684"/>
      <c r="R33" s="685">
        <v>1692257</v>
      </c>
      <c r="S33" s="686"/>
      <c r="T33" s="686"/>
      <c r="U33" s="686"/>
      <c r="V33" s="686"/>
      <c r="W33" s="686"/>
      <c r="X33" s="686"/>
      <c r="Y33" s="687"/>
      <c r="Z33" s="688">
        <v>39.799999999999997</v>
      </c>
      <c r="AA33" s="688"/>
      <c r="AB33" s="688"/>
      <c r="AC33" s="688"/>
      <c r="AD33" s="689" t="s">
        <v>137</v>
      </c>
      <c r="AE33" s="689"/>
      <c r="AF33" s="689"/>
      <c r="AG33" s="689"/>
      <c r="AH33" s="689"/>
      <c r="AI33" s="689"/>
      <c r="AJ33" s="689"/>
      <c r="AK33" s="689"/>
      <c r="AL33" s="690" t="s">
        <v>173</v>
      </c>
      <c r="AM33" s="691"/>
      <c r="AN33" s="691"/>
      <c r="AO33" s="692"/>
      <c r="AP33" s="746"/>
      <c r="AQ33" s="747"/>
      <c r="AR33" s="747"/>
      <c r="AS33" s="747"/>
      <c r="AT33" s="750"/>
      <c r="AU33" s="232"/>
      <c r="AV33" s="232"/>
      <c r="AW33" s="232"/>
      <c r="AX33" s="726" t="s">
        <v>315</v>
      </c>
      <c r="AY33" s="727"/>
      <c r="AZ33" s="727"/>
      <c r="BA33" s="727"/>
      <c r="BB33" s="727"/>
      <c r="BC33" s="727"/>
      <c r="BD33" s="727"/>
      <c r="BE33" s="727"/>
      <c r="BF33" s="728"/>
      <c r="BG33" s="755">
        <v>99.8</v>
      </c>
      <c r="BH33" s="756"/>
      <c r="BI33" s="756"/>
      <c r="BJ33" s="756"/>
      <c r="BK33" s="756"/>
      <c r="BL33" s="756"/>
      <c r="BM33" s="757">
        <v>99.1</v>
      </c>
      <c r="BN33" s="756"/>
      <c r="BO33" s="756"/>
      <c r="BP33" s="756"/>
      <c r="BQ33" s="758"/>
      <c r="BR33" s="755">
        <v>99.5</v>
      </c>
      <c r="BS33" s="756"/>
      <c r="BT33" s="756"/>
      <c r="BU33" s="756"/>
      <c r="BV33" s="756"/>
      <c r="BW33" s="756"/>
      <c r="BX33" s="757">
        <v>98.6</v>
      </c>
      <c r="BY33" s="756"/>
      <c r="BZ33" s="756"/>
      <c r="CA33" s="756"/>
      <c r="CB33" s="758"/>
      <c r="CD33" s="700" t="s">
        <v>316</v>
      </c>
      <c r="CE33" s="701"/>
      <c r="CF33" s="701"/>
      <c r="CG33" s="701"/>
      <c r="CH33" s="701"/>
      <c r="CI33" s="701"/>
      <c r="CJ33" s="701"/>
      <c r="CK33" s="701"/>
      <c r="CL33" s="701"/>
      <c r="CM33" s="701"/>
      <c r="CN33" s="701"/>
      <c r="CO33" s="701"/>
      <c r="CP33" s="701"/>
      <c r="CQ33" s="702"/>
      <c r="CR33" s="685">
        <v>2344714</v>
      </c>
      <c r="CS33" s="710"/>
      <c r="CT33" s="710"/>
      <c r="CU33" s="710"/>
      <c r="CV33" s="710"/>
      <c r="CW33" s="710"/>
      <c r="CX33" s="710"/>
      <c r="CY33" s="711"/>
      <c r="CZ33" s="690">
        <v>57</v>
      </c>
      <c r="DA33" s="722"/>
      <c r="DB33" s="722"/>
      <c r="DC33" s="724"/>
      <c r="DD33" s="694">
        <v>1098651</v>
      </c>
      <c r="DE33" s="710"/>
      <c r="DF33" s="710"/>
      <c r="DG33" s="710"/>
      <c r="DH33" s="710"/>
      <c r="DI33" s="710"/>
      <c r="DJ33" s="710"/>
      <c r="DK33" s="711"/>
      <c r="DL33" s="694">
        <v>540324</v>
      </c>
      <c r="DM33" s="710"/>
      <c r="DN33" s="710"/>
      <c r="DO33" s="710"/>
      <c r="DP33" s="710"/>
      <c r="DQ33" s="710"/>
      <c r="DR33" s="710"/>
      <c r="DS33" s="710"/>
      <c r="DT33" s="710"/>
      <c r="DU33" s="710"/>
      <c r="DV33" s="711"/>
      <c r="DW33" s="690">
        <v>36</v>
      </c>
      <c r="DX33" s="722"/>
      <c r="DY33" s="722"/>
      <c r="DZ33" s="722"/>
      <c r="EA33" s="722"/>
      <c r="EB33" s="722"/>
      <c r="EC33" s="723"/>
    </row>
    <row r="34" spans="2:133" ht="11.25" customHeight="1">
      <c r="B34" s="682" t="s">
        <v>317</v>
      </c>
      <c r="C34" s="683"/>
      <c r="D34" s="683"/>
      <c r="E34" s="683"/>
      <c r="F34" s="683"/>
      <c r="G34" s="683"/>
      <c r="H34" s="683"/>
      <c r="I34" s="683"/>
      <c r="J34" s="683"/>
      <c r="K34" s="683"/>
      <c r="L34" s="683"/>
      <c r="M34" s="683"/>
      <c r="N34" s="683"/>
      <c r="O34" s="683"/>
      <c r="P34" s="683"/>
      <c r="Q34" s="684"/>
      <c r="R34" s="685">
        <v>9944</v>
      </c>
      <c r="S34" s="686"/>
      <c r="T34" s="686"/>
      <c r="U34" s="686"/>
      <c r="V34" s="686"/>
      <c r="W34" s="686"/>
      <c r="X34" s="686"/>
      <c r="Y34" s="687"/>
      <c r="Z34" s="688">
        <v>0.2</v>
      </c>
      <c r="AA34" s="688"/>
      <c r="AB34" s="688"/>
      <c r="AC34" s="688"/>
      <c r="AD34" s="689">
        <v>3663</v>
      </c>
      <c r="AE34" s="689"/>
      <c r="AF34" s="689"/>
      <c r="AG34" s="689"/>
      <c r="AH34" s="689"/>
      <c r="AI34" s="689"/>
      <c r="AJ34" s="689"/>
      <c r="AK34" s="689"/>
      <c r="AL34" s="690">
        <v>0.3</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318</v>
      </c>
      <c r="CE34" s="701"/>
      <c r="CF34" s="701"/>
      <c r="CG34" s="701"/>
      <c r="CH34" s="701"/>
      <c r="CI34" s="701"/>
      <c r="CJ34" s="701"/>
      <c r="CK34" s="701"/>
      <c r="CL34" s="701"/>
      <c r="CM34" s="701"/>
      <c r="CN34" s="701"/>
      <c r="CO34" s="701"/>
      <c r="CP34" s="701"/>
      <c r="CQ34" s="702"/>
      <c r="CR34" s="685">
        <v>874591</v>
      </c>
      <c r="CS34" s="686"/>
      <c r="CT34" s="686"/>
      <c r="CU34" s="686"/>
      <c r="CV34" s="686"/>
      <c r="CW34" s="686"/>
      <c r="CX34" s="686"/>
      <c r="CY34" s="687"/>
      <c r="CZ34" s="690">
        <v>21.3</v>
      </c>
      <c r="DA34" s="722"/>
      <c r="DB34" s="722"/>
      <c r="DC34" s="724"/>
      <c r="DD34" s="694">
        <v>546800</v>
      </c>
      <c r="DE34" s="686"/>
      <c r="DF34" s="686"/>
      <c r="DG34" s="686"/>
      <c r="DH34" s="686"/>
      <c r="DI34" s="686"/>
      <c r="DJ34" s="686"/>
      <c r="DK34" s="687"/>
      <c r="DL34" s="694">
        <v>352939</v>
      </c>
      <c r="DM34" s="686"/>
      <c r="DN34" s="686"/>
      <c r="DO34" s="686"/>
      <c r="DP34" s="686"/>
      <c r="DQ34" s="686"/>
      <c r="DR34" s="686"/>
      <c r="DS34" s="686"/>
      <c r="DT34" s="686"/>
      <c r="DU34" s="686"/>
      <c r="DV34" s="687"/>
      <c r="DW34" s="690">
        <v>23.5</v>
      </c>
      <c r="DX34" s="722"/>
      <c r="DY34" s="722"/>
      <c r="DZ34" s="722"/>
      <c r="EA34" s="722"/>
      <c r="EB34" s="722"/>
      <c r="EC34" s="723"/>
    </row>
    <row r="35" spans="2:133" ht="11.25" customHeight="1">
      <c r="B35" s="682" t="s">
        <v>319</v>
      </c>
      <c r="C35" s="683"/>
      <c r="D35" s="683"/>
      <c r="E35" s="683"/>
      <c r="F35" s="683"/>
      <c r="G35" s="683"/>
      <c r="H35" s="683"/>
      <c r="I35" s="683"/>
      <c r="J35" s="683"/>
      <c r="K35" s="683"/>
      <c r="L35" s="683"/>
      <c r="M35" s="683"/>
      <c r="N35" s="683"/>
      <c r="O35" s="683"/>
      <c r="P35" s="683"/>
      <c r="Q35" s="684"/>
      <c r="R35" s="685">
        <v>5542</v>
      </c>
      <c r="S35" s="686"/>
      <c r="T35" s="686"/>
      <c r="U35" s="686"/>
      <c r="V35" s="686"/>
      <c r="W35" s="686"/>
      <c r="X35" s="686"/>
      <c r="Y35" s="687"/>
      <c r="Z35" s="688">
        <v>0.1</v>
      </c>
      <c r="AA35" s="688"/>
      <c r="AB35" s="688"/>
      <c r="AC35" s="688"/>
      <c r="AD35" s="689" t="s">
        <v>173</v>
      </c>
      <c r="AE35" s="689"/>
      <c r="AF35" s="689"/>
      <c r="AG35" s="689"/>
      <c r="AH35" s="689"/>
      <c r="AI35" s="689"/>
      <c r="AJ35" s="689"/>
      <c r="AK35" s="689"/>
      <c r="AL35" s="690" t="s">
        <v>173</v>
      </c>
      <c r="AM35" s="691"/>
      <c r="AN35" s="691"/>
      <c r="AO35" s="692"/>
      <c r="AP35" s="235"/>
      <c r="AQ35" s="664" t="s">
        <v>320</v>
      </c>
      <c r="AR35" s="665"/>
      <c r="AS35" s="665"/>
      <c r="AT35" s="665"/>
      <c r="AU35" s="665"/>
      <c r="AV35" s="665"/>
      <c r="AW35" s="665"/>
      <c r="AX35" s="665"/>
      <c r="AY35" s="665"/>
      <c r="AZ35" s="665"/>
      <c r="BA35" s="665"/>
      <c r="BB35" s="665"/>
      <c r="BC35" s="665"/>
      <c r="BD35" s="665"/>
      <c r="BE35" s="665"/>
      <c r="BF35" s="666"/>
      <c r="BG35" s="664" t="s">
        <v>321</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322</v>
      </c>
      <c r="CE35" s="701"/>
      <c r="CF35" s="701"/>
      <c r="CG35" s="701"/>
      <c r="CH35" s="701"/>
      <c r="CI35" s="701"/>
      <c r="CJ35" s="701"/>
      <c r="CK35" s="701"/>
      <c r="CL35" s="701"/>
      <c r="CM35" s="701"/>
      <c r="CN35" s="701"/>
      <c r="CO35" s="701"/>
      <c r="CP35" s="701"/>
      <c r="CQ35" s="702"/>
      <c r="CR35" s="685">
        <v>36522</v>
      </c>
      <c r="CS35" s="710"/>
      <c r="CT35" s="710"/>
      <c r="CU35" s="710"/>
      <c r="CV35" s="710"/>
      <c r="CW35" s="710"/>
      <c r="CX35" s="710"/>
      <c r="CY35" s="711"/>
      <c r="CZ35" s="690">
        <v>0.9</v>
      </c>
      <c r="DA35" s="722"/>
      <c r="DB35" s="722"/>
      <c r="DC35" s="724"/>
      <c r="DD35" s="694">
        <v>23732</v>
      </c>
      <c r="DE35" s="710"/>
      <c r="DF35" s="710"/>
      <c r="DG35" s="710"/>
      <c r="DH35" s="710"/>
      <c r="DI35" s="710"/>
      <c r="DJ35" s="710"/>
      <c r="DK35" s="711"/>
      <c r="DL35" s="694">
        <v>23732</v>
      </c>
      <c r="DM35" s="710"/>
      <c r="DN35" s="710"/>
      <c r="DO35" s="710"/>
      <c r="DP35" s="710"/>
      <c r="DQ35" s="710"/>
      <c r="DR35" s="710"/>
      <c r="DS35" s="710"/>
      <c r="DT35" s="710"/>
      <c r="DU35" s="710"/>
      <c r="DV35" s="711"/>
      <c r="DW35" s="690">
        <v>1.6</v>
      </c>
      <c r="DX35" s="722"/>
      <c r="DY35" s="722"/>
      <c r="DZ35" s="722"/>
      <c r="EA35" s="722"/>
      <c r="EB35" s="722"/>
      <c r="EC35" s="723"/>
    </row>
    <row r="36" spans="2:133" ht="11.25" customHeight="1">
      <c r="B36" s="682" t="s">
        <v>323</v>
      </c>
      <c r="C36" s="683"/>
      <c r="D36" s="683"/>
      <c r="E36" s="683"/>
      <c r="F36" s="683"/>
      <c r="G36" s="683"/>
      <c r="H36" s="683"/>
      <c r="I36" s="683"/>
      <c r="J36" s="683"/>
      <c r="K36" s="683"/>
      <c r="L36" s="683"/>
      <c r="M36" s="683"/>
      <c r="N36" s="683"/>
      <c r="O36" s="683"/>
      <c r="P36" s="683"/>
      <c r="Q36" s="684"/>
      <c r="R36" s="685">
        <v>117991</v>
      </c>
      <c r="S36" s="686"/>
      <c r="T36" s="686"/>
      <c r="U36" s="686"/>
      <c r="V36" s="686"/>
      <c r="W36" s="686"/>
      <c r="X36" s="686"/>
      <c r="Y36" s="687"/>
      <c r="Z36" s="688">
        <v>2.8</v>
      </c>
      <c r="AA36" s="688"/>
      <c r="AB36" s="688"/>
      <c r="AC36" s="688"/>
      <c r="AD36" s="689" t="s">
        <v>137</v>
      </c>
      <c r="AE36" s="689"/>
      <c r="AF36" s="689"/>
      <c r="AG36" s="689"/>
      <c r="AH36" s="689"/>
      <c r="AI36" s="689"/>
      <c r="AJ36" s="689"/>
      <c r="AK36" s="689"/>
      <c r="AL36" s="690" t="s">
        <v>250</v>
      </c>
      <c r="AM36" s="691"/>
      <c r="AN36" s="691"/>
      <c r="AO36" s="692"/>
      <c r="AP36" s="235"/>
      <c r="AQ36" s="759" t="s">
        <v>324</v>
      </c>
      <c r="AR36" s="760"/>
      <c r="AS36" s="760"/>
      <c r="AT36" s="760"/>
      <c r="AU36" s="760"/>
      <c r="AV36" s="760"/>
      <c r="AW36" s="760"/>
      <c r="AX36" s="760"/>
      <c r="AY36" s="761"/>
      <c r="AZ36" s="674">
        <v>705403</v>
      </c>
      <c r="BA36" s="675"/>
      <c r="BB36" s="675"/>
      <c r="BC36" s="675"/>
      <c r="BD36" s="675"/>
      <c r="BE36" s="675"/>
      <c r="BF36" s="762"/>
      <c r="BG36" s="696" t="s">
        <v>325</v>
      </c>
      <c r="BH36" s="697"/>
      <c r="BI36" s="697"/>
      <c r="BJ36" s="697"/>
      <c r="BK36" s="697"/>
      <c r="BL36" s="697"/>
      <c r="BM36" s="697"/>
      <c r="BN36" s="697"/>
      <c r="BO36" s="697"/>
      <c r="BP36" s="697"/>
      <c r="BQ36" s="697"/>
      <c r="BR36" s="697"/>
      <c r="BS36" s="697"/>
      <c r="BT36" s="697"/>
      <c r="BU36" s="698"/>
      <c r="BV36" s="674">
        <v>27812</v>
      </c>
      <c r="BW36" s="675"/>
      <c r="BX36" s="675"/>
      <c r="BY36" s="675"/>
      <c r="BZ36" s="675"/>
      <c r="CA36" s="675"/>
      <c r="CB36" s="762"/>
      <c r="CD36" s="700" t="s">
        <v>326</v>
      </c>
      <c r="CE36" s="701"/>
      <c r="CF36" s="701"/>
      <c r="CG36" s="701"/>
      <c r="CH36" s="701"/>
      <c r="CI36" s="701"/>
      <c r="CJ36" s="701"/>
      <c r="CK36" s="701"/>
      <c r="CL36" s="701"/>
      <c r="CM36" s="701"/>
      <c r="CN36" s="701"/>
      <c r="CO36" s="701"/>
      <c r="CP36" s="701"/>
      <c r="CQ36" s="702"/>
      <c r="CR36" s="685">
        <v>738433</v>
      </c>
      <c r="CS36" s="686"/>
      <c r="CT36" s="686"/>
      <c r="CU36" s="686"/>
      <c r="CV36" s="686"/>
      <c r="CW36" s="686"/>
      <c r="CX36" s="686"/>
      <c r="CY36" s="687"/>
      <c r="CZ36" s="690">
        <v>18</v>
      </c>
      <c r="DA36" s="722"/>
      <c r="DB36" s="722"/>
      <c r="DC36" s="724"/>
      <c r="DD36" s="694">
        <v>254611</v>
      </c>
      <c r="DE36" s="686"/>
      <c r="DF36" s="686"/>
      <c r="DG36" s="686"/>
      <c r="DH36" s="686"/>
      <c r="DI36" s="686"/>
      <c r="DJ36" s="686"/>
      <c r="DK36" s="687"/>
      <c r="DL36" s="694">
        <v>141350</v>
      </c>
      <c r="DM36" s="686"/>
      <c r="DN36" s="686"/>
      <c r="DO36" s="686"/>
      <c r="DP36" s="686"/>
      <c r="DQ36" s="686"/>
      <c r="DR36" s="686"/>
      <c r="DS36" s="686"/>
      <c r="DT36" s="686"/>
      <c r="DU36" s="686"/>
      <c r="DV36" s="687"/>
      <c r="DW36" s="690">
        <v>9.4</v>
      </c>
      <c r="DX36" s="722"/>
      <c r="DY36" s="722"/>
      <c r="DZ36" s="722"/>
      <c r="EA36" s="722"/>
      <c r="EB36" s="722"/>
      <c r="EC36" s="723"/>
    </row>
    <row r="37" spans="2:133" ht="11.25" customHeight="1">
      <c r="B37" s="682" t="s">
        <v>327</v>
      </c>
      <c r="C37" s="683"/>
      <c r="D37" s="683"/>
      <c r="E37" s="683"/>
      <c r="F37" s="683"/>
      <c r="G37" s="683"/>
      <c r="H37" s="683"/>
      <c r="I37" s="683"/>
      <c r="J37" s="683"/>
      <c r="K37" s="683"/>
      <c r="L37" s="683"/>
      <c r="M37" s="683"/>
      <c r="N37" s="683"/>
      <c r="O37" s="683"/>
      <c r="P37" s="683"/>
      <c r="Q37" s="684"/>
      <c r="R37" s="685">
        <v>122809</v>
      </c>
      <c r="S37" s="686"/>
      <c r="T37" s="686"/>
      <c r="U37" s="686"/>
      <c r="V37" s="686"/>
      <c r="W37" s="686"/>
      <c r="X37" s="686"/>
      <c r="Y37" s="687"/>
      <c r="Z37" s="688">
        <v>2.9</v>
      </c>
      <c r="AA37" s="688"/>
      <c r="AB37" s="688"/>
      <c r="AC37" s="688"/>
      <c r="AD37" s="689" t="s">
        <v>137</v>
      </c>
      <c r="AE37" s="689"/>
      <c r="AF37" s="689"/>
      <c r="AG37" s="689"/>
      <c r="AH37" s="689"/>
      <c r="AI37" s="689"/>
      <c r="AJ37" s="689"/>
      <c r="AK37" s="689"/>
      <c r="AL37" s="690" t="s">
        <v>173</v>
      </c>
      <c r="AM37" s="691"/>
      <c r="AN37" s="691"/>
      <c r="AO37" s="692"/>
      <c r="AQ37" s="763" t="s">
        <v>328</v>
      </c>
      <c r="AR37" s="764"/>
      <c r="AS37" s="764"/>
      <c r="AT37" s="764"/>
      <c r="AU37" s="764"/>
      <c r="AV37" s="764"/>
      <c r="AW37" s="764"/>
      <c r="AX37" s="764"/>
      <c r="AY37" s="765"/>
      <c r="AZ37" s="685">
        <v>322859</v>
      </c>
      <c r="BA37" s="686"/>
      <c r="BB37" s="686"/>
      <c r="BC37" s="686"/>
      <c r="BD37" s="710"/>
      <c r="BE37" s="710"/>
      <c r="BF37" s="740"/>
      <c r="BG37" s="700" t="s">
        <v>329</v>
      </c>
      <c r="BH37" s="701"/>
      <c r="BI37" s="701"/>
      <c r="BJ37" s="701"/>
      <c r="BK37" s="701"/>
      <c r="BL37" s="701"/>
      <c r="BM37" s="701"/>
      <c r="BN37" s="701"/>
      <c r="BO37" s="701"/>
      <c r="BP37" s="701"/>
      <c r="BQ37" s="701"/>
      <c r="BR37" s="701"/>
      <c r="BS37" s="701"/>
      <c r="BT37" s="701"/>
      <c r="BU37" s="702"/>
      <c r="BV37" s="685">
        <v>14079</v>
      </c>
      <c r="BW37" s="686"/>
      <c r="BX37" s="686"/>
      <c r="BY37" s="686"/>
      <c r="BZ37" s="686"/>
      <c r="CA37" s="686"/>
      <c r="CB37" s="695"/>
      <c r="CD37" s="700" t="s">
        <v>330</v>
      </c>
      <c r="CE37" s="701"/>
      <c r="CF37" s="701"/>
      <c r="CG37" s="701"/>
      <c r="CH37" s="701"/>
      <c r="CI37" s="701"/>
      <c r="CJ37" s="701"/>
      <c r="CK37" s="701"/>
      <c r="CL37" s="701"/>
      <c r="CM37" s="701"/>
      <c r="CN37" s="701"/>
      <c r="CO37" s="701"/>
      <c r="CP37" s="701"/>
      <c r="CQ37" s="702"/>
      <c r="CR37" s="685">
        <v>71279</v>
      </c>
      <c r="CS37" s="710"/>
      <c r="CT37" s="710"/>
      <c r="CU37" s="710"/>
      <c r="CV37" s="710"/>
      <c r="CW37" s="710"/>
      <c r="CX37" s="710"/>
      <c r="CY37" s="711"/>
      <c r="CZ37" s="690">
        <v>1.7</v>
      </c>
      <c r="DA37" s="722"/>
      <c r="DB37" s="722"/>
      <c r="DC37" s="724"/>
      <c r="DD37" s="694">
        <v>11279</v>
      </c>
      <c r="DE37" s="710"/>
      <c r="DF37" s="710"/>
      <c r="DG37" s="710"/>
      <c r="DH37" s="710"/>
      <c r="DI37" s="710"/>
      <c r="DJ37" s="710"/>
      <c r="DK37" s="711"/>
      <c r="DL37" s="694">
        <v>6951</v>
      </c>
      <c r="DM37" s="710"/>
      <c r="DN37" s="710"/>
      <c r="DO37" s="710"/>
      <c r="DP37" s="710"/>
      <c r="DQ37" s="710"/>
      <c r="DR37" s="710"/>
      <c r="DS37" s="710"/>
      <c r="DT37" s="710"/>
      <c r="DU37" s="710"/>
      <c r="DV37" s="711"/>
      <c r="DW37" s="690">
        <v>0.5</v>
      </c>
      <c r="DX37" s="722"/>
      <c r="DY37" s="722"/>
      <c r="DZ37" s="722"/>
      <c r="EA37" s="722"/>
      <c r="EB37" s="722"/>
      <c r="EC37" s="723"/>
    </row>
    <row r="38" spans="2:133" ht="11.25" customHeight="1">
      <c r="B38" s="682" t="s">
        <v>331</v>
      </c>
      <c r="C38" s="683"/>
      <c r="D38" s="683"/>
      <c r="E38" s="683"/>
      <c r="F38" s="683"/>
      <c r="G38" s="683"/>
      <c r="H38" s="683"/>
      <c r="I38" s="683"/>
      <c r="J38" s="683"/>
      <c r="K38" s="683"/>
      <c r="L38" s="683"/>
      <c r="M38" s="683"/>
      <c r="N38" s="683"/>
      <c r="O38" s="683"/>
      <c r="P38" s="683"/>
      <c r="Q38" s="684"/>
      <c r="R38" s="685">
        <v>17267</v>
      </c>
      <c r="S38" s="686"/>
      <c r="T38" s="686"/>
      <c r="U38" s="686"/>
      <c r="V38" s="686"/>
      <c r="W38" s="686"/>
      <c r="X38" s="686"/>
      <c r="Y38" s="687"/>
      <c r="Z38" s="688">
        <v>0.4</v>
      </c>
      <c r="AA38" s="688"/>
      <c r="AB38" s="688"/>
      <c r="AC38" s="688"/>
      <c r="AD38" s="689">
        <v>222</v>
      </c>
      <c r="AE38" s="689"/>
      <c r="AF38" s="689"/>
      <c r="AG38" s="689"/>
      <c r="AH38" s="689"/>
      <c r="AI38" s="689"/>
      <c r="AJ38" s="689"/>
      <c r="AK38" s="689"/>
      <c r="AL38" s="690">
        <v>0</v>
      </c>
      <c r="AM38" s="691"/>
      <c r="AN38" s="691"/>
      <c r="AO38" s="692"/>
      <c r="AQ38" s="763" t="s">
        <v>332</v>
      </c>
      <c r="AR38" s="764"/>
      <c r="AS38" s="764"/>
      <c r="AT38" s="764"/>
      <c r="AU38" s="764"/>
      <c r="AV38" s="764"/>
      <c r="AW38" s="764"/>
      <c r="AX38" s="764"/>
      <c r="AY38" s="765"/>
      <c r="AZ38" s="685">
        <v>80603</v>
      </c>
      <c r="BA38" s="686"/>
      <c r="BB38" s="686"/>
      <c r="BC38" s="686"/>
      <c r="BD38" s="710"/>
      <c r="BE38" s="710"/>
      <c r="BF38" s="740"/>
      <c r="BG38" s="700" t="s">
        <v>333</v>
      </c>
      <c r="BH38" s="701"/>
      <c r="BI38" s="701"/>
      <c r="BJ38" s="701"/>
      <c r="BK38" s="701"/>
      <c r="BL38" s="701"/>
      <c r="BM38" s="701"/>
      <c r="BN38" s="701"/>
      <c r="BO38" s="701"/>
      <c r="BP38" s="701"/>
      <c r="BQ38" s="701"/>
      <c r="BR38" s="701"/>
      <c r="BS38" s="701"/>
      <c r="BT38" s="701"/>
      <c r="BU38" s="702"/>
      <c r="BV38" s="685">
        <v>412</v>
      </c>
      <c r="BW38" s="686"/>
      <c r="BX38" s="686"/>
      <c r="BY38" s="686"/>
      <c r="BZ38" s="686"/>
      <c r="CA38" s="686"/>
      <c r="CB38" s="695"/>
      <c r="CD38" s="700" t="s">
        <v>334</v>
      </c>
      <c r="CE38" s="701"/>
      <c r="CF38" s="701"/>
      <c r="CG38" s="701"/>
      <c r="CH38" s="701"/>
      <c r="CI38" s="701"/>
      <c r="CJ38" s="701"/>
      <c r="CK38" s="701"/>
      <c r="CL38" s="701"/>
      <c r="CM38" s="701"/>
      <c r="CN38" s="701"/>
      <c r="CO38" s="701"/>
      <c r="CP38" s="701"/>
      <c r="CQ38" s="702"/>
      <c r="CR38" s="685">
        <v>624800</v>
      </c>
      <c r="CS38" s="686"/>
      <c r="CT38" s="686"/>
      <c r="CU38" s="686"/>
      <c r="CV38" s="686"/>
      <c r="CW38" s="686"/>
      <c r="CX38" s="686"/>
      <c r="CY38" s="687"/>
      <c r="CZ38" s="690">
        <v>15.2</v>
      </c>
      <c r="DA38" s="722"/>
      <c r="DB38" s="722"/>
      <c r="DC38" s="724"/>
      <c r="DD38" s="694">
        <v>229220</v>
      </c>
      <c r="DE38" s="686"/>
      <c r="DF38" s="686"/>
      <c r="DG38" s="686"/>
      <c r="DH38" s="686"/>
      <c r="DI38" s="686"/>
      <c r="DJ38" s="686"/>
      <c r="DK38" s="687"/>
      <c r="DL38" s="694">
        <v>22303</v>
      </c>
      <c r="DM38" s="686"/>
      <c r="DN38" s="686"/>
      <c r="DO38" s="686"/>
      <c r="DP38" s="686"/>
      <c r="DQ38" s="686"/>
      <c r="DR38" s="686"/>
      <c r="DS38" s="686"/>
      <c r="DT38" s="686"/>
      <c r="DU38" s="686"/>
      <c r="DV38" s="687"/>
      <c r="DW38" s="690">
        <v>1.5</v>
      </c>
      <c r="DX38" s="722"/>
      <c r="DY38" s="722"/>
      <c r="DZ38" s="722"/>
      <c r="EA38" s="722"/>
      <c r="EB38" s="722"/>
      <c r="EC38" s="723"/>
    </row>
    <row r="39" spans="2:133" ht="11.25" customHeight="1">
      <c r="B39" s="682" t="s">
        <v>335</v>
      </c>
      <c r="C39" s="683"/>
      <c r="D39" s="683"/>
      <c r="E39" s="683"/>
      <c r="F39" s="683"/>
      <c r="G39" s="683"/>
      <c r="H39" s="683"/>
      <c r="I39" s="683"/>
      <c r="J39" s="683"/>
      <c r="K39" s="683"/>
      <c r="L39" s="683"/>
      <c r="M39" s="683"/>
      <c r="N39" s="683"/>
      <c r="O39" s="683"/>
      <c r="P39" s="683"/>
      <c r="Q39" s="684"/>
      <c r="R39" s="685">
        <v>41471</v>
      </c>
      <c r="S39" s="686"/>
      <c r="T39" s="686"/>
      <c r="U39" s="686"/>
      <c r="V39" s="686"/>
      <c r="W39" s="686"/>
      <c r="X39" s="686"/>
      <c r="Y39" s="687"/>
      <c r="Z39" s="688">
        <v>1</v>
      </c>
      <c r="AA39" s="688"/>
      <c r="AB39" s="688"/>
      <c r="AC39" s="688"/>
      <c r="AD39" s="689" t="s">
        <v>173</v>
      </c>
      <c r="AE39" s="689"/>
      <c r="AF39" s="689"/>
      <c r="AG39" s="689"/>
      <c r="AH39" s="689"/>
      <c r="AI39" s="689"/>
      <c r="AJ39" s="689"/>
      <c r="AK39" s="689"/>
      <c r="AL39" s="690" t="s">
        <v>173</v>
      </c>
      <c r="AM39" s="691"/>
      <c r="AN39" s="691"/>
      <c r="AO39" s="692"/>
      <c r="AQ39" s="763" t="s">
        <v>336</v>
      </c>
      <c r="AR39" s="764"/>
      <c r="AS39" s="764"/>
      <c r="AT39" s="764"/>
      <c r="AU39" s="764"/>
      <c r="AV39" s="764"/>
      <c r="AW39" s="764"/>
      <c r="AX39" s="764"/>
      <c r="AY39" s="765"/>
      <c r="AZ39" s="685">
        <v>39161</v>
      </c>
      <c r="BA39" s="686"/>
      <c r="BB39" s="686"/>
      <c r="BC39" s="686"/>
      <c r="BD39" s="710"/>
      <c r="BE39" s="710"/>
      <c r="BF39" s="740"/>
      <c r="BG39" s="700" t="s">
        <v>337</v>
      </c>
      <c r="BH39" s="701"/>
      <c r="BI39" s="701"/>
      <c r="BJ39" s="701"/>
      <c r="BK39" s="701"/>
      <c r="BL39" s="701"/>
      <c r="BM39" s="701"/>
      <c r="BN39" s="701"/>
      <c r="BO39" s="701"/>
      <c r="BP39" s="701"/>
      <c r="BQ39" s="701"/>
      <c r="BR39" s="701"/>
      <c r="BS39" s="701"/>
      <c r="BT39" s="701"/>
      <c r="BU39" s="702"/>
      <c r="BV39" s="685">
        <v>605</v>
      </c>
      <c r="BW39" s="686"/>
      <c r="BX39" s="686"/>
      <c r="BY39" s="686"/>
      <c r="BZ39" s="686"/>
      <c r="CA39" s="686"/>
      <c r="CB39" s="695"/>
      <c r="CD39" s="700" t="s">
        <v>338</v>
      </c>
      <c r="CE39" s="701"/>
      <c r="CF39" s="701"/>
      <c r="CG39" s="701"/>
      <c r="CH39" s="701"/>
      <c r="CI39" s="701"/>
      <c r="CJ39" s="701"/>
      <c r="CK39" s="701"/>
      <c r="CL39" s="701"/>
      <c r="CM39" s="701"/>
      <c r="CN39" s="701"/>
      <c r="CO39" s="701"/>
      <c r="CP39" s="701"/>
      <c r="CQ39" s="702"/>
      <c r="CR39" s="685">
        <v>50029</v>
      </c>
      <c r="CS39" s="710"/>
      <c r="CT39" s="710"/>
      <c r="CU39" s="710"/>
      <c r="CV39" s="710"/>
      <c r="CW39" s="710"/>
      <c r="CX39" s="710"/>
      <c r="CY39" s="711"/>
      <c r="CZ39" s="690">
        <v>1.2</v>
      </c>
      <c r="DA39" s="722"/>
      <c r="DB39" s="722"/>
      <c r="DC39" s="724"/>
      <c r="DD39" s="694">
        <v>23949</v>
      </c>
      <c r="DE39" s="710"/>
      <c r="DF39" s="710"/>
      <c r="DG39" s="710"/>
      <c r="DH39" s="710"/>
      <c r="DI39" s="710"/>
      <c r="DJ39" s="710"/>
      <c r="DK39" s="711"/>
      <c r="DL39" s="694" t="s">
        <v>137</v>
      </c>
      <c r="DM39" s="710"/>
      <c r="DN39" s="710"/>
      <c r="DO39" s="710"/>
      <c r="DP39" s="710"/>
      <c r="DQ39" s="710"/>
      <c r="DR39" s="710"/>
      <c r="DS39" s="710"/>
      <c r="DT39" s="710"/>
      <c r="DU39" s="710"/>
      <c r="DV39" s="711"/>
      <c r="DW39" s="690" t="s">
        <v>173</v>
      </c>
      <c r="DX39" s="722"/>
      <c r="DY39" s="722"/>
      <c r="DZ39" s="722"/>
      <c r="EA39" s="722"/>
      <c r="EB39" s="722"/>
      <c r="EC39" s="723"/>
    </row>
    <row r="40" spans="2:133" ht="11.25" customHeight="1">
      <c r="B40" s="682" t="s">
        <v>339</v>
      </c>
      <c r="C40" s="683"/>
      <c r="D40" s="683"/>
      <c r="E40" s="683"/>
      <c r="F40" s="683"/>
      <c r="G40" s="683"/>
      <c r="H40" s="683"/>
      <c r="I40" s="683"/>
      <c r="J40" s="683"/>
      <c r="K40" s="683"/>
      <c r="L40" s="683"/>
      <c r="M40" s="683"/>
      <c r="N40" s="683"/>
      <c r="O40" s="683"/>
      <c r="P40" s="683"/>
      <c r="Q40" s="684"/>
      <c r="R40" s="685" t="s">
        <v>173</v>
      </c>
      <c r="S40" s="686"/>
      <c r="T40" s="686"/>
      <c r="U40" s="686"/>
      <c r="V40" s="686"/>
      <c r="W40" s="686"/>
      <c r="X40" s="686"/>
      <c r="Y40" s="687"/>
      <c r="Z40" s="688" t="s">
        <v>173</v>
      </c>
      <c r="AA40" s="688"/>
      <c r="AB40" s="688"/>
      <c r="AC40" s="688"/>
      <c r="AD40" s="689" t="s">
        <v>173</v>
      </c>
      <c r="AE40" s="689"/>
      <c r="AF40" s="689"/>
      <c r="AG40" s="689"/>
      <c r="AH40" s="689"/>
      <c r="AI40" s="689"/>
      <c r="AJ40" s="689"/>
      <c r="AK40" s="689"/>
      <c r="AL40" s="690" t="s">
        <v>173</v>
      </c>
      <c r="AM40" s="691"/>
      <c r="AN40" s="691"/>
      <c r="AO40" s="692"/>
      <c r="AQ40" s="763" t="s">
        <v>340</v>
      </c>
      <c r="AR40" s="764"/>
      <c r="AS40" s="764"/>
      <c r="AT40" s="764"/>
      <c r="AU40" s="764"/>
      <c r="AV40" s="764"/>
      <c r="AW40" s="764"/>
      <c r="AX40" s="764"/>
      <c r="AY40" s="765"/>
      <c r="AZ40" s="685">
        <v>25635</v>
      </c>
      <c r="BA40" s="686"/>
      <c r="BB40" s="686"/>
      <c r="BC40" s="686"/>
      <c r="BD40" s="710"/>
      <c r="BE40" s="710"/>
      <c r="BF40" s="740"/>
      <c r="BG40" s="766" t="s">
        <v>341</v>
      </c>
      <c r="BH40" s="767"/>
      <c r="BI40" s="767"/>
      <c r="BJ40" s="767"/>
      <c r="BK40" s="767"/>
      <c r="BL40" s="236"/>
      <c r="BM40" s="701" t="s">
        <v>342</v>
      </c>
      <c r="BN40" s="701"/>
      <c r="BO40" s="701"/>
      <c r="BP40" s="701"/>
      <c r="BQ40" s="701"/>
      <c r="BR40" s="701"/>
      <c r="BS40" s="701"/>
      <c r="BT40" s="701"/>
      <c r="BU40" s="702"/>
      <c r="BV40" s="685">
        <v>66</v>
      </c>
      <c r="BW40" s="686"/>
      <c r="BX40" s="686"/>
      <c r="BY40" s="686"/>
      <c r="BZ40" s="686"/>
      <c r="CA40" s="686"/>
      <c r="CB40" s="695"/>
      <c r="CD40" s="700" t="s">
        <v>343</v>
      </c>
      <c r="CE40" s="701"/>
      <c r="CF40" s="701"/>
      <c r="CG40" s="701"/>
      <c r="CH40" s="701"/>
      <c r="CI40" s="701"/>
      <c r="CJ40" s="701"/>
      <c r="CK40" s="701"/>
      <c r="CL40" s="701"/>
      <c r="CM40" s="701"/>
      <c r="CN40" s="701"/>
      <c r="CO40" s="701"/>
      <c r="CP40" s="701"/>
      <c r="CQ40" s="702"/>
      <c r="CR40" s="685">
        <v>20339</v>
      </c>
      <c r="CS40" s="686"/>
      <c r="CT40" s="686"/>
      <c r="CU40" s="686"/>
      <c r="CV40" s="686"/>
      <c r="CW40" s="686"/>
      <c r="CX40" s="686"/>
      <c r="CY40" s="687"/>
      <c r="CZ40" s="690">
        <v>0.5</v>
      </c>
      <c r="DA40" s="722"/>
      <c r="DB40" s="722"/>
      <c r="DC40" s="724"/>
      <c r="DD40" s="694">
        <v>20339</v>
      </c>
      <c r="DE40" s="686"/>
      <c r="DF40" s="686"/>
      <c r="DG40" s="686"/>
      <c r="DH40" s="686"/>
      <c r="DI40" s="686"/>
      <c r="DJ40" s="686"/>
      <c r="DK40" s="687"/>
      <c r="DL40" s="694" t="s">
        <v>173</v>
      </c>
      <c r="DM40" s="686"/>
      <c r="DN40" s="686"/>
      <c r="DO40" s="686"/>
      <c r="DP40" s="686"/>
      <c r="DQ40" s="686"/>
      <c r="DR40" s="686"/>
      <c r="DS40" s="686"/>
      <c r="DT40" s="686"/>
      <c r="DU40" s="686"/>
      <c r="DV40" s="687"/>
      <c r="DW40" s="690" t="s">
        <v>173</v>
      </c>
      <c r="DX40" s="722"/>
      <c r="DY40" s="722"/>
      <c r="DZ40" s="722"/>
      <c r="EA40" s="722"/>
      <c r="EB40" s="722"/>
      <c r="EC40" s="723"/>
    </row>
    <row r="41" spans="2:133" ht="11.25" customHeight="1">
      <c r="B41" s="682" t="s">
        <v>344</v>
      </c>
      <c r="C41" s="683"/>
      <c r="D41" s="683"/>
      <c r="E41" s="683"/>
      <c r="F41" s="683"/>
      <c r="G41" s="683"/>
      <c r="H41" s="683"/>
      <c r="I41" s="683"/>
      <c r="J41" s="683"/>
      <c r="K41" s="683"/>
      <c r="L41" s="683"/>
      <c r="M41" s="683"/>
      <c r="N41" s="683"/>
      <c r="O41" s="683"/>
      <c r="P41" s="683"/>
      <c r="Q41" s="684"/>
      <c r="R41" s="685" t="s">
        <v>137</v>
      </c>
      <c r="S41" s="686"/>
      <c r="T41" s="686"/>
      <c r="U41" s="686"/>
      <c r="V41" s="686"/>
      <c r="W41" s="686"/>
      <c r="X41" s="686"/>
      <c r="Y41" s="687"/>
      <c r="Z41" s="688" t="s">
        <v>137</v>
      </c>
      <c r="AA41" s="688"/>
      <c r="AB41" s="688"/>
      <c r="AC41" s="688"/>
      <c r="AD41" s="689" t="s">
        <v>173</v>
      </c>
      <c r="AE41" s="689"/>
      <c r="AF41" s="689"/>
      <c r="AG41" s="689"/>
      <c r="AH41" s="689"/>
      <c r="AI41" s="689"/>
      <c r="AJ41" s="689"/>
      <c r="AK41" s="689"/>
      <c r="AL41" s="690" t="s">
        <v>173</v>
      </c>
      <c r="AM41" s="691"/>
      <c r="AN41" s="691"/>
      <c r="AO41" s="692"/>
      <c r="AQ41" s="763" t="s">
        <v>345</v>
      </c>
      <c r="AR41" s="764"/>
      <c r="AS41" s="764"/>
      <c r="AT41" s="764"/>
      <c r="AU41" s="764"/>
      <c r="AV41" s="764"/>
      <c r="AW41" s="764"/>
      <c r="AX41" s="764"/>
      <c r="AY41" s="765"/>
      <c r="AZ41" s="685">
        <v>65007</v>
      </c>
      <c r="BA41" s="686"/>
      <c r="BB41" s="686"/>
      <c r="BC41" s="686"/>
      <c r="BD41" s="710"/>
      <c r="BE41" s="710"/>
      <c r="BF41" s="740"/>
      <c r="BG41" s="766"/>
      <c r="BH41" s="767"/>
      <c r="BI41" s="767"/>
      <c r="BJ41" s="767"/>
      <c r="BK41" s="767"/>
      <c r="BL41" s="236"/>
      <c r="BM41" s="701" t="s">
        <v>346</v>
      </c>
      <c r="BN41" s="701"/>
      <c r="BO41" s="701"/>
      <c r="BP41" s="701"/>
      <c r="BQ41" s="701"/>
      <c r="BR41" s="701"/>
      <c r="BS41" s="701"/>
      <c r="BT41" s="701"/>
      <c r="BU41" s="702"/>
      <c r="BV41" s="685">
        <v>7</v>
      </c>
      <c r="BW41" s="686"/>
      <c r="BX41" s="686"/>
      <c r="BY41" s="686"/>
      <c r="BZ41" s="686"/>
      <c r="CA41" s="686"/>
      <c r="CB41" s="695"/>
      <c r="CD41" s="700" t="s">
        <v>347</v>
      </c>
      <c r="CE41" s="701"/>
      <c r="CF41" s="701"/>
      <c r="CG41" s="701"/>
      <c r="CH41" s="701"/>
      <c r="CI41" s="701"/>
      <c r="CJ41" s="701"/>
      <c r="CK41" s="701"/>
      <c r="CL41" s="701"/>
      <c r="CM41" s="701"/>
      <c r="CN41" s="701"/>
      <c r="CO41" s="701"/>
      <c r="CP41" s="701"/>
      <c r="CQ41" s="702"/>
      <c r="CR41" s="685" t="s">
        <v>250</v>
      </c>
      <c r="CS41" s="710"/>
      <c r="CT41" s="710"/>
      <c r="CU41" s="710"/>
      <c r="CV41" s="710"/>
      <c r="CW41" s="710"/>
      <c r="CX41" s="710"/>
      <c r="CY41" s="711"/>
      <c r="CZ41" s="690" t="s">
        <v>250</v>
      </c>
      <c r="DA41" s="722"/>
      <c r="DB41" s="722"/>
      <c r="DC41" s="724"/>
      <c r="DD41" s="694" t="s">
        <v>173</v>
      </c>
      <c r="DE41" s="710"/>
      <c r="DF41" s="710"/>
      <c r="DG41" s="710"/>
      <c r="DH41" s="710"/>
      <c r="DI41" s="710"/>
      <c r="DJ41" s="710"/>
      <c r="DK41" s="711"/>
      <c r="DL41" s="770"/>
      <c r="DM41" s="771"/>
      <c r="DN41" s="771"/>
      <c r="DO41" s="771"/>
      <c r="DP41" s="771"/>
      <c r="DQ41" s="771"/>
      <c r="DR41" s="771"/>
      <c r="DS41" s="771"/>
      <c r="DT41" s="771"/>
      <c r="DU41" s="771"/>
      <c r="DV41" s="772"/>
      <c r="DW41" s="773"/>
      <c r="DX41" s="774"/>
      <c r="DY41" s="774"/>
      <c r="DZ41" s="774"/>
      <c r="EA41" s="774"/>
      <c r="EB41" s="774"/>
      <c r="EC41" s="775"/>
    </row>
    <row r="42" spans="2:133" ht="11.25" customHeight="1">
      <c r="B42" s="682" t="s">
        <v>348</v>
      </c>
      <c r="C42" s="683"/>
      <c r="D42" s="683"/>
      <c r="E42" s="683"/>
      <c r="F42" s="683"/>
      <c r="G42" s="683"/>
      <c r="H42" s="683"/>
      <c r="I42" s="683"/>
      <c r="J42" s="683"/>
      <c r="K42" s="683"/>
      <c r="L42" s="683"/>
      <c r="M42" s="683"/>
      <c r="N42" s="683"/>
      <c r="O42" s="683"/>
      <c r="P42" s="683"/>
      <c r="Q42" s="684"/>
      <c r="R42" s="685">
        <v>39367</v>
      </c>
      <c r="S42" s="686"/>
      <c r="T42" s="686"/>
      <c r="U42" s="686"/>
      <c r="V42" s="686"/>
      <c r="W42" s="686"/>
      <c r="X42" s="686"/>
      <c r="Y42" s="687"/>
      <c r="Z42" s="688">
        <v>0.9</v>
      </c>
      <c r="AA42" s="688"/>
      <c r="AB42" s="688"/>
      <c r="AC42" s="688"/>
      <c r="AD42" s="689" t="s">
        <v>173</v>
      </c>
      <c r="AE42" s="689"/>
      <c r="AF42" s="689"/>
      <c r="AG42" s="689"/>
      <c r="AH42" s="689"/>
      <c r="AI42" s="689"/>
      <c r="AJ42" s="689"/>
      <c r="AK42" s="689"/>
      <c r="AL42" s="690" t="s">
        <v>173</v>
      </c>
      <c r="AM42" s="691"/>
      <c r="AN42" s="691"/>
      <c r="AO42" s="692"/>
      <c r="AQ42" s="784" t="s">
        <v>349</v>
      </c>
      <c r="AR42" s="785"/>
      <c r="AS42" s="785"/>
      <c r="AT42" s="785"/>
      <c r="AU42" s="785"/>
      <c r="AV42" s="785"/>
      <c r="AW42" s="785"/>
      <c r="AX42" s="785"/>
      <c r="AY42" s="786"/>
      <c r="AZ42" s="776">
        <v>172138</v>
      </c>
      <c r="BA42" s="777"/>
      <c r="BB42" s="777"/>
      <c r="BC42" s="777"/>
      <c r="BD42" s="756"/>
      <c r="BE42" s="756"/>
      <c r="BF42" s="758"/>
      <c r="BG42" s="768"/>
      <c r="BH42" s="769"/>
      <c r="BI42" s="769"/>
      <c r="BJ42" s="769"/>
      <c r="BK42" s="769"/>
      <c r="BL42" s="237"/>
      <c r="BM42" s="713" t="s">
        <v>350</v>
      </c>
      <c r="BN42" s="713"/>
      <c r="BO42" s="713"/>
      <c r="BP42" s="713"/>
      <c r="BQ42" s="713"/>
      <c r="BR42" s="713"/>
      <c r="BS42" s="713"/>
      <c r="BT42" s="713"/>
      <c r="BU42" s="714"/>
      <c r="BV42" s="776">
        <v>337</v>
      </c>
      <c r="BW42" s="777"/>
      <c r="BX42" s="777"/>
      <c r="BY42" s="777"/>
      <c r="BZ42" s="777"/>
      <c r="CA42" s="777"/>
      <c r="CB42" s="783"/>
      <c r="CD42" s="682" t="s">
        <v>351</v>
      </c>
      <c r="CE42" s="683"/>
      <c r="CF42" s="683"/>
      <c r="CG42" s="683"/>
      <c r="CH42" s="683"/>
      <c r="CI42" s="683"/>
      <c r="CJ42" s="683"/>
      <c r="CK42" s="683"/>
      <c r="CL42" s="683"/>
      <c r="CM42" s="683"/>
      <c r="CN42" s="683"/>
      <c r="CO42" s="683"/>
      <c r="CP42" s="683"/>
      <c r="CQ42" s="684"/>
      <c r="CR42" s="685">
        <v>914824</v>
      </c>
      <c r="CS42" s="686"/>
      <c r="CT42" s="686"/>
      <c r="CU42" s="686"/>
      <c r="CV42" s="686"/>
      <c r="CW42" s="686"/>
      <c r="CX42" s="686"/>
      <c r="CY42" s="687"/>
      <c r="CZ42" s="690">
        <v>22.3</v>
      </c>
      <c r="DA42" s="691"/>
      <c r="DB42" s="691"/>
      <c r="DC42" s="703"/>
      <c r="DD42" s="694">
        <v>302325</v>
      </c>
      <c r="DE42" s="686"/>
      <c r="DF42" s="686"/>
      <c r="DG42" s="686"/>
      <c r="DH42" s="686"/>
      <c r="DI42" s="686"/>
      <c r="DJ42" s="686"/>
      <c r="DK42" s="687"/>
      <c r="DL42" s="770"/>
      <c r="DM42" s="771"/>
      <c r="DN42" s="771"/>
      <c r="DO42" s="771"/>
      <c r="DP42" s="771"/>
      <c r="DQ42" s="771"/>
      <c r="DR42" s="771"/>
      <c r="DS42" s="771"/>
      <c r="DT42" s="771"/>
      <c r="DU42" s="771"/>
      <c r="DV42" s="772"/>
      <c r="DW42" s="773"/>
      <c r="DX42" s="774"/>
      <c r="DY42" s="774"/>
      <c r="DZ42" s="774"/>
      <c r="EA42" s="774"/>
      <c r="EB42" s="774"/>
      <c r="EC42" s="775"/>
    </row>
    <row r="43" spans="2:133" ht="11.25" customHeight="1">
      <c r="B43" s="726" t="s">
        <v>352</v>
      </c>
      <c r="C43" s="727"/>
      <c r="D43" s="727"/>
      <c r="E43" s="727"/>
      <c r="F43" s="727"/>
      <c r="G43" s="727"/>
      <c r="H43" s="727"/>
      <c r="I43" s="727"/>
      <c r="J43" s="727"/>
      <c r="K43" s="727"/>
      <c r="L43" s="727"/>
      <c r="M43" s="727"/>
      <c r="N43" s="727"/>
      <c r="O43" s="727"/>
      <c r="P43" s="727"/>
      <c r="Q43" s="728"/>
      <c r="R43" s="776">
        <v>4250470</v>
      </c>
      <c r="S43" s="777"/>
      <c r="T43" s="777"/>
      <c r="U43" s="777"/>
      <c r="V43" s="777"/>
      <c r="W43" s="777"/>
      <c r="X43" s="777"/>
      <c r="Y43" s="778"/>
      <c r="Z43" s="779">
        <v>100</v>
      </c>
      <c r="AA43" s="779"/>
      <c r="AB43" s="779"/>
      <c r="AC43" s="779"/>
      <c r="AD43" s="780">
        <v>1462540</v>
      </c>
      <c r="AE43" s="780"/>
      <c r="AF43" s="780"/>
      <c r="AG43" s="780"/>
      <c r="AH43" s="780"/>
      <c r="AI43" s="780"/>
      <c r="AJ43" s="780"/>
      <c r="AK43" s="780"/>
      <c r="AL43" s="781">
        <v>100</v>
      </c>
      <c r="AM43" s="757"/>
      <c r="AN43" s="757"/>
      <c r="AO43" s="782"/>
      <c r="BV43" s="238"/>
      <c r="BW43" s="238"/>
      <c r="BX43" s="238"/>
      <c r="BY43" s="238"/>
      <c r="BZ43" s="238"/>
      <c r="CA43" s="238"/>
      <c r="CB43" s="238"/>
      <c r="CD43" s="682" t="s">
        <v>353</v>
      </c>
      <c r="CE43" s="683"/>
      <c r="CF43" s="683"/>
      <c r="CG43" s="683"/>
      <c r="CH43" s="683"/>
      <c r="CI43" s="683"/>
      <c r="CJ43" s="683"/>
      <c r="CK43" s="683"/>
      <c r="CL43" s="683"/>
      <c r="CM43" s="683"/>
      <c r="CN43" s="683"/>
      <c r="CO43" s="683"/>
      <c r="CP43" s="683"/>
      <c r="CQ43" s="684"/>
      <c r="CR43" s="685">
        <v>19115</v>
      </c>
      <c r="CS43" s="710"/>
      <c r="CT43" s="710"/>
      <c r="CU43" s="710"/>
      <c r="CV43" s="710"/>
      <c r="CW43" s="710"/>
      <c r="CX43" s="710"/>
      <c r="CY43" s="711"/>
      <c r="CZ43" s="690">
        <v>0.5</v>
      </c>
      <c r="DA43" s="722"/>
      <c r="DB43" s="722"/>
      <c r="DC43" s="724"/>
      <c r="DD43" s="694">
        <v>19115</v>
      </c>
      <c r="DE43" s="710"/>
      <c r="DF43" s="710"/>
      <c r="DG43" s="710"/>
      <c r="DH43" s="710"/>
      <c r="DI43" s="710"/>
      <c r="DJ43" s="710"/>
      <c r="DK43" s="711"/>
      <c r="DL43" s="770"/>
      <c r="DM43" s="771"/>
      <c r="DN43" s="771"/>
      <c r="DO43" s="771"/>
      <c r="DP43" s="771"/>
      <c r="DQ43" s="771"/>
      <c r="DR43" s="771"/>
      <c r="DS43" s="771"/>
      <c r="DT43" s="771"/>
      <c r="DU43" s="771"/>
      <c r="DV43" s="772"/>
      <c r="DW43" s="773"/>
      <c r="DX43" s="774"/>
      <c r="DY43" s="774"/>
      <c r="DZ43" s="774"/>
      <c r="EA43" s="774"/>
      <c r="EB43" s="774"/>
      <c r="EC43" s="775"/>
    </row>
    <row r="44" spans="2:133" ht="11.25" customHeight="1">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301</v>
      </c>
      <c r="CE44" s="798"/>
      <c r="CF44" s="682" t="s">
        <v>354</v>
      </c>
      <c r="CG44" s="683"/>
      <c r="CH44" s="683"/>
      <c r="CI44" s="683"/>
      <c r="CJ44" s="683"/>
      <c r="CK44" s="683"/>
      <c r="CL44" s="683"/>
      <c r="CM44" s="683"/>
      <c r="CN44" s="683"/>
      <c r="CO44" s="683"/>
      <c r="CP44" s="683"/>
      <c r="CQ44" s="684"/>
      <c r="CR44" s="685">
        <v>725162</v>
      </c>
      <c r="CS44" s="686"/>
      <c r="CT44" s="686"/>
      <c r="CU44" s="686"/>
      <c r="CV44" s="686"/>
      <c r="CW44" s="686"/>
      <c r="CX44" s="686"/>
      <c r="CY44" s="687"/>
      <c r="CZ44" s="690">
        <v>17.600000000000001</v>
      </c>
      <c r="DA44" s="691"/>
      <c r="DB44" s="691"/>
      <c r="DC44" s="703"/>
      <c r="DD44" s="694">
        <v>174027</v>
      </c>
      <c r="DE44" s="686"/>
      <c r="DF44" s="686"/>
      <c r="DG44" s="686"/>
      <c r="DH44" s="686"/>
      <c r="DI44" s="686"/>
      <c r="DJ44" s="686"/>
      <c r="DK44" s="687"/>
      <c r="DL44" s="770"/>
      <c r="DM44" s="771"/>
      <c r="DN44" s="771"/>
      <c r="DO44" s="771"/>
      <c r="DP44" s="771"/>
      <c r="DQ44" s="771"/>
      <c r="DR44" s="771"/>
      <c r="DS44" s="771"/>
      <c r="DT44" s="771"/>
      <c r="DU44" s="771"/>
      <c r="DV44" s="772"/>
      <c r="DW44" s="773"/>
      <c r="DX44" s="774"/>
      <c r="DY44" s="774"/>
      <c r="DZ44" s="774"/>
      <c r="EA44" s="774"/>
      <c r="EB44" s="774"/>
      <c r="EC44" s="775"/>
    </row>
    <row r="45" spans="2:133" ht="11.25" customHeight="1">
      <c r="B45" s="240" t="s">
        <v>355</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356</v>
      </c>
      <c r="CG45" s="683"/>
      <c r="CH45" s="683"/>
      <c r="CI45" s="683"/>
      <c r="CJ45" s="683"/>
      <c r="CK45" s="683"/>
      <c r="CL45" s="683"/>
      <c r="CM45" s="683"/>
      <c r="CN45" s="683"/>
      <c r="CO45" s="683"/>
      <c r="CP45" s="683"/>
      <c r="CQ45" s="684"/>
      <c r="CR45" s="685">
        <v>72998</v>
      </c>
      <c r="CS45" s="710"/>
      <c r="CT45" s="710"/>
      <c r="CU45" s="710"/>
      <c r="CV45" s="710"/>
      <c r="CW45" s="710"/>
      <c r="CX45" s="710"/>
      <c r="CY45" s="711"/>
      <c r="CZ45" s="690">
        <v>1.8</v>
      </c>
      <c r="DA45" s="722"/>
      <c r="DB45" s="722"/>
      <c r="DC45" s="724"/>
      <c r="DD45" s="694">
        <v>5333</v>
      </c>
      <c r="DE45" s="710"/>
      <c r="DF45" s="710"/>
      <c r="DG45" s="710"/>
      <c r="DH45" s="710"/>
      <c r="DI45" s="710"/>
      <c r="DJ45" s="710"/>
      <c r="DK45" s="711"/>
      <c r="DL45" s="770"/>
      <c r="DM45" s="771"/>
      <c r="DN45" s="771"/>
      <c r="DO45" s="771"/>
      <c r="DP45" s="771"/>
      <c r="DQ45" s="771"/>
      <c r="DR45" s="771"/>
      <c r="DS45" s="771"/>
      <c r="DT45" s="771"/>
      <c r="DU45" s="771"/>
      <c r="DV45" s="772"/>
      <c r="DW45" s="773"/>
      <c r="DX45" s="774"/>
      <c r="DY45" s="774"/>
      <c r="DZ45" s="774"/>
      <c r="EA45" s="774"/>
      <c r="EB45" s="774"/>
      <c r="EC45" s="775"/>
    </row>
    <row r="46" spans="2:133" ht="11.25" customHeight="1">
      <c r="B46" s="241" t="s">
        <v>357</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358</v>
      </c>
      <c r="CG46" s="683"/>
      <c r="CH46" s="683"/>
      <c r="CI46" s="683"/>
      <c r="CJ46" s="683"/>
      <c r="CK46" s="683"/>
      <c r="CL46" s="683"/>
      <c r="CM46" s="683"/>
      <c r="CN46" s="683"/>
      <c r="CO46" s="683"/>
      <c r="CP46" s="683"/>
      <c r="CQ46" s="684"/>
      <c r="CR46" s="685">
        <v>652076</v>
      </c>
      <c r="CS46" s="686"/>
      <c r="CT46" s="686"/>
      <c r="CU46" s="686"/>
      <c r="CV46" s="686"/>
      <c r="CW46" s="686"/>
      <c r="CX46" s="686"/>
      <c r="CY46" s="687"/>
      <c r="CZ46" s="690">
        <v>15.9</v>
      </c>
      <c r="DA46" s="691"/>
      <c r="DB46" s="691"/>
      <c r="DC46" s="703"/>
      <c r="DD46" s="694">
        <v>168606</v>
      </c>
      <c r="DE46" s="686"/>
      <c r="DF46" s="686"/>
      <c r="DG46" s="686"/>
      <c r="DH46" s="686"/>
      <c r="DI46" s="686"/>
      <c r="DJ46" s="686"/>
      <c r="DK46" s="687"/>
      <c r="DL46" s="770"/>
      <c r="DM46" s="771"/>
      <c r="DN46" s="771"/>
      <c r="DO46" s="771"/>
      <c r="DP46" s="771"/>
      <c r="DQ46" s="771"/>
      <c r="DR46" s="771"/>
      <c r="DS46" s="771"/>
      <c r="DT46" s="771"/>
      <c r="DU46" s="771"/>
      <c r="DV46" s="772"/>
      <c r="DW46" s="773"/>
      <c r="DX46" s="774"/>
      <c r="DY46" s="774"/>
      <c r="DZ46" s="774"/>
      <c r="EA46" s="774"/>
      <c r="EB46" s="774"/>
      <c r="EC46" s="775"/>
    </row>
    <row r="47" spans="2:133" ht="11.25" customHeight="1">
      <c r="B47" s="242" t="s">
        <v>359</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360</v>
      </c>
      <c r="CG47" s="683"/>
      <c r="CH47" s="683"/>
      <c r="CI47" s="683"/>
      <c r="CJ47" s="683"/>
      <c r="CK47" s="683"/>
      <c r="CL47" s="683"/>
      <c r="CM47" s="683"/>
      <c r="CN47" s="683"/>
      <c r="CO47" s="683"/>
      <c r="CP47" s="683"/>
      <c r="CQ47" s="684"/>
      <c r="CR47" s="685">
        <v>189662</v>
      </c>
      <c r="CS47" s="710"/>
      <c r="CT47" s="710"/>
      <c r="CU47" s="710"/>
      <c r="CV47" s="710"/>
      <c r="CW47" s="710"/>
      <c r="CX47" s="710"/>
      <c r="CY47" s="711"/>
      <c r="CZ47" s="690">
        <v>4.5999999999999996</v>
      </c>
      <c r="DA47" s="722"/>
      <c r="DB47" s="722"/>
      <c r="DC47" s="724"/>
      <c r="DD47" s="694">
        <v>128298</v>
      </c>
      <c r="DE47" s="710"/>
      <c r="DF47" s="710"/>
      <c r="DG47" s="710"/>
      <c r="DH47" s="710"/>
      <c r="DI47" s="710"/>
      <c r="DJ47" s="710"/>
      <c r="DK47" s="711"/>
      <c r="DL47" s="770"/>
      <c r="DM47" s="771"/>
      <c r="DN47" s="771"/>
      <c r="DO47" s="771"/>
      <c r="DP47" s="771"/>
      <c r="DQ47" s="771"/>
      <c r="DR47" s="771"/>
      <c r="DS47" s="771"/>
      <c r="DT47" s="771"/>
      <c r="DU47" s="771"/>
      <c r="DV47" s="772"/>
      <c r="DW47" s="773"/>
      <c r="DX47" s="774"/>
      <c r="DY47" s="774"/>
      <c r="DZ47" s="774"/>
      <c r="EA47" s="774"/>
      <c r="EB47" s="774"/>
      <c r="EC47" s="775"/>
    </row>
    <row r="48" spans="2:133">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361</v>
      </c>
      <c r="CG48" s="683"/>
      <c r="CH48" s="683"/>
      <c r="CI48" s="683"/>
      <c r="CJ48" s="683"/>
      <c r="CK48" s="683"/>
      <c r="CL48" s="683"/>
      <c r="CM48" s="683"/>
      <c r="CN48" s="683"/>
      <c r="CO48" s="683"/>
      <c r="CP48" s="683"/>
      <c r="CQ48" s="684"/>
      <c r="CR48" s="685" t="s">
        <v>173</v>
      </c>
      <c r="CS48" s="686"/>
      <c r="CT48" s="686"/>
      <c r="CU48" s="686"/>
      <c r="CV48" s="686"/>
      <c r="CW48" s="686"/>
      <c r="CX48" s="686"/>
      <c r="CY48" s="687"/>
      <c r="CZ48" s="690" t="s">
        <v>173</v>
      </c>
      <c r="DA48" s="691"/>
      <c r="DB48" s="691"/>
      <c r="DC48" s="703"/>
      <c r="DD48" s="694" t="s">
        <v>173</v>
      </c>
      <c r="DE48" s="686"/>
      <c r="DF48" s="686"/>
      <c r="DG48" s="686"/>
      <c r="DH48" s="686"/>
      <c r="DI48" s="686"/>
      <c r="DJ48" s="686"/>
      <c r="DK48" s="687"/>
      <c r="DL48" s="770"/>
      <c r="DM48" s="771"/>
      <c r="DN48" s="771"/>
      <c r="DO48" s="771"/>
      <c r="DP48" s="771"/>
      <c r="DQ48" s="771"/>
      <c r="DR48" s="771"/>
      <c r="DS48" s="771"/>
      <c r="DT48" s="771"/>
      <c r="DU48" s="771"/>
      <c r="DV48" s="772"/>
      <c r="DW48" s="773"/>
      <c r="DX48" s="774"/>
      <c r="DY48" s="774"/>
      <c r="DZ48" s="774"/>
      <c r="EA48" s="774"/>
      <c r="EB48" s="774"/>
      <c r="EC48" s="775"/>
    </row>
    <row r="49" spans="2:133" ht="11.25" customHeight="1">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26" t="s">
        <v>362</v>
      </c>
      <c r="CE49" s="727"/>
      <c r="CF49" s="727"/>
      <c r="CG49" s="727"/>
      <c r="CH49" s="727"/>
      <c r="CI49" s="727"/>
      <c r="CJ49" s="727"/>
      <c r="CK49" s="727"/>
      <c r="CL49" s="727"/>
      <c r="CM49" s="727"/>
      <c r="CN49" s="727"/>
      <c r="CO49" s="727"/>
      <c r="CP49" s="727"/>
      <c r="CQ49" s="728"/>
      <c r="CR49" s="776">
        <v>4110739</v>
      </c>
      <c r="CS49" s="756"/>
      <c r="CT49" s="756"/>
      <c r="CU49" s="756"/>
      <c r="CV49" s="756"/>
      <c r="CW49" s="756"/>
      <c r="CX49" s="756"/>
      <c r="CY49" s="787"/>
      <c r="CZ49" s="781">
        <v>100</v>
      </c>
      <c r="DA49" s="788"/>
      <c r="DB49" s="788"/>
      <c r="DC49" s="789"/>
      <c r="DD49" s="790">
        <v>1978402</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6mw7orDgx7wCI6p9haQD9AHYKu3BTumgC5vMUeUXDIT/3k6FtvXE93gBhJadgJsDRRGFxMS9vqvhENEmX0LCpA==" saltValue="H7cIDi2CSfGaMvoxl3ohbQ=="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G38:BU38"/>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5" zeroHeight="1"/>
  <cols>
    <col min="1" max="130" width="2.75" style="291" customWidth="1"/>
    <col min="131" max="131" width="1.625" style="291" customWidth="1"/>
    <col min="132" max="16384" width="9" style="291" hidden="1"/>
  </cols>
  <sheetData>
    <row r="1" spans="1:131" s="249" customFormat="1" ht="11.25" customHeight="1" thickBot="1">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c r="A2" s="250" t="s">
        <v>363</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364</v>
      </c>
      <c r="DK2" s="833"/>
      <c r="DL2" s="833"/>
      <c r="DM2" s="833"/>
      <c r="DN2" s="833"/>
      <c r="DO2" s="834"/>
      <c r="DP2" s="251"/>
      <c r="DQ2" s="832" t="s">
        <v>365</v>
      </c>
      <c r="DR2" s="833"/>
      <c r="DS2" s="833"/>
      <c r="DT2" s="833"/>
      <c r="DU2" s="833"/>
      <c r="DV2" s="833"/>
      <c r="DW2" s="833"/>
      <c r="DX2" s="833"/>
      <c r="DY2" s="833"/>
      <c r="DZ2" s="834"/>
      <c r="EA2" s="252"/>
    </row>
    <row r="3" spans="1:131" s="249" customFormat="1" ht="11.25" customHeight="1">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c r="A4" s="835" t="s">
        <v>366</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367</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c r="A5" s="826" t="s">
        <v>368</v>
      </c>
      <c r="B5" s="827"/>
      <c r="C5" s="827"/>
      <c r="D5" s="827"/>
      <c r="E5" s="827"/>
      <c r="F5" s="827"/>
      <c r="G5" s="827"/>
      <c r="H5" s="827"/>
      <c r="I5" s="827"/>
      <c r="J5" s="827"/>
      <c r="K5" s="827"/>
      <c r="L5" s="827"/>
      <c r="M5" s="827"/>
      <c r="N5" s="827"/>
      <c r="O5" s="827"/>
      <c r="P5" s="828"/>
      <c r="Q5" s="803" t="s">
        <v>369</v>
      </c>
      <c r="R5" s="804"/>
      <c r="S5" s="804"/>
      <c r="T5" s="804"/>
      <c r="U5" s="805"/>
      <c r="V5" s="803" t="s">
        <v>370</v>
      </c>
      <c r="W5" s="804"/>
      <c r="X5" s="804"/>
      <c r="Y5" s="804"/>
      <c r="Z5" s="805"/>
      <c r="AA5" s="803" t="s">
        <v>371</v>
      </c>
      <c r="AB5" s="804"/>
      <c r="AC5" s="804"/>
      <c r="AD5" s="804"/>
      <c r="AE5" s="804"/>
      <c r="AF5" s="836" t="s">
        <v>372</v>
      </c>
      <c r="AG5" s="804"/>
      <c r="AH5" s="804"/>
      <c r="AI5" s="804"/>
      <c r="AJ5" s="815"/>
      <c r="AK5" s="804" t="s">
        <v>373</v>
      </c>
      <c r="AL5" s="804"/>
      <c r="AM5" s="804"/>
      <c r="AN5" s="804"/>
      <c r="AO5" s="805"/>
      <c r="AP5" s="803" t="s">
        <v>374</v>
      </c>
      <c r="AQ5" s="804"/>
      <c r="AR5" s="804"/>
      <c r="AS5" s="804"/>
      <c r="AT5" s="805"/>
      <c r="AU5" s="803" t="s">
        <v>375</v>
      </c>
      <c r="AV5" s="804"/>
      <c r="AW5" s="804"/>
      <c r="AX5" s="804"/>
      <c r="AY5" s="815"/>
      <c r="AZ5" s="258"/>
      <c r="BA5" s="258"/>
      <c r="BB5" s="258"/>
      <c r="BC5" s="258"/>
      <c r="BD5" s="258"/>
      <c r="BE5" s="259"/>
      <c r="BF5" s="259"/>
      <c r="BG5" s="259"/>
      <c r="BH5" s="259"/>
      <c r="BI5" s="259"/>
      <c r="BJ5" s="259"/>
      <c r="BK5" s="259"/>
      <c r="BL5" s="259"/>
      <c r="BM5" s="259"/>
      <c r="BN5" s="259"/>
      <c r="BO5" s="259"/>
      <c r="BP5" s="259"/>
      <c r="BQ5" s="826" t="s">
        <v>376</v>
      </c>
      <c r="BR5" s="827"/>
      <c r="BS5" s="827"/>
      <c r="BT5" s="827"/>
      <c r="BU5" s="827"/>
      <c r="BV5" s="827"/>
      <c r="BW5" s="827"/>
      <c r="BX5" s="827"/>
      <c r="BY5" s="827"/>
      <c r="BZ5" s="827"/>
      <c r="CA5" s="827"/>
      <c r="CB5" s="827"/>
      <c r="CC5" s="827"/>
      <c r="CD5" s="827"/>
      <c r="CE5" s="827"/>
      <c r="CF5" s="827"/>
      <c r="CG5" s="828"/>
      <c r="CH5" s="803" t="s">
        <v>377</v>
      </c>
      <c r="CI5" s="804"/>
      <c r="CJ5" s="804"/>
      <c r="CK5" s="804"/>
      <c r="CL5" s="805"/>
      <c r="CM5" s="803" t="s">
        <v>378</v>
      </c>
      <c r="CN5" s="804"/>
      <c r="CO5" s="804"/>
      <c r="CP5" s="804"/>
      <c r="CQ5" s="805"/>
      <c r="CR5" s="803" t="s">
        <v>379</v>
      </c>
      <c r="CS5" s="804"/>
      <c r="CT5" s="804"/>
      <c r="CU5" s="804"/>
      <c r="CV5" s="805"/>
      <c r="CW5" s="803" t="s">
        <v>380</v>
      </c>
      <c r="CX5" s="804"/>
      <c r="CY5" s="804"/>
      <c r="CZ5" s="804"/>
      <c r="DA5" s="805"/>
      <c r="DB5" s="803" t="s">
        <v>381</v>
      </c>
      <c r="DC5" s="804"/>
      <c r="DD5" s="804"/>
      <c r="DE5" s="804"/>
      <c r="DF5" s="805"/>
      <c r="DG5" s="809" t="s">
        <v>382</v>
      </c>
      <c r="DH5" s="810"/>
      <c r="DI5" s="810"/>
      <c r="DJ5" s="810"/>
      <c r="DK5" s="811"/>
      <c r="DL5" s="809" t="s">
        <v>383</v>
      </c>
      <c r="DM5" s="810"/>
      <c r="DN5" s="810"/>
      <c r="DO5" s="810"/>
      <c r="DP5" s="811"/>
      <c r="DQ5" s="803" t="s">
        <v>384</v>
      </c>
      <c r="DR5" s="804"/>
      <c r="DS5" s="804"/>
      <c r="DT5" s="804"/>
      <c r="DU5" s="805"/>
      <c r="DV5" s="803" t="s">
        <v>375</v>
      </c>
      <c r="DW5" s="804"/>
      <c r="DX5" s="804"/>
      <c r="DY5" s="804"/>
      <c r="DZ5" s="815"/>
      <c r="EA5" s="256"/>
    </row>
    <row r="6" spans="1:131" s="257" customFormat="1" ht="26.25" customHeight="1" thickBot="1">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c r="A7" s="260">
        <v>1</v>
      </c>
      <c r="B7" s="817" t="s">
        <v>385</v>
      </c>
      <c r="C7" s="818"/>
      <c r="D7" s="818"/>
      <c r="E7" s="818"/>
      <c r="F7" s="818"/>
      <c r="G7" s="818"/>
      <c r="H7" s="818"/>
      <c r="I7" s="818"/>
      <c r="J7" s="818"/>
      <c r="K7" s="818"/>
      <c r="L7" s="818"/>
      <c r="M7" s="818"/>
      <c r="N7" s="818"/>
      <c r="O7" s="818"/>
      <c r="P7" s="819"/>
      <c r="Q7" s="820">
        <v>4242</v>
      </c>
      <c r="R7" s="821"/>
      <c r="S7" s="821"/>
      <c r="T7" s="821"/>
      <c r="U7" s="821"/>
      <c r="V7" s="821">
        <v>4110</v>
      </c>
      <c r="W7" s="821"/>
      <c r="X7" s="821"/>
      <c r="Y7" s="821"/>
      <c r="Z7" s="821"/>
      <c r="AA7" s="821">
        <v>132</v>
      </c>
      <c r="AB7" s="821"/>
      <c r="AC7" s="821"/>
      <c r="AD7" s="821"/>
      <c r="AE7" s="822"/>
      <c r="AF7" s="823">
        <v>127</v>
      </c>
      <c r="AG7" s="824"/>
      <c r="AH7" s="824"/>
      <c r="AI7" s="824"/>
      <c r="AJ7" s="825"/>
      <c r="AK7" s="860">
        <v>16</v>
      </c>
      <c r="AL7" s="861"/>
      <c r="AM7" s="861"/>
      <c r="AN7" s="861"/>
      <c r="AO7" s="861"/>
      <c r="AP7" s="861">
        <v>929</v>
      </c>
      <c r="AQ7" s="861"/>
      <c r="AR7" s="861"/>
      <c r="AS7" s="861"/>
      <c r="AT7" s="861"/>
      <c r="AU7" s="862"/>
      <c r="AV7" s="862"/>
      <c r="AW7" s="862"/>
      <c r="AX7" s="862"/>
      <c r="AY7" s="863"/>
      <c r="AZ7" s="254"/>
      <c r="BA7" s="254"/>
      <c r="BB7" s="254"/>
      <c r="BC7" s="254"/>
      <c r="BD7" s="254"/>
      <c r="BE7" s="255"/>
      <c r="BF7" s="255"/>
      <c r="BG7" s="255"/>
      <c r="BH7" s="255"/>
      <c r="BI7" s="255"/>
      <c r="BJ7" s="255"/>
      <c r="BK7" s="255"/>
      <c r="BL7" s="255"/>
      <c r="BM7" s="255"/>
      <c r="BN7" s="255"/>
      <c r="BO7" s="255"/>
      <c r="BP7" s="255"/>
      <c r="BQ7" s="261">
        <v>1</v>
      </c>
      <c r="BR7" s="262"/>
      <c r="BS7" s="864" t="s">
        <v>589</v>
      </c>
      <c r="BT7" s="865"/>
      <c r="BU7" s="865"/>
      <c r="BV7" s="865"/>
      <c r="BW7" s="865"/>
      <c r="BX7" s="865"/>
      <c r="BY7" s="865"/>
      <c r="BZ7" s="865"/>
      <c r="CA7" s="865"/>
      <c r="CB7" s="865"/>
      <c r="CC7" s="865"/>
      <c r="CD7" s="865"/>
      <c r="CE7" s="865"/>
      <c r="CF7" s="865"/>
      <c r="CG7" s="866"/>
      <c r="CH7" s="857">
        <v>2</v>
      </c>
      <c r="CI7" s="858"/>
      <c r="CJ7" s="858"/>
      <c r="CK7" s="858"/>
      <c r="CL7" s="859"/>
      <c r="CM7" s="857">
        <v>39</v>
      </c>
      <c r="CN7" s="858"/>
      <c r="CO7" s="858"/>
      <c r="CP7" s="858"/>
      <c r="CQ7" s="859"/>
      <c r="CR7" s="857">
        <v>95</v>
      </c>
      <c r="CS7" s="858"/>
      <c r="CT7" s="858"/>
      <c r="CU7" s="858"/>
      <c r="CV7" s="859"/>
      <c r="CW7" s="857"/>
      <c r="CX7" s="858"/>
      <c r="CY7" s="858"/>
      <c r="CZ7" s="858"/>
      <c r="DA7" s="859"/>
      <c r="DB7" s="857"/>
      <c r="DC7" s="858"/>
      <c r="DD7" s="858"/>
      <c r="DE7" s="858"/>
      <c r="DF7" s="859"/>
      <c r="DG7" s="857"/>
      <c r="DH7" s="858"/>
      <c r="DI7" s="858"/>
      <c r="DJ7" s="858"/>
      <c r="DK7" s="859"/>
      <c r="DL7" s="857"/>
      <c r="DM7" s="858"/>
      <c r="DN7" s="858"/>
      <c r="DO7" s="858"/>
      <c r="DP7" s="859"/>
      <c r="DQ7" s="857"/>
      <c r="DR7" s="858"/>
      <c r="DS7" s="858"/>
      <c r="DT7" s="858"/>
      <c r="DU7" s="859"/>
      <c r="DV7" s="838"/>
      <c r="DW7" s="839"/>
      <c r="DX7" s="839"/>
      <c r="DY7" s="839"/>
      <c r="DZ7" s="840"/>
      <c r="EA7" s="256"/>
    </row>
    <row r="8" spans="1:131" s="257" customFormat="1" ht="26.25" customHeight="1">
      <c r="A8" s="263">
        <v>2</v>
      </c>
      <c r="B8" s="841" t="s">
        <v>386</v>
      </c>
      <c r="C8" s="842"/>
      <c r="D8" s="842"/>
      <c r="E8" s="842"/>
      <c r="F8" s="842"/>
      <c r="G8" s="842"/>
      <c r="H8" s="842"/>
      <c r="I8" s="842"/>
      <c r="J8" s="842"/>
      <c r="K8" s="842"/>
      <c r="L8" s="842"/>
      <c r="M8" s="842"/>
      <c r="N8" s="842"/>
      <c r="O8" s="842"/>
      <c r="P8" s="843"/>
      <c r="Q8" s="844">
        <v>124</v>
      </c>
      <c r="R8" s="845"/>
      <c r="S8" s="845"/>
      <c r="T8" s="845"/>
      <c r="U8" s="845"/>
      <c r="V8" s="845">
        <v>116</v>
      </c>
      <c r="W8" s="845"/>
      <c r="X8" s="845"/>
      <c r="Y8" s="845"/>
      <c r="Z8" s="845"/>
      <c r="AA8" s="845">
        <v>8</v>
      </c>
      <c r="AB8" s="845"/>
      <c r="AC8" s="845"/>
      <c r="AD8" s="845"/>
      <c r="AE8" s="846"/>
      <c r="AF8" s="847">
        <v>8</v>
      </c>
      <c r="AG8" s="848"/>
      <c r="AH8" s="848"/>
      <c r="AI8" s="848"/>
      <c r="AJ8" s="849"/>
      <c r="AK8" s="850" t="s">
        <v>590</v>
      </c>
      <c r="AL8" s="851"/>
      <c r="AM8" s="851"/>
      <c r="AN8" s="851"/>
      <c r="AO8" s="851"/>
      <c r="AP8" s="851" t="s">
        <v>590</v>
      </c>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c r="BS8" s="854"/>
      <c r="BT8" s="855"/>
      <c r="BU8" s="855"/>
      <c r="BV8" s="855"/>
      <c r="BW8" s="855"/>
      <c r="BX8" s="855"/>
      <c r="BY8" s="855"/>
      <c r="BZ8" s="855"/>
      <c r="CA8" s="855"/>
      <c r="CB8" s="855"/>
      <c r="CC8" s="855"/>
      <c r="CD8" s="855"/>
      <c r="CE8" s="855"/>
      <c r="CF8" s="855"/>
      <c r="CG8" s="856"/>
      <c r="CH8" s="867"/>
      <c r="CI8" s="868"/>
      <c r="CJ8" s="868"/>
      <c r="CK8" s="868"/>
      <c r="CL8" s="869"/>
      <c r="CM8" s="867"/>
      <c r="CN8" s="868"/>
      <c r="CO8" s="868"/>
      <c r="CP8" s="868"/>
      <c r="CQ8" s="869"/>
      <c r="CR8" s="867"/>
      <c r="CS8" s="868"/>
      <c r="CT8" s="868"/>
      <c r="CU8" s="868"/>
      <c r="CV8" s="869"/>
      <c r="CW8" s="867"/>
      <c r="CX8" s="868"/>
      <c r="CY8" s="868"/>
      <c r="CZ8" s="868"/>
      <c r="DA8" s="869"/>
      <c r="DB8" s="867"/>
      <c r="DC8" s="868"/>
      <c r="DD8" s="868"/>
      <c r="DE8" s="868"/>
      <c r="DF8" s="869"/>
      <c r="DG8" s="867"/>
      <c r="DH8" s="868"/>
      <c r="DI8" s="868"/>
      <c r="DJ8" s="868"/>
      <c r="DK8" s="869"/>
      <c r="DL8" s="867"/>
      <c r="DM8" s="868"/>
      <c r="DN8" s="868"/>
      <c r="DO8" s="868"/>
      <c r="DP8" s="869"/>
      <c r="DQ8" s="867"/>
      <c r="DR8" s="868"/>
      <c r="DS8" s="868"/>
      <c r="DT8" s="868"/>
      <c r="DU8" s="869"/>
      <c r="DV8" s="870"/>
      <c r="DW8" s="871"/>
      <c r="DX8" s="871"/>
      <c r="DY8" s="871"/>
      <c r="DZ8" s="872"/>
      <c r="EA8" s="256"/>
    </row>
    <row r="9" spans="1:131" s="257" customFormat="1" ht="26.25" customHeight="1">
      <c r="A9" s="263">
        <v>3</v>
      </c>
      <c r="B9" s="841"/>
      <c r="C9" s="842"/>
      <c r="D9" s="842"/>
      <c r="E9" s="842"/>
      <c r="F9" s="842"/>
      <c r="G9" s="842"/>
      <c r="H9" s="842"/>
      <c r="I9" s="842"/>
      <c r="J9" s="842"/>
      <c r="K9" s="842"/>
      <c r="L9" s="842"/>
      <c r="M9" s="842"/>
      <c r="N9" s="842"/>
      <c r="O9" s="842"/>
      <c r="P9" s="843"/>
      <c r="Q9" s="844"/>
      <c r="R9" s="845"/>
      <c r="S9" s="845"/>
      <c r="T9" s="845"/>
      <c r="U9" s="845"/>
      <c r="V9" s="845"/>
      <c r="W9" s="845"/>
      <c r="X9" s="845"/>
      <c r="Y9" s="845"/>
      <c r="Z9" s="845"/>
      <c r="AA9" s="845"/>
      <c r="AB9" s="845"/>
      <c r="AC9" s="845"/>
      <c r="AD9" s="845"/>
      <c r="AE9" s="846"/>
      <c r="AF9" s="847"/>
      <c r="AG9" s="848"/>
      <c r="AH9" s="848"/>
      <c r="AI9" s="848"/>
      <c r="AJ9" s="849"/>
      <c r="AK9" s="850"/>
      <c r="AL9" s="851"/>
      <c r="AM9" s="851"/>
      <c r="AN9" s="851"/>
      <c r="AO9" s="851"/>
      <c r="AP9" s="851"/>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54"/>
      <c r="BT9" s="855"/>
      <c r="BU9" s="855"/>
      <c r="BV9" s="855"/>
      <c r="BW9" s="855"/>
      <c r="BX9" s="855"/>
      <c r="BY9" s="855"/>
      <c r="BZ9" s="855"/>
      <c r="CA9" s="855"/>
      <c r="CB9" s="855"/>
      <c r="CC9" s="855"/>
      <c r="CD9" s="855"/>
      <c r="CE9" s="855"/>
      <c r="CF9" s="855"/>
      <c r="CG9" s="856"/>
      <c r="CH9" s="867"/>
      <c r="CI9" s="868"/>
      <c r="CJ9" s="868"/>
      <c r="CK9" s="868"/>
      <c r="CL9" s="869"/>
      <c r="CM9" s="867"/>
      <c r="CN9" s="868"/>
      <c r="CO9" s="868"/>
      <c r="CP9" s="868"/>
      <c r="CQ9" s="869"/>
      <c r="CR9" s="867"/>
      <c r="CS9" s="868"/>
      <c r="CT9" s="868"/>
      <c r="CU9" s="868"/>
      <c r="CV9" s="869"/>
      <c r="CW9" s="867"/>
      <c r="CX9" s="868"/>
      <c r="CY9" s="868"/>
      <c r="CZ9" s="868"/>
      <c r="DA9" s="869"/>
      <c r="DB9" s="867"/>
      <c r="DC9" s="868"/>
      <c r="DD9" s="868"/>
      <c r="DE9" s="868"/>
      <c r="DF9" s="869"/>
      <c r="DG9" s="867"/>
      <c r="DH9" s="868"/>
      <c r="DI9" s="868"/>
      <c r="DJ9" s="868"/>
      <c r="DK9" s="869"/>
      <c r="DL9" s="867"/>
      <c r="DM9" s="868"/>
      <c r="DN9" s="868"/>
      <c r="DO9" s="868"/>
      <c r="DP9" s="869"/>
      <c r="DQ9" s="867"/>
      <c r="DR9" s="868"/>
      <c r="DS9" s="868"/>
      <c r="DT9" s="868"/>
      <c r="DU9" s="869"/>
      <c r="DV9" s="870"/>
      <c r="DW9" s="871"/>
      <c r="DX9" s="871"/>
      <c r="DY9" s="871"/>
      <c r="DZ9" s="872"/>
      <c r="EA9" s="256"/>
    </row>
    <row r="10" spans="1:131" s="257" customFormat="1" ht="26.25" customHeight="1">
      <c r="A10" s="263">
        <v>4</v>
      </c>
      <c r="B10" s="841"/>
      <c r="C10" s="842"/>
      <c r="D10" s="842"/>
      <c r="E10" s="842"/>
      <c r="F10" s="842"/>
      <c r="G10" s="842"/>
      <c r="H10" s="842"/>
      <c r="I10" s="842"/>
      <c r="J10" s="842"/>
      <c r="K10" s="842"/>
      <c r="L10" s="842"/>
      <c r="M10" s="842"/>
      <c r="N10" s="842"/>
      <c r="O10" s="842"/>
      <c r="P10" s="843"/>
      <c r="Q10" s="844"/>
      <c r="R10" s="845"/>
      <c r="S10" s="845"/>
      <c r="T10" s="845"/>
      <c r="U10" s="845"/>
      <c r="V10" s="845"/>
      <c r="W10" s="845"/>
      <c r="X10" s="845"/>
      <c r="Y10" s="845"/>
      <c r="Z10" s="845"/>
      <c r="AA10" s="845"/>
      <c r="AB10" s="845"/>
      <c r="AC10" s="845"/>
      <c r="AD10" s="845"/>
      <c r="AE10" s="846"/>
      <c r="AF10" s="847"/>
      <c r="AG10" s="848"/>
      <c r="AH10" s="848"/>
      <c r="AI10" s="848"/>
      <c r="AJ10" s="849"/>
      <c r="AK10" s="850"/>
      <c r="AL10" s="851"/>
      <c r="AM10" s="851"/>
      <c r="AN10" s="851"/>
      <c r="AO10" s="851"/>
      <c r="AP10" s="851"/>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c r="BS10" s="854"/>
      <c r="BT10" s="855"/>
      <c r="BU10" s="855"/>
      <c r="BV10" s="855"/>
      <c r="BW10" s="855"/>
      <c r="BX10" s="855"/>
      <c r="BY10" s="855"/>
      <c r="BZ10" s="855"/>
      <c r="CA10" s="855"/>
      <c r="CB10" s="855"/>
      <c r="CC10" s="855"/>
      <c r="CD10" s="855"/>
      <c r="CE10" s="855"/>
      <c r="CF10" s="855"/>
      <c r="CG10" s="856"/>
      <c r="CH10" s="867"/>
      <c r="CI10" s="868"/>
      <c r="CJ10" s="868"/>
      <c r="CK10" s="868"/>
      <c r="CL10" s="869"/>
      <c r="CM10" s="867"/>
      <c r="CN10" s="868"/>
      <c r="CO10" s="868"/>
      <c r="CP10" s="868"/>
      <c r="CQ10" s="869"/>
      <c r="CR10" s="867"/>
      <c r="CS10" s="868"/>
      <c r="CT10" s="868"/>
      <c r="CU10" s="868"/>
      <c r="CV10" s="869"/>
      <c r="CW10" s="867"/>
      <c r="CX10" s="868"/>
      <c r="CY10" s="868"/>
      <c r="CZ10" s="868"/>
      <c r="DA10" s="869"/>
      <c r="DB10" s="867"/>
      <c r="DC10" s="868"/>
      <c r="DD10" s="868"/>
      <c r="DE10" s="868"/>
      <c r="DF10" s="869"/>
      <c r="DG10" s="867"/>
      <c r="DH10" s="868"/>
      <c r="DI10" s="868"/>
      <c r="DJ10" s="868"/>
      <c r="DK10" s="869"/>
      <c r="DL10" s="867"/>
      <c r="DM10" s="868"/>
      <c r="DN10" s="868"/>
      <c r="DO10" s="868"/>
      <c r="DP10" s="869"/>
      <c r="DQ10" s="867"/>
      <c r="DR10" s="868"/>
      <c r="DS10" s="868"/>
      <c r="DT10" s="868"/>
      <c r="DU10" s="869"/>
      <c r="DV10" s="870"/>
      <c r="DW10" s="871"/>
      <c r="DX10" s="871"/>
      <c r="DY10" s="871"/>
      <c r="DZ10" s="872"/>
      <c r="EA10" s="256"/>
    </row>
    <row r="11" spans="1:131" s="257" customFormat="1" ht="26.25" customHeight="1">
      <c r="A11" s="263">
        <v>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54"/>
      <c r="BT11" s="855"/>
      <c r="BU11" s="855"/>
      <c r="BV11" s="855"/>
      <c r="BW11" s="855"/>
      <c r="BX11" s="855"/>
      <c r="BY11" s="855"/>
      <c r="BZ11" s="855"/>
      <c r="CA11" s="855"/>
      <c r="CB11" s="855"/>
      <c r="CC11" s="855"/>
      <c r="CD11" s="855"/>
      <c r="CE11" s="855"/>
      <c r="CF11" s="855"/>
      <c r="CG11" s="856"/>
      <c r="CH11" s="867"/>
      <c r="CI11" s="868"/>
      <c r="CJ11" s="868"/>
      <c r="CK11" s="868"/>
      <c r="CL11" s="869"/>
      <c r="CM11" s="867"/>
      <c r="CN11" s="868"/>
      <c r="CO11" s="868"/>
      <c r="CP11" s="868"/>
      <c r="CQ11" s="869"/>
      <c r="CR11" s="867"/>
      <c r="CS11" s="868"/>
      <c r="CT11" s="868"/>
      <c r="CU11" s="868"/>
      <c r="CV11" s="869"/>
      <c r="CW11" s="867"/>
      <c r="CX11" s="868"/>
      <c r="CY11" s="868"/>
      <c r="CZ11" s="868"/>
      <c r="DA11" s="869"/>
      <c r="DB11" s="867"/>
      <c r="DC11" s="868"/>
      <c r="DD11" s="868"/>
      <c r="DE11" s="868"/>
      <c r="DF11" s="869"/>
      <c r="DG11" s="867"/>
      <c r="DH11" s="868"/>
      <c r="DI11" s="868"/>
      <c r="DJ11" s="868"/>
      <c r="DK11" s="869"/>
      <c r="DL11" s="867"/>
      <c r="DM11" s="868"/>
      <c r="DN11" s="868"/>
      <c r="DO11" s="868"/>
      <c r="DP11" s="869"/>
      <c r="DQ11" s="867"/>
      <c r="DR11" s="868"/>
      <c r="DS11" s="868"/>
      <c r="DT11" s="868"/>
      <c r="DU11" s="869"/>
      <c r="DV11" s="870"/>
      <c r="DW11" s="871"/>
      <c r="DX11" s="871"/>
      <c r="DY11" s="871"/>
      <c r="DZ11" s="872"/>
      <c r="EA11" s="256"/>
    </row>
    <row r="12" spans="1:131" s="257" customFormat="1" ht="26.25" customHeight="1">
      <c r="A12" s="263">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54"/>
      <c r="BT12" s="855"/>
      <c r="BU12" s="855"/>
      <c r="BV12" s="855"/>
      <c r="BW12" s="855"/>
      <c r="BX12" s="855"/>
      <c r="BY12" s="855"/>
      <c r="BZ12" s="855"/>
      <c r="CA12" s="855"/>
      <c r="CB12" s="855"/>
      <c r="CC12" s="855"/>
      <c r="CD12" s="855"/>
      <c r="CE12" s="855"/>
      <c r="CF12" s="855"/>
      <c r="CG12" s="856"/>
      <c r="CH12" s="867"/>
      <c r="CI12" s="868"/>
      <c r="CJ12" s="868"/>
      <c r="CK12" s="868"/>
      <c r="CL12" s="869"/>
      <c r="CM12" s="867"/>
      <c r="CN12" s="868"/>
      <c r="CO12" s="868"/>
      <c r="CP12" s="868"/>
      <c r="CQ12" s="869"/>
      <c r="CR12" s="867"/>
      <c r="CS12" s="868"/>
      <c r="CT12" s="868"/>
      <c r="CU12" s="868"/>
      <c r="CV12" s="869"/>
      <c r="CW12" s="867"/>
      <c r="CX12" s="868"/>
      <c r="CY12" s="868"/>
      <c r="CZ12" s="868"/>
      <c r="DA12" s="869"/>
      <c r="DB12" s="867"/>
      <c r="DC12" s="868"/>
      <c r="DD12" s="868"/>
      <c r="DE12" s="868"/>
      <c r="DF12" s="869"/>
      <c r="DG12" s="867"/>
      <c r="DH12" s="868"/>
      <c r="DI12" s="868"/>
      <c r="DJ12" s="868"/>
      <c r="DK12" s="869"/>
      <c r="DL12" s="867"/>
      <c r="DM12" s="868"/>
      <c r="DN12" s="868"/>
      <c r="DO12" s="868"/>
      <c r="DP12" s="869"/>
      <c r="DQ12" s="867"/>
      <c r="DR12" s="868"/>
      <c r="DS12" s="868"/>
      <c r="DT12" s="868"/>
      <c r="DU12" s="869"/>
      <c r="DV12" s="870"/>
      <c r="DW12" s="871"/>
      <c r="DX12" s="871"/>
      <c r="DY12" s="871"/>
      <c r="DZ12" s="872"/>
      <c r="EA12" s="256"/>
    </row>
    <row r="13" spans="1:131" s="257" customFormat="1" ht="26.25" customHeight="1">
      <c r="A13" s="263">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54"/>
      <c r="BT13" s="855"/>
      <c r="BU13" s="855"/>
      <c r="BV13" s="855"/>
      <c r="BW13" s="855"/>
      <c r="BX13" s="855"/>
      <c r="BY13" s="855"/>
      <c r="BZ13" s="855"/>
      <c r="CA13" s="855"/>
      <c r="CB13" s="855"/>
      <c r="CC13" s="855"/>
      <c r="CD13" s="855"/>
      <c r="CE13" s="855"/>
      <c r="CF13" s="855"/>
      <c r="CG13" s="856"/>
      <c r="CH13" s="867"/>
      <c r="CI13" s="868"/>
      <c r="CJ13" s="868"/>
      <c r="CK13" s="868"/>
      <c r="CL13" s="869"/>
      <c r="CM13" s="867"/>
      <c r="CN13" s="868"/>
      <c r="CO13" s="868"/>
      <c r="CP13" s="868"/>
      <c r="CQ13" s="869"/>
      <c r="CR13" s="867"/>
      <c r="CS13" s="868"/>
      <c r="CT13" s="868"/>
      <c r="CU13" s="868"/>
      <c r="CV13" s="869"/>
      <c r="CW13" s="867"/>
      <c r="CX13" s="868"/>
      <c r="CY13" s="868"/>
      <c r="CZ13" s="868"/>
      <c r="DA13" s="869"/>
      <c r="DB13" s="867"/>
      <c r="DC13" s="868"/>
      <c r="DD13" s="868"/>
      <c r="DE13" s="868"/>
      <c r="DF13" s="869"/>
      <c r="DG13" s="867"/>
      <c r="DH13" s="868"/>
      <c r="DI13" s="868"/>
      <c r="DJ13" s="868"/>
      <c r="DK13" s="869"/>
      <c r="DL13" s="867"/>
      <c r="DM13" s="868"/>
      <c r="DN13" s="868"/>
      <c r="DO13" s="868"/>
      <c r="DP13" s="869"/>
      <c r="DQ13" s="867"/>
      <c r="DR13" s="868"/>
      <c r="DS13" s="868"/>
      <c r="DT13" s="868"/>
      <c r="DU13" s="869"/>
      <c r="DV13" s="870"/>
      <c r="DW13" s="871"/>
      <c r="DX13" s="871"/>
      <c r="DY13" s="871"/>
      <c r="DZ13" s="872"/>
      <c r="EA13" s="256"/>
    </row>
    <row r="14" spans="1:131" s="257" customFormat="1" ht="26.25" customHeight="1">
      <c r="A14" s="263">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54"/>
      <c r="BT14" s="855"/>
      <c r="BU14" s="855"/>
      <c r="BV14" s="855"/>
      <c r="BW14" s="855"/>
      <c r="BX14" s="855"/>
      <c r="BY14" s="855"/>
      <c r="BZ14" s="855"/>
      <c r="CA14" s="855"/>
      <c r="CB14" s="855"/>
      <c r="CC14" s="855"/>
      <c r="CD14" s="855"/>
      <c r="CE14" s="855"/>
      <c r="CF14" s="855"/>
      <c r="CG14" s="856"/>
      <c r="CH14" s="867"/>
      <c r="CI14" s="868"/>
      <c r="CJ14" s="868"/>
      <c r="CK14" s="868"/>
      <c r="CL14" s="869"/>
      <c r="CM14" s="867"/>
      <c r="CN14" s="868"/>
      <c r="CO14" s="868"/>
      <c r="CP14" s="868"/>
      <c r="CQ14" s="869"/>
      <c r="CR14" s="867"/>
      <c r="CS14" s="868"/>
      <c r="CT14" s="868"/>
      <c r="CU14" s="868"/>
      <c r="CV14" s="869"/>
      <c r="CW14" s="867"/>
      <c r="CX14" s="868"/>
      <c r="CY14" s="868"/>
      <c r="CZ14" s="868"/>
      <c r="DA14" s="869"/>
      <c r="DB14" s="867"/>
      <c r="DC14" s="868"/>
      <c r="DD14" s="868"/>
      <c r="DE14" s="868"/>
      <c r="DF14" s="869"/>
      <c r="DG14" s="867"/>
      <c r="DH14" s="868"/>
      <c r="DI14" s="868"/>
      <c r="DJ14" s="868"/>
      <c r="DK14" s="869"/>
      <c r="DL14" s="867"/>
      <c r="DM14" s="868"/>
      <c r="DN14" s="868"/>
      <c r="DO14" s="868"/>
      <c r="DP14" s="869"/>
      <c r="DQ14" s="867"/>
      <c r="DR14" s="868"/>
      <c r="DS14" s="868"/>
      <c r="DT14" s="868"/>
      <c r="DU14" s="869"/>
      <c r="DV14" s="870"/>
      <c r="DW14" s="871"/>
      <c r="DX14" s="871"/>
      <c r="DY14" s="871"/>
      <c r="DZ14" s="872"/>
      <c r="EA14" s="256"/>
    </row>
    <row r="15" spans="1:131" s="257" customFormat="1" ht="26.25" customHeight="1">
      <c r="A15" s="263">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54"/>
      <c r="BT15" s="855"/>
      <c r="BU15" s="855"/>
      <c r="BV15" s="855"/>
      <c r="BW15" s="855"/>
      <c r="BX15" s="855"/>
      <c r="BY15" s="855"/>
      <c r="BZ15" s="855"/>
      <c r="CA15" s="855"/>
      <c r="CB15" s="855"/>
      <c r="CC15" s="855"/>
      <c r="CD15" s="855"/>
      <c r="CE15" s="855"/>
      <c r="CF15" s="855"/>
      <c r="CG15" s="856"/>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0"/>
      <c r="DW15" s="871"/>
      <c r="DX15" s="871"/>
      <c r="DY15" s="871"/>
      <c r="DZ15" s="872"/>
      <c r="EA15" s="256"/>
    </row>
    <row r="16" spans="1:131" s="257" customFormat="1" ht="26.25" customHeight="1">
      <c r="A16" s="263">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54"/>
      <c r="BT16" s="855"/>
      <c r="BU16" s="855"/>
      <c r="BV16" s="855"/>
      <c r="BW16" s="855"/>
      <c r="BX16" s="855"/>
      <c r="BY16" s="855"/>
      <c r="BZ16" s="855"/>
      <c r="CA16" s="855"/>
      <c r="CB16" s="855"/>
      <c r="CC16" s="855"/>
      <c r="CD16" s="855"/>
      <c r="CE16" s="855"/>
      <c r="CF16" s="855"/>
      <c r="CG16" s="856"/>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0"/>
      <c r="DW16" s="871"/>
      <c r="DX16" s="871"/>
      <c r="DY16" s="871"/>
      <c r="DZ16" s="872"/>
      <c r="EA16" s="256"/>
    </row>
    <row r="17" spans="1:131" s="257" customFormat="1" ht="26.25" customHeight="1">
      <c r="A17" s="263">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54"/>
      <c r="BT17" s="855"/>
      <c r="BU17" s="855"/>
      <c r="BV17" s="855"/>
      <c r="BW17" s="855"/>
      <c r="BX17" s="855"/>
      <c r="BY17" s="855"/>
      <c r="BZ17" s="855"/>
      <c r="CA17" s="855"/>
      <c r="CB17" s="855"/>
      <c r="CC17" s="855"/>
      <c r="CD17" s="855"/>
      <c r="CE17" s="855"/>
      <c r="CF17" s="855"/>
      <c r="CG17" s="856"/>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0"/>
      <c r="DW17" s="871"/>
      <c r="DX17" s="871"/>
      <c r="DY17" s="871"/>
      <c r="DZ17" s="872"/>
      <c r="EA17" s="256"/>
    </row>
    <row r="18" spans="1:131" s="257" customFormat="1" ht="26.25" customHeight="1">
      <c r="A18" s="263">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54"/>
      <c r="BT18" s="855"/>
      <c r="BU18" s="855"/>
      <c r="BV18" s="855"/>
      <c r="BW18" s="855"/>
      <c r="BX18" s="855"/>
      <c r="BY18" s="855"/>
      <c r="BZ18" s="855"/>
      <c r="CA18" s="855"/>
      <c r="CB18" s="855"/>
      <c r="CC18" s="855"/>
      <c r="CD18" s="855"/>
      <c r="CE18" s="855"/>
      <c r="CF18" s="855"/>
      <c r="CG18" s="856"/>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0"/>
      <c r="DW18" s="871"/>
      <c r="DX18" s="871"/>
      <c r="DY18" s="871"/>
      <c r="DZ18" s="872"/>
      <c r="EA18" s="256"/>
    </row>
    <row r="19" spans="1:131" s="257" customFormat="1" ht="26.25" customHeight="1">
      <c r="A19" s="263">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54"/>
      <c r="BT19" s="855"/>
      <c r="BU19" s="855"/>
      <c r="BV19" s="855"/>
      <c r="BW19" s="855"/>
      <c r="BX19" s="855"/>
      <c r="BY19" s="855"/>
      <c r="BZ19" s="855"/>
      <c r="CA19" s="855"/>
      <c r="CB19" s="855"/>
      <c r="CC19" s="855"/>
      <c r="CD19" s="855"/>
      <c r="CE19" s="855"/>
      <c r="CF19" s="855"/>
      <c r="CG19" s="856"/>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0"/>
      <c r="DW19" s="871"/>
      <c r="DX19" s="871"/>
      <c r="DY19" s="871"/>
      <c r="DZ19" s="872"/>
      <c r="EA19" s="256"/>
    </row>
    <row r="20" spans="1:131" s="257" customFormat="1" ht="26.25" customHeight="1">
      <c r="A20" s="263">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54"/>
      <c r="BT20" s="855"/>
      <c r="BU20" s="855"/>
      <c r="BV20" s="855"/>
      <c r="BW20" s="855"/>
      <c r="BX20" s="855"/>
      <c r="BY20" s="855"/>
      <c r="BZ20" s="855"/>
      <c r="CA20" s="855"/>
      <c r="CB20" s="855"/>
      <c r="CC20" s="855"/>
      <c r="CD20" s="855"/>
      <c r="CE20" s="855"/>
      <c r="CF20" s="855"/>
      <c r="CG20" s="856"/>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0"/>
      <c r="DW20" s="871"/>
      <c r="DX20" s="871"/>
      <c r="DY20" s="871"/>
      <c r="DZ20" s="872"/>
      <c r="EA20" s="256"/>
    </row>
    <row r="21" spans="1:131" s="257" customFormat="1" ht="26.25" customHeight="1" thickBot="1">
      <c r="A21" s="263">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54"/>
      <c r="BT21" s="855"/>
      <c r="BU21" s="855"/>
      <c r="BV21" s="855"/>
      <c r="BW21" s="855"/>
      <c r="BX21" s="855"/>
      <c r="BY21" s="855"/>
      <c r="BZ21" s="855"/>
      <c r="CA21" s="855"/>
      <c r="CB21" s="855"/>
      <c r="CC21" s="855"/>
      <c r="CD21" s="855"/>
      <c r="CE21" s="855"/>
      <c r="CF21" s="855"/>
      <c r="CG21" s="856"/>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0"/>
      <c r="DW21" s="871"/>
      <c r="DX21" s="871"/>
      <c r="DY21" s="871"/>
      <c r="DZ21" s="872"/>
      <c r="EA21" s="256"/>
    </row>
    <row r="22" spans="1:131" s="257" customFormat="1" ht="26.25" customHeight="1">
      <c r="A22" s="263">
        <v>16</v>
      </c>
      <c r="B22" s="841"/>
      <c r="C22" s="842"/>
      <c r="D22" s="842"/>
      <c r="E22" s="842"/>
      <c r="F22" s="842"/>
      <c r="G22" s="842"/>
      <c r="H22" s="842"/>
      <c r="I22" s="842"/>
      <c r="J22" s="842"/>
      <c r="K22" s="842"/>
      <c r="L22" s="842"/>
      <c r="M22" s="842"/>
      <c r="N22" s="842"/>
      <c r="O22" s="842"/>
      <c r="P22" s="843"/>
      <c r="Q22" s="873"/>
      <c r="R22" s="874"/>
      <c r="S22" s="874"/>
      <c r="T22" s="874"/>
      <c r="U22" s="874"/>
      <c r="V22" s="874"/>
      <c r="W22" s="874"/>
      <c r="X22" s="874"/>
      <c r="Y22" s="874"/>
      <c r="Z22" s="874"/>
      <c r="AA22" s="874"/>
      <c r="AB22" s="874"/>
      <c r="AC22" s="874"/>
      <c r="AD22" s="874"/>
      <c r="AE22" s="875"/>
      <c r="AF22" s="847"/>
      <c r="AG22" s="848"/>
      <c r="AH22" s="848"/>
      <c r="AI22" s="848"/>
      <c r="AJ22" s="849"/>
      <c r="AK22" s="888"/>
      <c r="AL22" s="889"/>
      <c r="AM22" s="889"/>
      <c r="AN22" s="889"/>
      <c r="AO22" s="889"/>
      <c r="AP22" s="889"/>
      <c r="AQ22" s="889"/>
      <c r="AR22" s="889"/>
      <c r="AS22" s="889"/>
      <c r="AT22" s="889"/>
      <c r="AU22" s="890"/>
      <c r="AV22" s="890"/>
      <c r="AW22" s="890"/>
      <c r="AX22" s="890"/>
      <c r="AY22" s="891"/>
      <c r="AZ22" s="892" t="s">
        <v>387</v>
      </c>
      <c r="BA22" s="892"/>
      <c r="BB22" s="892"/>
      <c r="BC22" s="892"/>
      <c r="BD22" s="893"/>
      <c r="BE22" s="255"/>
      <c r="BF22" s="255"/>
      <c r="BG22" s="255"/>
      <c r="BH22" s="255"/>
      <c r="BI22" s="255"/>
      <c r="BJ22" s="255"/>
      <c r="BK22" s="255"/>
      <c r="BL22" s="255"/>
      <c r="BM22" s="255"/>
      <c r="BN22" s="255"/>
      <c r="BO22" s="255"/>
      <c r="BP22" s="255"/>
      <c r="BQ22" s="264">
        <v>16</v>
      </c>
      <c r="BR22" s="265"/>
      <c r="BS22" s="854"/>
      <c r="BT22" s="855"/>
      <c r="BU22" s="855"/>
      <c r="BV22" s="855"/>
      <c r="BW22" s="855"/>
      <c r="BX22" s="855"/>
      <c r="BY22" s="855"/>
      <c r="BZ22" s="855"/>
      <c r="CA22" s="855"/>
      <c r="CB22" s="855"/>
      <c r="CC22" s="855"/>
      <c r="CD22" s="855"/>
      <c r="CE22" s="855"/>
      <c r="CF22" s="855"/>
      <c r="CG22" s="856"/>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0"/>
      <c r="DW22" s="871"/>
      <c r="DX22" s="871"/>
      <c r="DY22" s="871"/>
      <c r="DZ22" s="872"/>
      <c r="EA22" s="256"/>
    </row>
    <row r="23" spans="1:131" s="257" customFormat="1" ht="26.25" customHeight="1" thickBot="1">
      <c r="A23" s="266" t="s">
        <v>388</v>
      </c>
      <c r="B23" s="876" t="s">
        <v>389</v>
      </c>
      <c r="C23" s="877"/>
      <c r="D23" s="877"/>
      <c r="E23" s="877"/>
      <c r="F23" s="877"/>
      <c r="G23" s="877"/>
      <c r="H23" s="877"/>
      <c r="I23" s="877"/>
      <c r="J23" s="877"/>
      <c r="K23" s="877"/>
      <c r="L23" s="877"/>
      <c r="M23" s="877"/>
      <c r="N23" s="877"/>
      <c r="O23" s="877"/>
      <c r="P23" s="878"/>
      <c r="Q23" s="879">
        <v>4250</v>
      </c>
      <c r="R23" s="880"/>
      <c r="S23" s="880"/>
      <c r="T23" s="880"/>
      <c r="U23" s="880"/>
      <c r="V23" s="880">
        <v>4110</v>
      </c>
      <c r="W23" s="880"/>
      <c r="X23" s="880"/>
      <c r="Y23" s="880"/>
      <c r="Z23" s="880"/>
      <c r="AA23" s="880">
        <v>140</v>
      </c>
      <c r="AB23" s="880"/>
      <c r="AC23" s="880"/>
      <c r="AD23" s="880"/>
      <c r="AE23" s="881"/>
      <c r="AF23" s="882">
        <v>135</v>
      </c>
      <c r="AG23" s="880"/>
      <c r="AH23" s="880"/>
      <c r="AI23" s="880"/>
      <c r="AJ23" s="883"/>
      <c r="AK23" s="884"/>
      <c r="AL23" s="885"/>
      <c r="AM23" s="885"/>
      <c r="AN23" s="885"/>
      <c r="AO23" s="885"/>
      <c r="AP23" s="880">
        <v>929</v>
      </c>
      <c r="AQ23" s="880"/>
      <c r="AR23" s="880"/>
      <c r="AS23" s="880"/>
      <c r="AT23" s="880"/>
      <c r="AU23" s="886"/>
      <c r="AV23" s="886"/>
      <c r="AW23" s="886"/>
      <c r="AX23" s="886"/>
      <c r="AY23" s="887"/>
      <c r="AZ23" s="895" t="s">
        <v>390</v>
      </c>
      <c r="BA23" s="896"/>
      <c r="BB23" s="896"/>
      <c r="BC23" s="896"/>
      <c r="BD23" s="897"/>
      <c r="BE23" s="255"/>
      <c r="BF23" s="255"/>
      <c r="BG23" s="255"/>
      <c r="BH23" s="255"/>
      <c r="BI23" s="255"/>
      <c r="BJ23" s="255"/>
      <c r="BK23" s="255"/>
      <c r="BL23" s="255"/>
      <c r="BM23" s="255"/>
      <c r="BN23" s="255"/>
      <c r="BO23" s="255"/>
      <c r="BP23" s="255"/>
      <c r="BQ23" s="264">
        <v>17</v>
      </c>
      <c r="BR23" s="265"/>
      <c r="BS23" s="854"/>
      <c r="BT23" s="855"/>
      <c r="BU23" s="855"/>
      <c r="BV23" s="855"/>
      <c r="BW23" s="855"/>
      <c r="BX23" s="855"/>
      <c r="BY23" s="855"/>
      <c r="BZ23" s="855"/>
      <c r="CA23" s="855"/>
      <c r="CB23" s="855"/>
      <c r="CC23" s="855"/>
      <c r="CD23" s="855"/>
      <c r="CE23" s="855"/>
      <c r="CF23" s="855"/>
      <c r="CG23" s="856"/>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0"/>
      <c r="DW23" s="871"/>
      <c r="DX23" s="871"/>
      <c r="DY23" s="871"/>
      <c r="DZ23" s="872"/>
      <c r="EA23" s="256"/>
    </row>
    <row r="24" spans="1:131" s="257" customFormat="1" ht="26.25" customHeight="1">
      <c r="A24" s="894" t="s">
        <v>391</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254"/>
      <c r="BA24" s="254"/>
      <c r="BB24" s="254"/>
      <c r="BC24" s="254"/>
      <c r="BD24" s="254"/>
      <c r="BE24" s="255"/>
      <c r="BF24" s="255"/>
      <c r="BG24" s="255"/>
      <c r="BH24" s="255"/>
      <c r="BI24" s="255"/>
      <c r="BJ24" s="255"/>
      <c r="BK24" s="255"/>
      <c r="BL24" s="255"/>
      <c r="BM24" s="255"/>
      <c r="BN24" s="255"/>
      <c r="BO24" s="255"/>
      <c r="BP24" s="255"/>
      <c r="BQ24" s="264">
        <v>18</v>
      </c>
      <c r="BR24" s="265"/>
      <c r="BS24" s="854"/>
      <c r="BT24" s="855"/>
      <c r="BU24" s="855"/>
      <c r="BV24" s="855"/>
      <c r="BW24" s="855"/>
      <c r="BX24" s="855"/>
      <c r="BY24" s="855"/>
      <c r="BZ24" s="855"/>
      <c r="CA24" s="855"/>
      <c r="CB24" s="855"/>
      <c r="CC24" s="855"/>
      <c r="CD24" s="855"/>
      <c r="CE24" s="855"/>
      <c r="CF24" s="855"/>
      <c r="CG24" s="856"/>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0"/>
      <c r="DW24" s="871"/>
      <c r="DX24" s="871"/>
      <c r="DY24" s="871"/>
      <c r="DZ24" s="872"/>
      <c r="EA24" s="256"/>
    </row>
    <row r="25" spans="1:131" s="249" customFormat="1" ht="26.25" customHeight="1" thickBot="1">
      <c r="A25" s="835" t="s">
        <v>392</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19</v>
      </c>
      <c r="BR25" s="265"/>
      <c r="BS25" s="854"/>
      <c r="BT25" s="855"/>
      <c r="BU25" s="855"/>
      <c r="BV25" s="855"/>
      <c r="BW25" s="855"/>
      <c r="BX25" s="855"/>
      <c r="BY25" s="855"/>
      <c r="BZ25" s="855"/>
      <c r="CA25" s="855"/>
      <c r="CB25" s="855"/>
      <c r="CC25" s="855"/>
      <c r="CD25" s="855"/>
      <c r="CE25" s="855"/>
      <c r="CF25" s="855"/>
      <c r="CG25" s="856"/>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0"/>
      <c r="DW25" s="871"/>
      <c r="DX25" s="871"/>
      <c r="DY25" s="871"/>
      <c r="DZ25" s="872"/>
      <c r="EA25" s="248"/>
    </row>
    <row r="26" spans="1:131" s="249" customFormat="1" ht="26.25" customHeight="1">
      <c r="A26" s="826" t="s">
        <v>368</v>
      </c>
      <c r="B26" s="827"/>
      <c r="C26" s="827"/>
      <c r="D26" s="827"/>
      <c r="E26" s="827"/>
      <c r="F26" s="827"/>
      <c r="G26" s="827"/>
      <c r="H26" s="827"/>
      <c r="I26" s="827"/>
      <c r="J26" s="827"/>
      <c r="K26" s="827"/>
      <c r="L26" s="827"/>
      <c r="M26" s="827"/>
      <c r="N26" s="827"/>
      <c r="O26" s="827"/>
      <c r="P26" s="828"/>
      <c r="Q26" s="803" t="s">
        <v>393</v>
      </c>
      <c r="R26" s="804"/>
      <c r="S26" s="804"/>
      <c r="T26" s="804"/>
      <c r="U26" s="805"/>
      <c r="V26" s="803" t="s">
        <v>394</v>
      </c>
      <c r="W26" s="804"/>
      <c r="X26" s="804"/>
      <c r="Y26" s="804"/>
      <c r="Z26" s="805"/>
      <c r="AA26" s="803" t="s">
        <v>395</v>
      </c>
      <c r="AB26" s="804"/>
      <c r="AC26" s="804"/>
      <c r="AD26" s="804"/>
      <c r="AE26" s="804"/>
      <c r="AF26" s="898" t="s">
        <v>396</v>
      </c>
      <c r="AG26" s="899"/>
      <c r="AH26" s="899"/>
      <c r="AI26" s="899"/>
      <c r="AJ26" s="900"/>
      <c r="AK26" s="804" t="s">
        <v>397</v>
      </c>
      <c r="AL26" s="804"/>
      <c r="AM26" s="804"/>
      <c r="AN26" s="804"/>
      <c r="AO26" s="805"/>
      <c r="AP26" s="803" t="s">
        <v>398</v>
      </c>
      <c r="AQ26" s="804"/>
      <c r="AR26" s="804"/>
      <c r="AS26" s="804"/>
      <c r="AT26" s="805"/>
      <c r="AU26" s="803" t="s">
        <v>399</v>
      </c>
      <c r="AV26" s="804"/>
      <c r="AW26" s="804"/>
      <c r="AX26" s="804"/>
      <c r="AY26" s="805"/>
      <c r="AZ26" s="803" t="s">
        <v>400</v>
      </c>
      <c r="BA26" s="804"/>
      <c r="BB26" s="804"/>
      <c r="BC26" s="804"/>
      <c r="BD26" s="805"/>
      <c r="BE26" s="803" t="s">
        <v>375</v>
      </c>
      <c r="BF26" s="804"/>
      <c r="BG26" s="804"/>
      <c r="BH26" s="804"/>
      <c r="BI26" s="815"/>
      <c r="BJ26" s="254"/>
      <c r="BK26" s="254"/>
      <c r="BL26" s="254"/>
      <c r="BM26" s="254"/>
      <c r="BN26" s="254"/>
      <c r="BO26" s="267"/>
      <c r="BP26" s="267"/>
      <c r="BQ26" s="264">
        <v>20</v>
      </c>
      <c r="BR26" s="265"/>
      <c r="BS26" s="854"/>
      <c r="BT26" s="855"/>
      <c r="BU26" s="855"/>
      <c r="BV26" s="855"/>
      <c r="BW26" s="855"/>
      <c r="BX26" s="855"/>
      <c r="BY26" s="855"/>
      <c r="BZ26" s="855"/>
      <c r="CA26" s="855"/>
      <c r="CB26" s="855"/>
      <c r="CC26" s="855"/>
      <c r="CD26" s="855"/>
      <c r="CE26" s="855"/>
      <c r="CF26" s="855"/>
      <c r="CG26" s="856"/>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0"/>
      <c r="DW26" s="871"/>
      <c r="DX26" s="871"/>
      <c r="DY26" s="871"/>
      <c r="DZ26" s="872"/>
      <c r="EA26" s="248"/>
    </row>
    <row r="27" spans="1:131" s="249" customFormat="1" ht="26.25" customHeight="1" thickBot="1">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1"/>
      <c r="AG27" s="902"/>
      <c r="AH27" s="902"/>
      <c r="AI27" s="902"/>
      <c r="AJ27" s="903"/>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54"/>
      <c r="BT27" s="855"/>
      <c r="BU27" s="855"/>
      <c r="BV27" s="855"/>
      <c r="BW27" s="855"/>
      <c r="BX27" s="855"/>
      <c r="BY27" s="855"/>
      <c r="BZ27" s="855"/>
      <c r="CA27" s="855"/>
      <c r="CB27" s="855"/>
      <c r="CC27" s="855"/>
      <c r="CD27" s="855"/>
      <c r="CE27" s="855"/>
      <c r="CF27" s="855"/>
      <c r="CG27" s="856"/>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0"/>
      <c r="DW27" s="871"/>
      <c r="DX27" s="871"/>
      <c r="DY27" s="871"/>
      <c r="DZ27" s="872"/>
      <c r="EA27" s="248"/>
    </row>
    <row r="28" spans="1:131" s="249" customFormat="1" ht="26.25" customHeight="1" thickTop="1">
      <c r="A28" s="268">
        <v>1</v>
      </c>
      <c r="B28" s="817" t="s">
        <v>401</v>
      </c>
      <c r="C28" s="818"/>
      <c r="D28" s="818"/>
      <c r="E28" s="818"/>
      <c r="F28" s="818"/>
      <c r="G28" s="818"/>
      <c r="H28" s="818"/>
      <c r="I28" s="818"/>
      <c r="J28" s="818"/>
      <c r="K28" s="818"/>
      <c r="L28" s="818"/>
      <c r="M28" s="818"/>
      <c r="N28" s="818"/>
      <c r="O28" s="818"/>
      <c r="P28" s="819"/>
      <c r="Q28" s="908">
        <v>582</v>
      </c>
      <c r="R28" s="909"/>
      <c r="S28" s="909"/>
      <c r="T28" s="909"/>
      <c r="U28" s="909"/>
      <c r="V28" s="909">
        <v>545</v>
      </c>
      <c r="W28" s="909"/>
      <c r="X28" s="909"/>
      <c r="Y28" s="909"/>
      <c r="Z28" s="909"/>
      <c r="AA28" s="909">
        <v>37</v>
      </c>
      <c r="AB28" s="909"/>
      <c r="AC28" s="909"/>
      <c r="AD28" s="909"/>
      <c r="AE28" s="910"/>
      <c r="AF28" s="911">
        <v>37</v>
      </c>
      <c r="AG28" s="909"/>
      <c r="AH28" s="909"/>
      <c r="AI28" s="909"/>
      <c r="AJ28" s="912"/>
      <c r="AK28" s="913">
        <v>99</v>
      </c>
      <c r="AL28" s="904"/>
      <c r="AM28" s="904"/>
      <c r="AN28" s="904"/>
      <c r="AO28" s="904"/>
      <c r="AP28" s="904" t="s">
        <v>590</v>
      </c>
      <c r="AQ28" s="904"/>
      <c r="AR28" s="904"/>
      <c r="AS28" s="904"/>
      <c r="AT28" s="904"/>
      <c r="AU28" s="904" t="s">
        <v>590</v>
      </c>
      <c r="AV28" s="904"/>
      <c r="AW28" s="904"/>
      <c r="AX28" s="904"/>
      <c r="AY28" s="904"/>
      <c r="AZ28" s="905" t="s">
        <v>590</v>
      </c>
      <c r="BA28" s="905"/>
      <c r="BB28" s="905"/>
      <c r="BC28" s="905"/>
      <c r="BD28" s="905"/>
      <c r="BE28" s="906"/>
      <c r="BF28" s="906"/>
      <c r="BG28" s="906"/>
      <c r="BH28" s="906"/>
      <c r="BI28" s="907"/>
      <c r="BJ28" s="254"/>
      <c r="BK28" s="254"/>
      <c r="BL28" s="254"/>
      <c r="BM28" s="254"/>
      <c r="BN28" s="254"/>
      <c r="BO28" s="267"/>
      <c r="BP28" s="267"/>
      <c r="BQ28" s="264">
        <v>22</v>
      </c>
      <c r="BR28" s="265"/>
      <c r="BS28" s="854"/>
      <c r="BT28" s="855"/>
      <c r="BU28" s="855"/>
      <c r="BV28" s="855"/>
      <c r="BW28" s="855"/>
      <c r="BX28" s="855"/>
      <c r="BY28" s="855"/>
      <c r="BZ28" s="855"/>
      <c r="CA28" s="855"/>
      <c r="CB28" s="855"/>
      <c r="CC28" s="855"/>
      <c r="CD28" s="855"/>
      <c r="CE28" s="855"/>
      <c r="CF28" s="855"/>
      <c r="CG28" s="856"/>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0"/>
      <c r="DW28" s="871"/>
      <c r="DX28" s="871"/>
      <c r="DY28" s="871"/>
      <c r="DZ28" s="872"/>
      <c r="EA28" s="248"/>
    </row>
    <row r="29" spans="1:131" s="249" customFormat="1" ht="26.25" customHeight="1">
      <c r="A29" s="268">
        <v>2</v>
      </c>
      <c r="B29" s="841" t="s">
        <v>402</v>
      </c>
      <c r="C29" s="842"/>
      <c r="D29" s="842"/>
      <c r="E29" s="842"/>
      <c r="F29" s="842"/>
      <c r="G29" s="842"/>
      <c r="H29" s="842"/>
      <c r="I29" s="842"/>
      <c r="J29" s="842"/>
      <c r="K29" s="842"/>
      <c r="L29" s="842"/>
      <c r="M29" s="842"/>
      <c r="N29" s="842"/>
      <c r="O29" s="842"/>
      <c r="P29" s="843"/>
      <c r="Q29" s="844">
        <v>479</v>
      </c>
      <c r="R29" s="845"/>
      <c r="S29" s="845"/>
      <c r="T29" s="845"/>
      <c r="U29" s="845"/>
      <c r="V29" s="845">
        <v>462</v>
      </c>
      <c r="W29" s="845"/>
      <c r="X29" s="845"/>
      <c r="Y29" s="845"/>
      <c r="Z29" s="845"/>
      <c r="AA29" s="845">
        <v>17</v>
      </c>
      <c r="AB29" s="845"/>
      <c r="AC29" s="845"/>
      <c r="AD29" s="845"/>
      <c r="AE29" s="846"/>
      <c r="AF29" s="847">
        <v>17</v>
      </c>
      <c r="AG29" s="848"/>
      <c r="AH29" s="848"/>
      <c r="AI29" s="848"/>
      <c r="AJ29" s="849"/>
      <c r="AK29" s="916">
        <v>111</v>
      </c>
      <c r="AL29" s="917"/>
      <c r="AM29" s="917"/>
      <c r="AN29" s="917"/>
      <c r="AO29" s="917"/>
      <c r="AP29" s="917" t="s">
        <v>590</v>
      </c>
      <c r="AQ29" s="917"/>
      <c r="AR29" s="917"/>
      <c r="AS29" s="917"/>
      <c r="AT29" s="917"/>
      <c r="AU29" s="917" t="s">
        <v>590</v>
      </c>
      <c r="AV29" s="917"/>
      <c r="AW29" s="917"/>
      <c r="AX29" s="917"/>
      <c r="AY29" s="917"/>
      <c r="AZ29" s="918" t="s">
        <v>590</v>
      </c>
      <c r="BA29" s="918"/>
      <c r="BB29" s="918"/>
      <c r="BC29" s="918"/>
      <c r="BD29" s="918"/>
      <c r="BE29" s="914"/>
      <c r="BF29" s="914"/>
      <c r="BG29" s="914"/>
      <c r="BH29" s="914"/>
      <c r="BI29" s="915"/>
      <c r="BJ29" s="254"/>
      <c r="BK29" s="254"/>
      <c r="BL29" s="254"/>
      <c r="BM29" s="254"/>
      <c r="BN29" s="254"/>
      <c r="BO29" s="267"/>
      <c r="BP29" s="267"/>
      <c r="BQ29" s="264">
        <v>23</v>
      </c>
      <c r="BR29" s="265"/>
      <c r="BS29" s="854"/>
      <c r="BT29" s="855"/>
      <c r="BU29" s="855"/>
      <c r="BV29" s="855"/>
      <c r="BW29" s="855"/>
      <c r="BX29" s="855"/>
      <c r="BY29" s="855"/>
      <c r="BZ29" s="855"/>
      <c r="CA29" s="855"/>
      <c r="CB29" s="855"/>
      <c r="CC29" s="855"/>
      <c r="CD29" s="855"/>
      <c r="CE29" s="855"/>
      <c r="CF29" s="855"/>
      <c r="CG29" s="856"/>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0"/>
      <c r="DW29" s="871"/>
      <c r="DX29" s="871"/>
      <c r="DY29" s="871"/>
      <c r="DZ29" s="872"/>
      <c r="EA29" s="248"/>
    </row>
    <row r="30" spans="1:131" s="249" customFormat="1" ht="26.25" customHeight="1">
      <c r="A30" s="268">
        <v>3</v>
      </c>
      <c r="B30" s="841" t="s">
        <v>403</v>
      </c>
      <c r="C30" s="842"/>
      <c r="D30" s="842"/>
      <c r="E30" s="842"/>
      <c r="F30" s="842"/>
      <c r="G30" s="842"/>
      <c r="H30" s="842"/>
      <c r="I30" s="842"/>
      <c r="J30" s="842"/>
      <c r="K30" s="842"/>
      <c r="L30" s="842"/>
      <c r="M30" s="842"/>
      <c r="N30" s="842"/>
      <c r="O30" s="842"/>
      <c r="P30" s="843"/>
      <c r="Q30" s="844">
        <v>7</v>
      </c>
      <c r="R30" s="845"/>
      <c r="S30" s="845"/>
      <c r="T30" s="845"/>
      <c r="U30" s="845"/>
      <c r="V30" s="845">
        <v>6</v>
      </c>
      <c r="W30" s="845"/>
      <c r="X30" s="845"/>
      <c r="Y30" s="845"/>
      <c r="Z30" s="845"/>
      <c r="AA30" s="845">
        <v>1</v>
      </c>
      <c r="AB30" s="845"/>
      <c r="AC30" s="845"/>
      <c r="AD30" s="845"/>
      <c r="AE30" s="846"/>
      <c r="AF30" s="847">
        <v>1</v>
      </c>
      <c r="AG30" s="848"/>
      <c r="AH30" s="848"/>
      <c r="AI30" s="848"/>
      <c r="AJ30" s="849"/>
      <c r="AK30" s="916">
        <v>3</v>
      </c>
      <c r="AL30" s="917"/>
      <c r="AM30" s="917"/>
      <c r="AN30" s="917"/>
      <c r="AO30" s="917"/>
      <c r="AP30" s="917" t="s">
        <v>590</v>
      </c>
      <c r="AQ30" s="917"/>
      <c r="AR30" s="917"/>
      <c r="AS30" s="917"/>
      <c r="AT30" s="917"/>
      <c r="AU30" s="917" t="s">
        <v>590</v>
      </c>
      <c r="AV30" s="917"/>
      <c r="AW30" s="917"/>
      <c r="AX30" s="917"/>
      <c r="AY30" s="917"/>
      <c r="AZ30" s="918" t="s">
        <v>590</v>
      </c>
      <c r="BA30" s="918"/>
      <c r="BB30" s="918"/>
      <c r="BC30" s="918"/>
      <c r="BD30" s="918"/>
      <c r="BE30" s="914"/>
      <c r="BF30" s="914"/>
      <c r="BG30" s="914"/>
      <c r="BH30" s="914"/>
      <c r="BI30" s="915"/>
      <c r="BJ30" s="254"/>
      <c r="BK30" s="254"/>
      <c r="BL30" s="254"/>
      <c r="BM30" s="254"/>
      <c r="BN30" s="254"/>
      <c r="BO30" s="267"/>
      <c r="BP30" s="267"/>
      <c r="BQ30" s="264">
        <v>24</v>
      </c>
      <c r="BR30" s="265"/>
      <c r="BS30" s="854"/>
      <c r="BT30" s="855"/>
      <c r="BU30" s="855"/>
      <c r="BV30" s="855"/>
      <c r="BW30" s="855"/>
      <c r="BX30" s="855"/>
      <c r="BY30" s="855"/>
      <c r="BZ30" s="855"/>
      <c r="CA30" s="855"/>
      <c r="CB30" s="855"/>
      <c r="CC30" s="855"/>
      <c r="CD30" s="855"/>
      <c r="CE30" s="855"/>
      <c r="CF30" s="855"/>
      <c r="CG30" s="856"/>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0"/>
      <c r="DW30" s="871"/>
      <c r="DX30" s="871"/>
      <c r="DY30" s="871"/>
      <c r="DZ30" s="872"/>
      <c r="EA30" s="248"/>
    </row>
    <row r="31" spans="1:131" s="249" customFormat="1" ht="26.25" customHeight="1">
      <c r="A31" s="268">
        <v>4</v>
      </c>
      <c r="B31" s="841" t="s">
        <v>404</v>
      </c>
      <c r="C31" s="842"/>
      <c r="D31" s="842"/>
      <c r="E31" s="842"/>
      <c r="F31" s="842"/>
      <c r="G31" s="842"/>
      <c r="H31" s="842"/>
      <c r="I31" s="842"/>
      <c r="J31" s="842"/>
      <c r="K31" s="842"/>
      <c r="L31" s="842"/>
      <c r="M31" s="842"/>
      <c r="N31" s="842"/>
      <c r="O31" s="842"/>
      <c r="P31" s="843"/>
      <c r="Q31" s="844">
        <v>83</v>
      </c>
      <c r="R31" s="845"/>
      <c r="S31" s="845"/>
      <c r="T31" s="845"/>
      <c r="U31" s="845"/>
      <c r="V31" s="845">
        <v>82</v>
      </c>
      <c r="W31" s="845"/>
      <c r="X31" s="845"/>
      <c r="Y31" s="845"/>
      <c r="Z31" s="845"/>
      <c r="AA31" s="845">
        <v>1</v>
      </c>
      <c r="AB31" s="845"/>
      <c r="AC31" s="845"/>
      <c r="AD31" s="845"/>
      <c r="AE31" s="846"/>
      <c r="AF31" s="847">
        <v>1</v>
      </c>
      <c r="AG31" s="848"/>
      <c r="AH31" s="848"/>
      <c r="AI31" s="848"/>
      <c r="AJ31" s="849"/>
      <c r="AK31" s="916">
        <v>46</v>
      </c>
      <c r="AL31" s="917"/>
      <c r="AM31" s="917"/>
      <c r="AN31" s="917"/>
      <c r="AO31" s="917"/>
      <c r="AP31" s="917" t="s">
        <v>590</v>
      </c>
      <c r="AQ31" s="917"/>
      <c r="AR31" s="917"/>
      <c r="AS31" s="917"/>
      <c r="AT31" s="917"/>
      <c r="AU31" s="917" t="s">
        <v>590</v>
      </c>
      <c r="AV31" s="917"/>
      <c r="AW31" s="917"/>
      <c r="AX31" s="917"/>
      <c r="AY31" s="917"/>
      <c r="AZ31" s="918" t="s">
        <v>590</v>
      </c>
      <c r="BA31" s="918"/>
      <c r="BB31" s="918"/>
      <c r="BC31" s="918"/>
      <c r="BD31" s="918"/>
      <c r="BE31" s="914"/>
      <c r="BF31" s="914"/>
      <c r="BG31" s="914"/>
      <c r="BH31" s="914"/>
      <c r="BI31" s="915"/>
      <c r="BJ31" s="254"/>
      <c r="BK31" s="254"/>
      <c r="BL31" s="254"/>
      <c r="BM31" s="254"/>
      <c r="BN31" s="254"/>
      <c r="BO31" s="267"/>
      <c r="BP31" s="267"/>
      <c r="BQ31" s="264">
        <v>25</v>
      </c>
      <c r="BR31" s="265"/>
      <c r="BS31" s="854"/>
      <c r="BT31" s="855"/>
      <c r="BU31" s="855"/>
      <c r="BV31" s="855"/>
      <c r="BW31" s="855"/>
      <c r="BX31" s="855"/>
      <c r="BY31" s="855"/>
      <c r="BZ31" s="855"/>
      <c r="CA31" s="855"/>
      <c r="CB31" s="855"/>
      <c r="CC31" s="855"/>
      <c r="CD31" s="855"/>
      <c r="CE31" s="855"/>
      <c r="CF31" s="855"/>
      <c r="CG31" s="856"/>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0"/>
      <c r="DW31" s="871"/>
      <c r="DX31" s="871"/>
      <c r="DY31" s="871"/>
      <c r="DZ31" s="872"/>
      <c r="EA31" s="248"/>
    </row>
    <row r="32" spans="1:131" s="249" customFormat="1" ht="26.25" customHeight="1">
      <c r="A32" s="268">
        <v>5</v>
      </c>
      <c r="B32" s="841" t="s">
        <v>405</v>
      </c>
      <c r="C32" s="842"/>
      <c r="D32" s="842"/>
      <c r="E32" s="842"/>
      <c r="F32" s="842"/>
      <c r="G32" s="842"/>
      <c r="H32" s="842"/>
      <c r="I32" s="842"/>
      <c r="J32" s="842"/>
      <c r="K32" s="842"/>
      <c r="L32" s="842"/>
      <c r="M32" s="842"/>
      <c r="N32" s="842"/>
      <c r="O32" s="842"/>
      <c r="P32" s="843"/>
      <c r="Q32" s="844">
        <v>148</v>
      </c>
      <c r="R32" s="845"/>
      <c r="S32" s="845"/>
      <c r="T32" s="845"/>
      <c r="U32" s="845"/>
      <c r="V32" s="845">
        <v>146</v>
      </c>
      <c r="W32" s="845"/>
      <c r="X32" s="845"/>
      <c r="Y32" s="845"/>
      <c r="Z32" s="845"/>
      <c r="AA32" s="845">
        <v>2</v>
      </c>
      <c r="AB32" s="845"/>
      <c r="AC32" s="845"/>
      <c r="AD32" s="845"/>
      <c r="AE32" s="846"/>
      <c r="AF32" s="847">
        <v>2</v>
      </c>
      <c r="AG32" s="848"/>
      <c r="AH32" s="848"/>
      <c r="AI32" s="848"/>
      <c r="AJ32" s="849"/>
      <c r="AK32" s="916">
        <v>9</v>
      </c>
      <c r="AL32" s="917"/>
      <c r="AM32" s="917"/>
      <c r="AN32" s="917"/>
      <c r="AO32" s="917"/>
      <c r="AP32" s="917">
        <v>38</v>
      </c>
      <c r="AQ32" s="917"/>
      <c r="AR32" s="917"/>
      <c r="AS32" s="917"/>
      <c r="AT32" s="917"/>
      <c r="AU32" s="917">
        <v>24</v>
      </c>
      <c r="AV32" s="917"/>
      <c r="AW32" s="917"/>
      <c r="AX32" s="917"/>
      <c r="AY32" s="917"/>
      <c r="AZ32" s="918" t="s">
        <v>590</v>
      </c>
      <c r="BA32" s="918"/>
      <c r="BB32" s="918"/>
      <c r="BC32" s="918"/>
      <c r="BD32" s="918"/>
      <c r="BE32" s="914" t="s">
        <v>406</v>
      </c>
      <c r="BF32" s="914"/>
      <c r="BG32" s="914"/>
      <c r="BH32" s="914"/>
      <c r="BI32" s="915"/>
      <c r="BJ32" s="254"/>
      <c r="BK32" s="254"/>
      <c r="BL32" s="254"/>
      <c r="BM32" s="254"/>
      <c r="BN32" s="254"/>
      <c r="BO32" s="267"/>
      <c r="BP32" s="267"/>
      <c r="BQ32" s="264">
        <v>26</v>
      </c>
      <c r="BR32" s="265"/>
      <c r="BS32" s="854"/>
      <c r="BT32" s="855"/>
      <c r="BU32" s="855"/>
      <c r="BV32" s="855"/>
      <c r="BW32" s="855"/>
      <c r="BX32" s="855"/>
      <c r="BY32" s="855"/>
      <c r="BZ32" s="855"/>
      <c r="CA32" s="855"/>
      <c r="CB32" s="855"/>
      <c r="CC32" s="855"/>
      <c r="CD32" s="855"/>
      <c r="CE32" s="855"/>
      <c r="CF32" s="855"/>
      <c r="CG32" s="856"/>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0"/>
      <c r="DW32" s="871"/>
      <c r="DX32" s="871"/>
      <c r="DY32" s="871"/>
      <c r="DZ32" s="872"/>
      <c r="EA32" s="248"/>
    </row>
    <row r="33" spans="1:131" s="249" customFormat="1" ht="26.25" customHeight="1">
      <c r="A33" s="268">
        <v>6</v>
      </c>
      <c r="B33" s="841" t="s">
        <v>407</v>
      </c>
      <c r="C33" s="842"/>
      <c r="D33" s="842"/>
      <c r="E33" s="842"/>
      <c r="F33" s="842"/>
      <c r="G33" s="842"/>
      <c r="H33" s="842"/>
      <c r="I33" s="842"/>
      <c r="J33" s="842"/>
      <c r="K33" s="842"/>
      <c r="L33" s="842"/>
      <c r="M33" s="842"/>
      <c r="N33" s="842"/>
      <c r="O33" s="842"/>
      <c r="P33" s="843"/>
      <c r="Q33" s="844">
        <v>401</v>
      </c>
      <c r="R33" s="845"/>
      <c r="S33" s="845"/>
      <c r="T33" s="845"/>
      <c r="U33" s="845"/>
      <c r="V33" s="845">
        <v>396</v>
      </c>
      <c r="W33" s="845"/>
      <c r="X33" s="845"/>
      <c r="Y33" s="845"/>
      <c r="Z33" s="845"/>
      <c r="AA33" s="845">
        <v>5</v>
      </c>
      <c r="AB33" s="845"/>
      <c r="AC33" s="845"/>
      <c r="AD33" s="845"/>
      <c r="AE33" s="846"/>
      <c r="AF33" s="847">
        <v>5</v>
      </c>
      <c r="AG33" s="848"/>
      <c r="AH33" s="848"/>
      <c r="AI33" s="848"/>
      <c r="AJ33" s="849"/>
      <c r="AK33" s="916">
        <v>133</v>
      </c>
      <c r="AL33" s="917"/>
      <c r="AM33" s="917"/>
      <c r="AN33" s="917"/>
      <c r="AO33" s="917"/>
      <c r="AP33" s="917">
        <v>1530</v>
      </c>
      <c r="AQ33" s="917"/>
      <c r="AR33" s="917"/>
      <c r="AS33" s="917"/>
      <c r="AT33" s="917"/>
      <c r="AU33" s="917">
        <v>1482</v>
      </c>
      <c r="AV33" s="917"/>
      <c r="AW33" s="917"/>
      <c r="AX33" s="917"/>
      <c r="AY33" s="917"/>
      <c r="AZ33" s="918" t="s">
        <v>590</v>
      </c>
      <c r="BA33" s="918"/>
      <c r="BB33" s="918"/>
      <c r="BC33" s="918"/>
      <c r="BD33" s="918"/>
      <c r="BE33" s="914" t="s">
        <v>406</v>
      </c>
      <c r="BF33" s="914"/>
      <c r="BG33" s="914"/>
      <c r="BH33" s="914"/>
      <c r="BI33" s="915"/>
      <c r="BJ33" s="254"/>
      <c r="BK33" s="254"/>
      <c r="BL33" s="254"/>
      <c r="BM33" s="254"/>
      <c r="BN33" s="254"/>
      <c r="BO33" s="267"/>
      <c r="BP33" s="267"/>
      <c r="BQ33" s="264">
        <v>27</v>
      </c>
      <c r="BR33" s="265"/>
      <c r="BS33" s="854"/>
      <c r="BT33" s="855"/>
      <c r="BU33" s="855"/>
      <c r="BV33" s="855"/>
      <c r="BW33" s="855"/>
      <c r="BX33" s="855"/>
      <c r="BY33" s="855"/>
      <c r="BZ33" s="855"/>
      <c r="CA33" s="855"/>
      <c r="CB33" s="855"/>
      <c r="CC33" s="855"/>
      <c r="CD33" s="855"/>
      <c r="CE33" s="855"/>
      <c r="CF33" s="855"/>
      <c r="CG33" s="856"/>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0"/>
      <c r="DW33" s="871"/>
      <c r="DX33" s="871"/>
      <c r="DY33" s="871"/>
      <c r="DZ33" s="872"/>
      <c r="EA33" s="248"/>
    </row>
    <row r="34" spans="1:131" s="249" customFormat="1" ht="26.25" customHeight="1">
      <c r="A34" s="268">
        <v>7</v>
      </c>
      <c r="B34" s="841"/>
      <c r="C34" s="842"/>
      <c r="D34" s="842"/>
      <c r="E34" s="842"/>
      <c r="F34" s="842"/>
      <c r="G34" s="842"/>
      <c r="H34" s="842"/>
      <c r="I34" s="842"/>
      <c r="J34" s="842"/>
      <c r="K34" s="842"/>
      <c r="L34" s="842"/>
      <c r="M34" s="842"/>
      <c r="N34" s="842"/>
      <c r="O34" s="842"/>
      <c r="P34" s="843"/>
      <c r="Q34" s="844"/>
      <c r="R34" s="845"/>
      <c r="S34" s="845"/>
      <c r="T34" s="845"/>
      <c r="U34" s="845"/>
      <c r="V34" s="845"/>
      <c r="W34" s="845"/>
      <c r="X34" s="845"/>
      <c r="Y34" s="845"/>
      <c r="Z34" s="845"/>
      <c r="AA34" s="845"/>
      <c r="AB34" s="845"/>
      <c r="AC34" s="845"/>
      <c r="AD34" s="845"/>
      <c r="AE34" s="846"/>
      <c r="AF34" s="847"/>
      <c r="AG34" s="848"/>
      <c r="AH34" s="848"/>
      <c r="AI34" s="848"/>
      <c r="AJ34" s="849"/>
      <c r="AK34" s="916"/>
      <c r="AL34" s="917"/>
      <c r="AM34" s="917"/>
      <c r="AN34" s="917"/>
      <c r="AO34" s="917"/>
      <c r="AP34" s="917"/>
      <c r="AQ34" s="917"/>
      <c r="AR34" s="917"/>
      <c r="AS34" s="917"/>
      <c r="AT34" s="917"/>
      <c r="AU34" s="917"/>
      <c r="AV34" s="917"/>
      <c r="AW34" s="917"/>
      <c r="AX34" s="917"/>
      <c r="AY34" s="917"/>
      <c r="AZ34" s="918"/>
      <c r="BA34" s="918"/>
      <c r="BB34" s="918"/>
      <c r="BC34" s="918"/>
      <c r="BD34" s="918"/>
      <c r="BE34" s="914"/>
      <c r="BF34" s="914"/>
      <c r="BG34" s="914"/>
      <c r="BH34" s="914"/>
      <c r="BI34" s="915"/>
      <c r="BJ34" s="254"/>
      <c r="BK34" s="254"/>
      <c r="BL34" s="254"/>
      <c r="BM34" s="254"/>
      <c r="BN34" s="254"/>
      <c r="BO34" s="267"/>
      <c r="BP34" s="267"/>
      <c r="BQ34" s="264">
        <v>28</v>
      </c>
      <c r="BR34" s="265"/>
      <c r="BS34" s="854"/>
      <c r="BT34" s="855"/>
      <c r="BU34" s="855"/>
      <c r="BV34" s="855"/>
      <c r="BW34" s="855"/>
      <c r="BX34" s="855"/>
      <c r="BY34" s="855"/>
      <c r="BZ34" s="855"/>
      <c r="CA34" s="855"/>
      <c r="CB34" s="855"/>
      <c r="CC34" s="855"/>
      <c r="CD34" s="855"/>
      <c r="CE34" s="855"/>
      <c r="CF34" s="855"/>
      <c r="CG34" s="856"/>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0"/>
      <c r="DW34" s="871"/>
      <c r="DX34" s="871"/>
      <c r="DY34" s="871"/>
      <c r="DZ34" s="872"/>
      <c r="EA34" s="248"/>
    </row>
    <row r="35" spans="1:131" s="249" customFormat="1" ht="26.25" customHeight="1">
      <c r="A35" s="268">
        <v>8</v>
      </c>
      <c r="B35" s="841"/>
      <c r="C35" s="842"/>
      <c r="D35" s="842"/>
      <c r="E35" s="842"/>
      <c r="F35" s="842"/>
      <c r="G35" s="842"/>
      <c r="H35" s="842"/>
      <c r="I35" s="842"/>
      <c r="J35" s="842"/>
      <c r="K35" s="842"/>
      <c r="L35" s="842"/>
      <c r="M35" s="842"/>
      <c r="N35" s="842"/>
      <c r="O35" s="842"/>
      <c r="P35" s="843"/>
      <c r="Q35" s="844"/>
      <c r="R35" s="845"/>
      <c r="S35" s="845"/>
      <c r="T35" s="845"/>
      <c r="U35" s="845"/>
      <c r="V35" s="845"/>
      <c r="W35" s="845"/>
      <c r="X35" s="845"/>
      <c r="Y35" s="845"/>
      <c r="Z35" s="845"/>
      <c r="AA35" s="845"/>
      <c r="AB35" s="845"/>
      <c r="AC35" s="845"/>
      <c r="AD35" s="845"/>
      <c r="AE35" s="846"/>
      <c r="AF35" s="847"/>
      <c r="AG35" s="848"/>
      <c r="AH35" s="848"/>
      <c r="AI35" s="848"/>
      <c r="AJ35" s="849"/>
      <c r="AK35" s="916"/>
      <c r="AL35" s="917"/>
      <c r="AM35" s="917"/>
      <c r="AN35" s="917"/>
      <c r="AO35" s="917"/>
      <c r="AP35" s="917"/>
      <c r="AQ35" s="917"/>
      <c r="AR35" s="917"/>
      <c r="AS35" s="917"/>
      <c r="AT35" s="917"/>
      <c r="AU35" s="917"/>
      <c r="AV35" s="917"/>
      <c r="AW35" s="917"/>
      <c r="AX35" s="917"/>
      <c r="AY35" s="917"/>
      <c r="AZ35" s="918"/>
      <c r="BA35" s="918"/>
      <c r="BB35" s="918"/>
      <c r="BC35" s="918"/>
      <c r="BD35" s="918"/>
      <c r="BE35" s="914"/>
      <c r="BF35" s="914"/>
      <c r="BG35" s="914"/>
      <c r="BH35" s="914"/>
      <c r="BI35" s="915"/>
      <c r="BJ35" s="254"/>
      <c r="BK35" s="254"/>
      <c r="BL35" s="254"/>
      <c r="BM35" s="254"/>
      <c r="BN35" s="254"/>
      <c r="BO35" s="267"/>
      <c r="BP35" s="267"/>
      <c r="BQ35" s="264">
        <v>29</v>
      </c>
      <c r="BR35" s="265"/>
      <c r="BS35" s="854"/>
      <c r="BT35" s="855"/>
      <c r="BU35" s="855"/>
      <c r="BV35" s="855"/>
      <c r="BW35" s="855"/>
      <c r="BX35" s="855"/>
      <c r="BY35" s="855"/>
      <c r="BZ35" s="855"/>
      <c r="CA35" s="855"/>
      <c r="CB35" s="855"/>
      <c r="CC35" s="855"/>
      <c r="CD35" s="855"/>
      <c r="CE35" s="855"/>
      <c r="CF35" s="855"/>
      <c r="CG35" s="856"/>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0"/>
      <c r="DW35" s="871"/>
      <c r="DX35" s="871"/>
      <c r="DY35" s="871"/>
      <c r="DZ35" s="872"/>
      <c r="EA35" s="248"/>
    </row>
    <row r="36" spans="1:131" s="249" customFormat="1" ht="26.25" customHeight="1">
      <c r="A36" s="268">
        <v>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16"/>
      <c r="AL36" s="917"/>
      <c r="AM36" s="917"/>
      <c r="AN36" s="917"/>
      <c r="AO36" s="917"/>
      <c r="AP36" s="917"/>
      <c r="AQ36" s="917"/>
      <c r="AR36" s="917"/>
      <c r="AS36" s="917"/>
      <c r="AT36" s="917"/>
      <c r="AU36" s="917"/>
      <c r="AV36" s="917"/>
      <c r="AW36" s="917"/>
      <c r="AX36" s="917"/>
      <c r="AY36" s="917"/>
      <c r="AZ36" s="918"/>
      <c r="BA36" s="918"/>
      <c r="BB36" s="918"/>
      <c r="BC36" s="918"/>
      <c r="BD36" s="918"/>
      <c r="BE36" s="914"/>
      <c r="BF36" s="914"/>
      <c r="BG36" s="914"/>
      <c r="BH36" s="914"/>
      <c r="BI36" s="915"/>
      <c r="BJ36" s="254"/>
      <c r="BK36" s="254"/>
      <c r="BL36" s="254"/>
      <c r="BM36" s="254"/>
      <c r="BN36" s="254"/>
      <c r="BO36" s="267"/>
      <c r="BP36" s="267"/>
      <c r="BQ36" s="264">
        <v>30</v>
      </c>
      <c r="BR36" s="265"/>
      <c r="BS36" s="854"/>
      <c r="BT36" s="855"/>
      <c r="BU36" s="855"/>
      <c r="BV36" s="855"/>
      <c r="BW36" s="855"/>
      <c r="BX36" s="855"/>
      <c r="BY36" s="855"/>
      <c r="BZ36" s="855"/>
      <c r="CA36" s="855"/>
      <c r="CB36" s="855"/>
      <c r="CC36" s="855"/>
      <c r="CD36" s="855"/>
      <c r="CE36" s="855"/>
      <c r="CF36" s="855"/>
      <c r="CG36" s="856"/>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0"/>
      <c r="DW36" s="871"/>
      <c r="DX36" s="871"/>
      <c r="DY36" s="871"/>
      <c r="DZ36" s="872"/>
      <c r="EA36" s="248"/>
    </row>
    <row r="37" spans="1:131" s="249" customFormat="1" ht="26.25" customHeight="1">
      <c r="A37" s="268">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16"/>
      <c r="AL37" s="917"/>
      <c r="AM37" s="917"/>
      <c r="AN37" s="917"/>
      <c r="AO37" s="917"/>
      <c r="AP37" s="917"/>
      <c r="AQ37" s="917"/>
      <c r="AR37" s="917"/>
      <c r="AS37" s="917"/>
      <c r="AT37" s="917"/>
      <c r="AU37" s="917"/>
      <c r="AV37" s="917"/>
      <c r="AW37" s="917"/>
      <c r="AX37" s="917"/>
      <c r="AY37" s="917"/>
      <c r="AZ37" s="918"/>
      <c r="BA37" s="918"/>
      <c r="BB37" s="918"/>
      <c r="BC37" s="918"/>
      <c r="BD37" s="918"/>
      <c r="BE37" s="914"/>
      <c r="BF37" s="914"/>
      <c r="BG37" s="914"/>
      <c r="BH37" s="914"/>
      <c r="BI37" s="915"/>
      <c r="BJ37" s="254"/>
      <c r="BK37" s="254"/>
      <c r="BL37" s="254"/>
      <c r="BM37" s="254"/>
      <c r="BN37" s="254"/>
      <c r="BO37" s="267"/>
      <c r="BP37" s="267"/>
      <c r="BQ37" s="264">
        <v>31</v>
      </c>
      <c r="BR37" s="265"/>
      <c r="BS37" s="854"/>
      <c r="BT37" s="855"/>
      <c r="BU37" s="855"/>
      <c r="BV37" s="855"/>
      <c r="BW37" s="855"/>
      <c r="BX37" s="855"/>
      <c r="BY37" s="855"/>
      <c r="BZ37" s="855"/>
      <c r="CA37" s="855"/>
      <c r="CB37" s="855"/>
      <c r="CC37" s="855"/>
      <c r="CD37" s="855"/>
      <c r="CE37" s="855"/>
      <c r="CF37" s="855"/>
      <c r="CG37" s="856"/>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0"/>
      <c r="DW37" s="871"/>
      <c r="DX37" s="871"/>
      <c r="DY37" s="871"/>
      <c r="DZ37" s="872"/>
      <c r="EA37" s="248"/>
    </row>
    <row r="38" spans="1:131" s="249" customFormat="1" ht="26.25" customHeight="1">
      <c r="A38" s="268">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16"/>
      <c r="AL38" s="917"/>
      <c r="AM38" s="917"/>
      <c r="AN38" s="917"/>
      <c r="AO38" s="917"/>
      <c r="AP38" s="917"/>
      <c r="AQ38" s="917"/>
      <c r="AR38" s="917"/>
      <c r="AS38" s="917"/>
      <c r="AT38" s="917"/>
      <c r="AU38" s="917"/>
      <c r="AV38" s="917"/>
      <c r="AW38" s="917"/>
      <c r="AX38" s="917"/>
      <c r="AY38" s="917"/>
      <c r="AZ38" s="918"/>
      <c r="BA38" s="918"/>
      <c r="BB38" s="918"/>
      <c r="BC38" s="918"/>
      <c r="BD38" s="918"/>
      <c r="BE38" s="914"/>
      <c r="BF38" s="914"/>
      <c r="BG38" s="914"/>
      <c r="BH38" s="914"/>
      <c r="BI38" s="915"/>
      <c r="BJ38" s="254"/>
      <c r="BK38" s="254"/>
      <c r="BL38" s="254"/>
      <c r="BM38" s="254"/>
      <c r="BN38" s="254"/>
      <c r="BO38" s="267"/>
      <c r="BP38" s="267"/>
      <c r="BQ38" s="264">
        <v>32</v>
      </c>
      <c r="BR38" s="265"/>
      <c r="BS38" s="854"/>
      <c r="BT38" s="855"/>
      <c r="BU38" s="855"/>
      <c r="BV38" s="855"/>
      <c r="BW38" s="855"/>
      <c r="BX38" s="855"/>
      <c r="BY38" s="855"/>
      <c r="BZ38" s="855"/>
      <c r="CA38" s="855"/>
      <c r="CB38" s="855"/>
      <c r="CC38" s="855"/>
      <c r="CD38" s="855"/>
      <c r="CE38" s="855"/>
      <c r="CF38" s="855"/>
      <c r="CG38" s="856"/>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0"/>
      <c r="DW38" s="871"/>
      <c r="DX38" s="871"/>
      <c r="DY38" s="871"/>
      <c r="DZ38" s="872"/>
      <c r="EA38" s="248"/>
    </row>
    <row r="39" spans="1:131" s="249" customFormat="1" ht="26.25" customHeight="1">
      <c r="A39" s="268">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16"/>
      <c r="AL39" s="917"/>
      <c r="AM39" s="917"/>
      <c r="AN39" s="917"/>
      <c r="AO39" s="917"/>
      <c r="AP39" s="917"/>
      <c r="AQ39" s="917"/>
      <c r="AR39" s="917"/>
      <c r="AS39" s="917"/>
      <c r="AT39" s="917"/>
      <c r="AU39" s="917"/>
      <c r="AV39" s="917"/>
      <c r="AW39" s="917"/>
      <c r="AX39" s="917"/>
      <c r="AY39" s="917"/>
      <c r="AZ39" s="918"/>
      <c r="BA39" s="918"/>
      <c r="BB39" s="918"/>
      <c r="BC39" s="918"/>
      <c r="BD39" s="918"/>
      <c r="BE39" s="914"/>
      <c r="BF39" s="914"/>
      <c r="BG39" s="914"/>
      <c r="BH39" s="914"/>
      <c r="BI39" s="915"/>
      <c r="BJ39" s="254"/>
      <c r="BK39" s="254"/>
      <c r="BL39" s="254"/>
      <c r="BM39" s="254"/>
      <c r="BN39" s="254"/>
      <c r="BO39" s="267"/>
      <c r="BP39" s="267"/>
      <c r="BQ39" s="264">
        <v>33</v>
      </c>
      <c r="BR39" s="265"/>
      <c r="BS39" s="854"/>
      <c r="BT39" s="855"/>
      <c r="BU39" s="855"/>
      <c r="BV39" s="855"/>
      <c r="BW39" s="855"/>
      <c r="BX39" s="855"/>
      <c r="BY39" s="855"/>
      <c r="BZ39" s="855"/>
      <c r="CA39" s="855"/>
      <c r="CB39" s="855"/>
      <c r="CC39" s="855"/>
      <c r="CD39" s="855"/>
      <c r="CE39" s="855"/>
      <c r="CF39" s="855"/>
      <c r="CG39" s="856"/>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0"/>
      <c r="DW39" s="871"/>
      <c r="DX39" s="871"/>
      <c r="DY39" s="871"/>
      <c r="DZ39" s="872"/>
      <c r="EA39" s="248"/>
    </row>
    <row r="40" spans="1:131" s="249" customFormat="1" ht="26.25" customHeight="1">
      <c r="A40" s="263">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16"/>
      <c r="AL40" s="917"/>
      <c r="AM40" s="917"/>
      <c r="AN40" s="917"/>
      <c r="AO40" s="917"/>
      <c r="AP40" s="917"/>
      <c r="AQ40" s="917"/>
      <c r="AR40" s="917"/>
      <c r="AS40" s="917"/>
      <c r="AT40" s="917"/>
      <c r="AU40" s="917"/>
      <c r="AV40" s="917"/>
      <c r="AW40" s="917"/>
      <c r="AX40" s="917"/>
      <c r="AY40" s="917"/>
      <c r="AZ40" s="918"/>
      <c r="BA40" s="918"/>
      <c r="BB40" s="918"/>
      <c r="BC40" s="918"/>
      <c r="BD40" s="918"/>
      <c r="BE40" s="914"/>
      <c r="BF40" s="914"/>
      <c r="BG40" s="914"/>
      <c r="BH40" s="914"/>
      <c r="BI40" s="915"/>
      <c r="BJ40" s="254"/>
      <c r="BK40" s="254"/>
      <c r="BL40" s="254"/>
      <c r="BM40" s="254"/>
      <c r="BN40" s="254"/>
      <c r="BO40" s="267"/>
      <c r="BP40" s="267"/>
      <c r="BQ40" s="264">
        <v>34</v>
      </c>
      <c r="BR40" s="265"/>
      <c r="BS40" s="854"/>
      <c r="BT40" s="855"/>
      <c r="BU40" s="855"/>
      <c r="BV40" s="855"/>
      <c r="BW40" s="855"/>
      <c r="BX40" s="855"/>
      <c r="BY40" s="855"/>
      <c r="BZ40" s="855"/>
      <c r="CA40" s="855"/>
      <c r="CB40" s="855"/>
      <c r="CC40" s="855"/>
      <c r="CD40" s="855"/>
      <c r="CE40" s="855"/>
      <c r="CF40" s="855"/>
      <c r="CG40" s="856"/>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0"/>
      <c r="DW40" s="871"/>
      <c r="DX40" s="871"/>
      <c r="DY40" s="871"/>
      <c r="DZ40" s="872"/>
      <c r="EA40" s="248"/>
    </row>
    <row r="41" spans="1:131" s="249" customFormat="1" ht="26.25" customHeight="1">
      <c r="A41" s="263">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16"/>
      <c r="AL41" s="917"/>
      <c r="AM41" s="917"/>
      <c r="AN41" s="917"/>
      <c r="AO41" s="917"/>
      <c r="AP41" s="917"/>
      <c r="AQ41" s="917"/>
      <c r="AR41" s="917"/>
      <c r="AS41" s="917"/>
      <c r="AT41" s="917"/>
      <c r="AU41" s="917"/>
      <c r="AV41" s="917"/>
      <c r="AW41" s="917"/>
      <c r="AX41" s="917"/>
      <c r="AY41" s="917"/>
      <c r="AZ41" s="918"/>
      <c r="BA41" s="918"/>
      <c r="BB41" s="918"/>
      <c r="BC41" s="918"/>
      <c r="BD41" s="918"/>
      <c r="BE41" s="914"/>
      <c r="BF41" s="914"/>
      <c r="BG41" s="914"/>
      <c r="BH41" s="914"/>
      <c r="BI41" s="915"/>
      <c r="BJ41" s="254"/>
      <c r="BK41" s="254"/>
      <c r="BL41" s="254"/>
      <c r="BM41" s="254"/>
      <c r="BN41" s="254"/>
      <c r="BO41" s="267"/>
      <c r="BP41" s="267"/>
      <c r="BQ41" s="264">
        <v>35</v>
      </c>
      <c r="BR41" s="265"/>
      <c r="BS41" s="854"/>
      <c r="BT41" s="855"/>
      <c r="BU41" s="855"/>
      <c r="BV41" s="855"/>
      <c r="BW41" s="855"/>
      <c r="BX41" s="855"/>
      <c r="BY41" s="855"/>
      <c r="BZ41" s="855"/>
      <c r="CA41" s="855"/>
      <c r="CB41" s="855"/>
      <c r="CC41" s="855"/>
      <c r="CD41" s="855"/>
      <c r="CE41" s="855"/>
      <c r="CF41" s="855"/>
      <c r="CG41" s="856"/>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0"/>
      <c r="DW41" s="871"/>
      <c r="DX41" s="871"/>
      <c r="DY41" s="871"/>
      <c r="DZ41" s="872"/>
      <c r="EA41" s="248"/>
    </row>
    <row r="42" spans="1:131" s="249" customFormat="1" ht="26.25" customHeight="1">
      <c r="A42" s="263">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16"/>
      <c r="AL42" s="917"/>
      <c r="AM42" s="917"/>
      <c r="AN42" s="917"/>
      <c r="AO42" s="917"/>
      <c r="AP42" s="917"/>
      <c r="AQ42" s="917"/>
      <c r="AR42" s="917"/>
      <c r="AS42" s="917"/>
      <c r="AT42" s="917"/>
      <c r="AU42" s="917"/>
      <c r="AV42" s="917"/>
      <c r="AW42" s="917"/>
      <c r="AX42" s="917"/>
      <c r="AY42" s="917"/>
      <c r="AZ42" s="918"/>
      <c r="BA42" s="918"/>
      <c r="BB42" s="918"/>
      <c r="BC42" s="918"/>
      <c r="BD42" s="918"/>
      <c r="BE42" s="914"/>
      <c r="BF42" s="914"/>
      <c r="BG42" s="914"/>
      <c r="BH42" s="914"/>
      <c r="BI42" s="915"/>
      <c r="BJ42" s="254"/>
      <c r="BK42" s="254"/>
      <c r="BL42" s="254"/>
      <c r="BM42" s="254"/>
      <c r="BN42" s="254"/>
      <c r="BO42" s="267"/>
      <c r="BP42" s="267"/>
      <c r="BQ42" s="264">
        <v>36</v>
      </c>
      <c r="BR42" s="265"/>
      <c r="BS42" s="854"/>
      <c r="BT42" s="855"/>
      <c r="BU42" s="855"/>
      <c r="BV42" s="855"/>
      <c r="BW42" s="855"/>
      <c r="BX42" s="855"/>
      <c r="BY42" s="855"/>
      <c r="BZ42" s="855"/>
      <c r="CA42" s="855"/>
      <c r="CB42" s="855"/>
      <c r="CC42" s="855"/>
      <c r="CD42" s="855"/>
      <c r="CE42" s="855"/>
      <c r="CF42" s="855"/>
      <c r="CG42" s="856"/>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0"/>
      <c r="DW42" s="871"/>
      <c r="DX42" s="871"/>
      <c r="DY42" s="871"/>
      <c r="DZ42" s="872"/>
      <c r="EA42" s="248"/>
    </row>
    <row r="43" spans="1:131" s="249" customFormat="1" ht="26.25" customHeight="1">
      <c r="A43" s="263">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16"/>
      <c r="AL43" s="917"/>
      <c r="AM43" s="917"/>
      <c r="AN43" s="917"/>
      <c r="AO43" s="917"/>
      <c r="AP43" s="917"/>
      <c r="AQ43" s="917"/>
      <c r="AR43" s="917"/>
      <c r="AS43" s="917"/>
      <c r="AT43" s="917"/>
      <c r="AU43" s="917"/>
      <c r="AV43" s="917"/>
      <c r="AW43" s="917"/>
      <c r="AX43" s="917"/>
      <c r="AY43" s="917"/>
      <c r="AZ43" s="918"/>
      <c r="BA43" s="918"/>
      <c r="BB43" s="918"/>
      <c r="BC43" s="918"/>
      <c r="BD43" s="918"/>
      <c r="BE43" s="914"/>
      <c r="BF43" s="914"/>
      <c r="BG43" s="914"/>
      <c r="BH43" s="914"/>
      <c r="BI43" s="915"/>
      <c r="BJ43" s="254"/>
      <c r="BK43" s="254"/>
      <c r="BL43" s="254"/>
      <c r="BM43" s="254"/>
      <c r="BN43" s="254"/>
      <c r="BO43" s="267"/>
      <c r="BP43" s="267"/>
      <c r="BQ43" s="264">
        <v>37</v>
      </c>
      <c r="BR43" s="265"/>
      <c r="BS43" s="854"/>
      <c r="BT43" s="855"/>
      <c r="BU43" s="855"/>
      <c r="BV43" s="855"/>
      <c r="BW43" s="855"/>
      <c r="BX43" s="855"/>
      <c r="BY43" s="855"/>
      <c r="BZ43" s="855"/>
      <c r="CA43" s="855"/>
      <c r="CB43" s="855"/>
      <c r="CC43" s="855"/>
      <c r="CD43" s="855"/>
      <c r="CE43" s="855"/>
      <c r="CF43" s="855"/>
      <c r="CG43" s="856"/>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0"/>
      <c r="DW43" s="871"/>
      <c r="DX43" s="871"/>
      <c r="DY43" s="871"/>
      <c r="DZ43" s="872"/>
      <c r="EA43" s="248"/>
    </row>
    <row r="44" spans="1:131" s="249" customFormat="1" ht="26.25" customHeight="1">
      <c r="A44" s="263">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16"/>
      <c r="AL44" s="917"/>
      <c r="AM44" s="917"/>
      <c r="AN44" s="917"/>
      <c r="AO44" s="917"/>
      <c r="AP44" s="917"/>
      <c r="AQ44" s="917"/>
      <c r="AR44" s="917"/>
      <c r="AS44" s="917"/>
      <c r="AT44" s="917"/>
      <c r="AU44" s="917"/>
      <c r="AV44" s="917"/>
      <c r="AW44" s="917"/>
      <c r="AX44" s="917"/>
      <c r="AY44" s="917"/>
      <c r="AZ44" s="918"/>
      <c r="BA44" s="918"/>
      <c r="BB44" s="918"/>
      <c r="BC44" s="918"/>
      <c r="BD44" s="918"/>
      <c r="BE44" s="914"/>
      <c r="BF44" s="914"/>
      <c r="BG44" s="914"/>
      <c r="BH44" s="914"/>
      <c r="BI44" s="915"/>
      <c r="BJ44" s="254"/>
      <c r="BK44" s="254"/>
      <c r="BL44" s="254"/>
      <c r="BM44" s="254"/>
      <c r="BN44" s="254"/>
      <c r="BO44" s="267"/>
      <c r="BP44" s="267"/>
      <c r="BQ44" s="264">
        <v>38</v>
      </c>
      <c r="BR44" s="265"/>
      <c r="BS44" s="854"/>
      <c r="BT44" s="855"/>
      <c r="BU44" s="855"/>
      <c r="BV44" s="855"/>
      <c r="BW44" s="855"/>
      <c r="BX44" s="855"/>
      <c r="BY44" s="855"/>
      <c r="BZ44" s="855"/>
      <c r="CA44" s="855"/>
      <c r="CB44" s="855"/>
      <c r="CC44" s="855"/>
      <c r="CD44" s="855"/>
      <c r="CE44" s="855"/>
      <c r="CF44" s="855"/>
      <c r="CG44" s="856"/>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0"/>
      <c r="DW44" s="871"/>
      <c r="DX44" s="871"/>
      <c r="DY44" s="871"/>
      <c r="DZ44" s="872"/>
      <c r="EA44" s="248"/>
    </row>
    <row r="45" spans="1:131" s="249" customFormat="1" ht="26.25" customHeight="1">
      <c r="A45" s="263">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16"/>
      <c r="AL45" s="917"/>
      <c r="AM45" s="917"/>
      <c r="AN45" s="917"/>
      <c r="AO45" s="917"/>
      <c r="AP45" s="917"/>
      <c r="AQ45" s="917"/>
      <c r="AR45" s="917"/>
      <c r="AS45" s="917"/>
      <c r="AT45" s="917"/>
      <c r="AU45" s="917"/>
      <c r="AV45" s="917"/>
      <c r="AW45" s="917"/>
      <c r="AX45" s="917"/>
      <c r="AY45" s="917"/>
      <c r="AZ45" s="918"/>
      <c r="BA45" s="918"/>
      <c r="BB45" s="918"/>
      <c r="BC45" s="918"/>
      <c r="BD45" s="918"/>
      <c r="BE45" s="914"/>
      <c r="BF45" s="914"/>
      <c r="BG45" s="914"/>
      <c r="BH45" s="914"/>
      <c r="BI45" s="915"/>
      <c r="BJ45" s="254"/>
      <c r="BK45" s="254"/>
      <c r="BL45" s="254"/>
      <c r="BM45" s="254"/>
      <c r="BN45" s="254"/>
      <c r="BO45" s="267"/>
      <c r="BP45" s="267"/>
      <c r="BQ45" s="264">
        <v>39</v>
      </c>
      <c r="BR45" s="265"/>
      <c r="BS45" s="854"/>
      <c r="BT45" s="855"/>
      <c r="BU45" s="855"/>
      <c r="BV45" s="855"/>
      <c r="BW45" s="855"/>
      <c r="BX45" s="855"/>
      <c r="BY45" s="855"/>
      <c r="BZ45" s="855"/>
      <c r="CA45" s="855"/>
      <c r="CB45" s="855"/>
      <c r="CC45" s="855"/>
      <c r="CD45" s="855"/>
      <c r="CE45" s="855"/>
      <c r="CF45" s="855"/>
      <c r="CG45" s="856"/>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0"/>
      <c r="DW45" s="871"/>
      <c r="DX45" s="871"/>
      <c r="DY45" s="871"/>
      <c r="DZ45" s="872"/>
      <c r="EA45" s="248"/>
    </row>
    <row r="46" spans="1:131" s="249" customFormat="1" ht="26.25" customHeight="1">
      <c r="A46" s="263">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16"/>
      <c r="AL46" s="917"/>
      <c r="AM46" s="917"/>
      <c r="AN46" s="917"/>
      <c r="AO46" s="917"/>
      <c r="AP46" s="917"/>
      <c r="AQ46" s="917"/>
      <c r="AR46" s="917"/>
      <c r="AS46" s="917"/>
      <c r="AT46" s="917"/>
      <c r="AU46" s="917"/>
      <c r="AV46" s="917"/>
      <c r="AW46" s="917"/>
      <c r="AX46" s="917"/>
      <c r="AY46" s="917"/>
      <c r="AZ46" s="918"/>
      <c r="BA46" s="918"/>
      <c r="BB46" s="918"/>
      <c r="BC46" s="918"/>
      <c r="BD46" s="918"/>
      <c r="BE46" s="914"/>
      <c r="BF46" s="914"/>
      <c r="BG46" s="914"/>
      <c r="BH46" s="914"/>
      <c r="BI46" s="915"/>
      <c r="BJ46" s="254"/>
      <c r="BK46" s="254"/>
      <c r="BL46" s="254"/>
      <c r="BM46" s="254"/>
      <c r="BN46" s="254"/>
      <c r="BO46" s="267"/>
      <c r="BP46" s="267"/>
      <c r="BQ46" s="264">
        <v>40</v>
      </c>
      <c r="BR46" s="265"/>
      <c r="BS46" s="854"/>
      <c r="BT46" s="855"/>
      <c r="BU46" s="855"/>
      <c r="BV46" s="855"/>
      <c r="BW46" s="855"/>
      <c r="BX46" s="855"/>
      <c r="BY46" s="855"/>
      <c r="BZ46" s="855"/>
      <c r="CA46" s="855"/>
      <c r="CB46" s="855"/>
      <c r="CC46" s="855"/>
      <c r="CD46" s="855"/>
      <c r="CE46" s="855"/>
      <c r="CF46" s="855"/>
      <c r="CG46" s="856"/>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0"/>
      <c r="DW46" s="871"/>
      <c r="DX46" s="871"/>
      <c r="DY46" s="871"/>
      <c r="DZ46" s="872"/>
      <c r="EA46" s="248"/>
    </row>
    <row r="47" spans="1:131" s="249" customFormat="1" ht="26.25" customHeight="1">
      <c r="A47" s="263">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16"/>
      <c r="AL47" s="917"/>
      <c r="AM47" s="917"/>
      <c r="AN47" s="917"/>
      <c r="AO47" s="917"/>
      <c r="AP47" s="917"/>
      <c r="AQ47" s="917"/>
      <c r="AR47" s="917"/>
      <c r="AS47" s="917"/>
      <c r="AT47" s="917"/>
      <c r="AU47" s="917"/>
      <c r="AV47" s="917"/>
      <c r="AW47" s="917"/>
      <c r="AX47" s="917"/>
      <c r="AY47" s="917"/>
      <c r="AZ47" s="918"/>
      <c r="BA47" s="918"/>
      <c r="BB47" s="918"/>
      <c r="BC47" s="918"/>
      <c r="BD47" s="918"/>
      <c r="BE47" s="914"/>
      <c r="BF47" s="914"/>
      <c r="BG47" s="914"/>
      <c r="BH47" s="914"/>
      <c r="BI47" s="915"/>
      <c r="BJ47" s="254"/>
      <c r="BK47" s="254"/>
      <c r="BL47" s="254"/>
      <c r="BM47" s="254"/>
      <c r="BN47" s="254"/>
      <c r="BO47" s="267"/>
      <c r="BP47" s="267"/>
      <c r="BQ47" s="264">
        <v>41</v>
      </c>
      <c r="BR47" s="265"/>
      <c r="BS47" s="854"/>
      <c r="BT47" s="855"/>
      <c r="BU47" s="855"/>
      <c r="BV47" s="855"/>
      <c r="BW47" s="855"/>
      <c r="BX47" s="855"/>
      <c r="BY47" s="855"/>
      <c r="BZ47" s="855"/>
      <c r="CA47" s="855"/>
      <c r="CB47" s="855"/>
      <c r="CC47" s="855"/>
      <c r="CD47" s="855"/>
      <c r="CE47" s="855"/>
      <c r="CF47" s="855"/>
      <c r="CG47" s="856"/>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0"/>
      <c r="DW47" s="871"/>
      <c r="DX47" s="871"/>
      <c r="DY47" s="871"/>
      <c r="DZ47" s="872"/>
      <c r="EA47" s="248"/>
    </row>
    <row r="48" spans="1:131" s="249" customFormat="1" ht="26.25" customHeight="1">
      <c r="A48" s="263">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16"/>
      <c r="AL48" s="917"/>
      <c r="AM48" s="917"/>
      <c r="AN48" s="917"/>
      <c r="AO48" s="917"/>
      <c r="AP48" s="917"/>
      <c r="AQ48" s="917"/>
      <c r="AR48" s="917"/>
      <c r="AS48" s="917"/>
      <c r="AT48" s="917"/>
      <c r="AU48" s="917"/>
      <c r="AV48" s="917"/>
      <c r="AW48" s="917"/>
      <c r="AX48" s="917"/>
      <c r="AY48" s="917"/>
      <c r="AZ48" s="918"/>
      <c r="BA48" s="918"/>
      <c r="BB48" s="918"/>
      <c r="BC48" s="918"/>
      <c r="BD48" s="918"/>
      <c r="BE48" s="914"/>
      <c r="BF48" s="914"/>
      <c r="BG48" s="914"/>
      <c r="BH48" s="914"/>
      <c r="BI48" s="915"/>
      <c r="BJ48" s="254"/>
      <c r="BK48" s="254"/>
      <c r="BL48" s="254"/>
      <c r="BM48" s="254"/>
      <c r="BN48" s="254"/>
      <c r="BO48" s="267"/>
      <c r="BP48" s="267"/>
      <c r="BQ48" s="264">
        <v>42</v>
      </c>
      <c r="BR48" s="265"/>
      <c r="BS48" s="854"/>
      <c r="BT48" s="855"/>
      <c r="BU48" s="855"/>
      <c r="BV48" s="855"/>
      <c r="BW48" s="855"/>
      <c r="BX48" s="855"/>
      <c r="BY48" s="855"/>
      <c r="BZ48" s="855"/>
      <c r="CA48" s="855"/>
      <c r="CB48" s="855"/>
      <c r="CC48" s="855"/>
      <c r="CD48" s="855"/>
      <c r="CE48" s="855"/>
      <c r="CF48" s="855"/>
      <c r="CG48" s="856"/>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0"/>
      <c r="DW48" s="871"/>
      <c r="DX48" s="871"/>
      <c r="DY48" s="871"/>
      <c r="DZ48" s="872"/>
      <c r="EA48" s="248"/>
    </row>
    <row r="49" spans="1:131" s="249" customFormat="1" ht="26.25" customHeight="1">
      <c r="A49" s="263">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16"/>
      <c r="AL49" s="917"/>
      <c r="AM49" s="917"/>
      <c r="AN49" s="917"/>
      <c r="AO49" s="917"/>
      <c r="AP49" s="917"/>
      <c r="AQ49" s="917"/>
      <c r="AR49" s="917"/>
      <c r="AS49" s="917"/>
      <c r="AT49" s="917"/>
      <c r="AU49" s="917"/>
      <c r="AV49" s="917"/>
      <c r="AW49" s="917"/>
      <c r="AX49" s="917"/>
      <c r="AY49" s="917"/>
      <c r="AZ49" s="918"/>
      <c r="BA49" s="918"/>
      <c r="BB49" s="918"/>
      <c r="BC49" s="918"/>
      <c r="BD49" s="918"/>
      <c r="BE49" s="914"/>
      <c r="BF49" s="914"/>
      <c r="BG49" s="914"/>
      <c r="BH49" s="914"/>
      <c r="BI49" s="915"/>
      <c r="BJ49" s="254"/>
      <c r="BK49" s="254"/>
      <c r="BL49" s="254"/>
      <c r="BM49" s="254"/>
      <c r="BN49" s="254"/>
      <c r="BO49" s="267"/>
      <c r="BP49" s="267"/>
      <c r="BQ49" s="264">
        <v>43</v>
      </c>
      <c r="BR49" s="265"/>
      <c r="BS49" s="854"/>
      <c r="BT49" s="855"/>
      <c r="BU49" s="855"/>
      <c r="BV49" s="855"/>
      <c r="BW49" s="855"/>
      <c r="BX49" s="855"/>
      <c r="BY49" s="855"/>
      <c r="BZ49" s="855"/>
      <c r="CA49" s="855"/>
      <c r="CB49" s="855"/>
      <c r="CC49" s="855"/>
      <c r="CD49" s="855"/>
      <c r="CE49" s="855"/>
      <c r="CF49" s="855"/>
      <c r="CG49" s="856"/>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0"/>
      <c r="DW49" s="871"/>
      <c r="DX49" s="871"/>
      <c r="DY49" s="871"/>
      <c r="DZ49" s="872"/>
      <c r="EA49" s="248"/>
    </row>
    <row r="50" spans="1:131" s="249" customFormat="1" ht="26.25" customHeight="1">
      <c r="A50" s="263">
        <v>23</v>
      </c>
      <c r="B50" s="841"/>
      <c r="C50" s="842"/>
      <c r="D50" s="842"/>
      <c r="E50" s="842"/>
      <c r="F50" s="842"/>
      <c r="G50" s="842"/>
      <c r="H50" s="842"/>
      <c r="I50" s="842"/>
      <c r="J50" s="842"/>
      <c r="K50" s="842"/>
      <c r="L50" s="842"/>
      <c r="M50" s="842"/>
      <c r="N50" s="842"/>
      <c r="O50" s="842"/>
      <c r="P50" s="843"/>
      <c r="Q50" s="919"/>
      <c r="R50" s="920"/>
      <c r="S50" s="920"/>
      <c r="T50" s="920"/>
      <c r="U50" s="920"/>
      <c r="V50" s="920"/>
      <c r="W50" s="920"/>
      <c r="X50" s="920"/>
      <c r="Y50" s="920"/>
      <c r="Z50" s="920"/>
      <c r="AA50" s="920"/>
      <c r="AB50" s="920"/>
      <c r="AC50" s="920"/>
      <c r="AD50" s="920"/>
      <c r="AE50" s="921"/>
      <c r="AF50" s="847"/>
      <c r="AG50" s="848"/>
      <c r="AH50" s="848"/>
      <c r="AI50" s="848"/>
      <c r="AJ50" s="849"/>
      <c r="AK50" s="922"/>
      <c r="AL50" s="920"/>
      <c r="AM50" s="920"/>
      <c r="AN50" s="920"/>
      <c r="AO50" s="920"/>
      <c r="AP50" s="920"/>
      <c r="AQ50" s="920"/>
      <c r="AR50" s="920"/>
      <c r="AS50" s="920"/>
      <c r="AT50" s="920"/>
      <c r="AU50" s="920"/>
      <c r="AV50" s="920"/>
      <c r="AW50" s="920"/>
      <c r="AX50" s="920"/>
      <c r="AY50" s="920"/>
      <c r="AZ50" s="923"/>
      <c r="BA50" s="923"/>
      <c r="BB50" s="923"/>
      <c r="BC50" s="923"/>
      <c r="BD50" s="923"/>
      <c r="BE50" s="914"/>
      <c r="BF50" s="914"/>
      <c r="BG50" s="914"/>
      <c r="BH50" s="914"/>
      <c r="BI50" s="915"/>
      <c r="BJ50" s="254"/>
      <c r="BK50" s="254"/>
      <c r="BL50" s="254"/>
      <c r="BM50" s="254"/>
      <c r="BN50" s="254"/>
      <c r="BO50" s="267"/>
      <c r="BP50" s="267"/>
      <c r="BQ50" s="264">
        <v>44</v>
      </c>
      <c r="BR50" s="265"/>
      <c r="BS50" s="854"/>
      <c r="BT50" s="855"/>
      <c r="BU50" s="855"/>
      <c r="BV50" s="855"/>
      <c r="BW50" s="855"/>
      <c r="BX50" s="855"/>
      <c r="BY50" s="855"/>
      <c r="BZ50" s="855"/>
      <c r="CA50" s="855"/>
      <c r="CB50" s="855"/>
      <c r="CC50" s="855"/>
      <c r="CD50" s="855"/>
      <c r="CE50" s="855"/>
      <c r="CF50" s="855"/>
      <c r="CG50" s="856"/>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0"/>
      <c r="DW50" s="871"/>
      <c r="DX50" s="871"/>
      <c r="DY50" s="871"/>
      <c r="DZ50" s="872"/>
      <c r="EA50" s="248"/>
    </row>
    <row r="51" spans="1:131" s="249" customFormat="1" ht="26.25" customHeight="1">
      <c r="A51" s="263">
        <v>24</v>
      </c>
      <c r="B51" s="841"/>
      <c r="C51" s="842"/>
      <c r="D51" s="842"/>
      <c r="E51" s="842"/>
      <c r="F51" s="842"/>
      <c r="G51" s="842"/>
      <c r="H51" s="842"/>
      <c r="I51" s="842"/>
      <c r="J51" s="842"/>
      <c r="K51" s="842"/>
      <c r="L51" s="842"/>
      <c r="M51" s="842"/>
      <c r="N51" s="842"/>
      <c r="O51" s="842"/>
      <c r="P51" s="843"/>
      <c r="Q51" s="919"/>
      <c r="R51" s="920"/>
      <c r="S51" s="920"/>
      <c r="T51" s="920"/>
      <c r="U51" s="920"/>
      <c r="V51" s="920"/>
      <c r="W51" s="920"/>
      <c r="X51" s="920"/>
      <c r="Y51" s="920"/>
      <c r="Z51" s="920"/>
      <c r="AA51" s="920"/>
      <c r="AB51" s="920"/>
      <c r="AC51" s="920"/>
      <c r="AD51" s="920"/>
      <c r="AE51" s="921"/>
      <c r="AF51" s="847"/>
      <c r="AG51" s="848"/>
      <c r="AH51" s="848"/>
      <c r="AI51" s="848"/>
      <c r="AJ51" s="849"/>
      <c r="AK51" s="922"/>
      <c r="AL51" s="920"/>
      <c r="AM51" s="920"/>
      <c r="AN51" s="920"/>
      <c r="AO51" s="920"/>
      <c r="AP51" s="920"/>
      <c r="AQ51" s="920"/>
      <c r="AR51" s="920"/>
      <c r="AS51" s="920"/>
      <c r="AT51" s="920"/>
      <c r="AU51" s="920"/>
      <c r="AV51" s="920"/>
      <c r="AW51" s="920"/>
      <c r="AX51" s="920"/>
      <c r="AY51" s="920"/>
      <c r="AZ51" s="923"/>
      <c r="BA51" s="923"/>
      <c r="BB51" s="923"/>
      <c r="BC51" s="923"/>
      <c r="BD51" s="923"/>
      <c r="BE51" s="914"/>
      <c r="BF51" s="914"/>
      <c r="BG51" s="914"/>
      <c r="BH51" s="914"/>
      <c r="BI51" s="915"/>
      <c r="BJ51" s="254"/>
      <c r="BK51" s="254"/>
      <c r="BL51" s="254"/>
      <c r="BM51" s="254"/>
      <c r="BN51" s="254"/>
      <c r="BO51" s="267"/>
      <c r="BP51" s="267"/>
      <c r="BQ51" s="264">
        <v>45</v>
      </c>
      <c r="BR51" s="265"/>
      <c r="BS51" s="854"/>
      <c r="BT51" s="855"/>
      <c r="BU51" s="855"/>
      <c r="BV51" s="855"/>
      <c r="BW51" s="855"/>
      <c r="BX51" s="855"/>
      <c r="BY51" s="855"/>
      <c r="BZ51" s="855"/>
      <c r="CA51" s="855"/>
      <c r="CB51" s="855"/>
      <c r="CC51" s="855"/>
      <c r="CD51" s="855"/>
      <c r="CE51" s="855"/>
      <c r="CF51" s="855"/>
      <c r="CG51" s="856"/>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0"/>
      <c r="DW51" s="871"/>
      <c r="DX51" s="871"/>
      <c r="DY51" s="871"/>
      <c r="DZ51" s="872"/>
      <c r="EA51" s="248"/>
    </row>
    <row r="52" spans="1:131" s="249" customFormat="1" ht="26.25" customHeight="1">
      <c r="A52" s="263">
        <v>25</v>
      </c>
      <c r="B52" s="841"/>
      <c r="C52" s="842"/>
      <c r="D52" s="842"/>
      <c r="E52" s="842"/>
      <c r="F52" s="842"/>
      <c r="G52" s="842"/>
      <c r="H52" s="842"/>
      <c r="I52" s="842"/>
      <c r="J52" s="842"/>
      <c r="K52" s="842"/>
      <c r="L52" s="842"/>
      <c r="M52" s="842"/>
      <c r="N52" s="842"/>
      <c r="O52" s="842"/>
      <c r="P52" s="843"/>
      <c r="Q52" s="919"/>
      <c r="R52" s="920"/>
      <c r="S52" s="920"/>
      <c r="T52" s="920"/>
      <c r="U52" s="920"/>
      <c r="V52" s="920"/>
      <c r="W52" s="920"/>
      <c r="X52" s="920"/>
      <c r="Y52" s="920"/>
      <c r="Z52" s="920"/>
      <c r="AA52" s="920"/>
      <c r="AB52" s="920"/>
      <c r="AC52" s="920"/>
      <c r="AD52" s="920"/>
      <c r="AE52" s="921"/>
      <c r="AF52" s="847"/>
      <c r="AG52" s="848"/>
      <c r="AH52" s="848"/>
      <c r="AI52" s="848"/>
      <c r="AJ52" s="849"/>
      <c r="AK52" s="922"/>
      <c r="AL52" s="920"/>
      <c r="AM52" s="920"/>
      <c r="AN52" s="920"/>
      <c r="AO52" s="920"/>
      <c r="AP52" s="920"/>
      <c r="AQ52" s="920"/>
      <c r="AR52" s="920"/>
      <c r="AS52" s="920"/>
      <c r="AT52" s="920"/>
      <c r="AU52" s="920"/>
      <c r="AV52" s="920"/>
      <c r="AW52" s="920"/>
      <c r="AX52" s="920"/>
      <c r="AY52" s="920"/>
      <c r="AZ52" s="923"/>
      <c r="BA52" s="923"/>
      <c r="BB52" s="923"/>
      <c r="BC52" s="923"/>
      <c r="BD52" s="923"/>
      <c r="BE52" s="914"/>
      <c r="BF52" s="914"/>
      <c r="BG52" s="914"/>
      <c r="BH52" s="914"/>
      <c r="BI52" s="915"/>
      <c r="BJ52" s="254"/>
      <c r="BK52" s="254"/>
      <c r="BL52" s="254"/>
      <c r="BM52" s="254"/>
      <c r="BN52" s="254"/>
      <c r="BO52" s="267"/>
      <c r="BP52" s="267"/>
      <c r="BQ52" s="264">
        <v>46</v>
      </c>
      <c r="BR52" s="265"/>
      <c r="BS52" s="854"/>
      <c r="BT52" s="855"/>
      <c r="BU52" s="855"/>
      <c r="BV52" s="855"/>
      <c r="BW52" s="855"/>
      <c r="BX52" s="855"/>
      <c r="BY52" s="855"/>
      <c r="BZ52" s="855"/>
      <c r="CA52" s="855"/>
      <c r="CB52" s="855"/>
      <c r="CC52" s="855"/>
      <c r="CD52" s="855"/>
      <c r="CE52" s="855"/>
      <c r="CF52" s="855"/>
      <c r="CG52" s="856"/>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0"/>
      <c r="DW52" s="871"/>
      <c r="DX52" s="871"/>
      <c r="DY52" s="871"/>
      <c r="DZ52" s="872"/>
      <c r="EA52" s="248"/>
    </row>
    <row r="53" spans="1:131" s="249" customFormat="1" ht="26.25" customHeight="1">
      <c r="A53" s="263">
        <v>26</v>
      </c>
      <c r="B53" s="841"/>
      <c r="C53" s="842"/>
      <c r="D53" s="842"/>
      <c r="E53" s="842"/>
      <c r="F53" s="842"/>
      <c r="G53" s="842"/>
      <c r="H53" s="842"/>
      <c r="I53" s="842"/>
      <c r="J53" s="842"/>
      <c r="K53" s="842"/>
      <c r="L53" s="842"/>
      <c r="M53" s="842"/>
      <c r="N53" s="842"/>
      <c r="O53" s="842"/>
      <c r="P53" s="843"/>
      <c r="Q53" s="919"/>
      <c r="R53" s="920"/>
      <c r="S53" s="920"/>
      <c r="T53" s="920"/>
      <c r="U53" s="920"/>
      <c r="V53" s="920"/>
      <c r="W53" s="920"/>
      <c r="X53" s="920"/>
      <c r="Y53" s="920"/>
      <c r="Z53" s="920"/>
      <c r="AA53" s="920"/>
      <c r="AB53" s="920"/>
      <c r="AC53" s="920"/>
      <c r="AD53" s="920"/>
      <c r="AE53" s="921"/>
      <c r="AF53" s="847"/>
      <c r="AG53" s="848"/>
      <c r="AH53" s="848"/>
      <c r="AI53" s="848"/>
      <c r="AJ53" s="849"/>
      <c r="AK53" s="922"/>
      <c r="AL53" s="920"/>
      <c r="AM53" s="920"/>
      <c r="AN53" s="920"/>
      <c r="AO53" s="920"/>
      <c r="AP53" s="920"/>
      <c r="AQ53" s="920"/>
      <c r="AR53" s="920"/>
      <c r="AS53" s="920"/>
      <c r="AT53" s="920"/>
      <c r="AU53" s="920"/>
      <c r="AV53" s="920"/>
      <c r="AW53" s="920"/>
      <c r="AX53" s="920"/>
      <c r="AY53" s="920"/>
      <c r="AZ53" s="923"/>
      <c r="BA53" s="923"/>
      <c r="BB53" s="923"/>
      <c r="BC53" s="923"/>
      <c r="BD53" s="923"/>
      <c r="BE53" s="914"/>
      <c r="BF53" s="914"/>
      <c r="BG53" s="914"/>
      <c r="BH53" s="914"/>
      <c r="BI53" s="915"/>
      <c r="BJ53" s="254"/>
      <c r="BK53" s="254"/>
      <c r="BL53" s="254"/>
      <c r="BM53" s="254"/>
      <c r="BN53" s="254"/>
      <c r="BO53" s="267"/>
      <c r="BP53" s="267"/>
      <c r="BQ53" s="264">
        <v>47</v>
      </c>
      <c r="BR53" s="265"/>
      <c r="BS53" s="854"/>
      <c r="BT53" s="855"/>
      <c r="BU53" s="855"/>
      <c r="BV53" s="855"/>
      <c r="BW53" s="855"/>
      <c r="BX53" s="855"/>
      <c r="BY53" s="855"/>
      <c r="BZ53" s="855"/>
      <c r="CA53" s="855"/>
      <c r="CB53" s="855"/>
      <c r="CC53" s="855"/>
      <c r="CD53" s="855"/>
      <c r="CE53" s="855"/>
      <c r="CF53" s="855"/>
      <c r="CG53" s="856"/>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0"/>
      <c r="DW53" s="871"/>
      <c r="DX53" s="871"/>
      <c r="DY53" s="871"/>
      <c r="DZ53" s="872"/>
      <c r="EA53" s="248"/>
    </row>
    <row r="54" spans="1:131" s="249" customFormat="1" ht="26.25" customHeight="1">
      <c r="A54" s="263">
        <v>27</v>
      </c>
      <c r="B54" s="841"/>
      <c r="C54" s="842"/>
      <c r="D54" s="842"/>
      <c r="E54" s="842"/>
      <c r="F54" s="842"/>
      <c r="G54" s="842"/>
      <c r="H54" s="842"/>
      <c r="I54" s="842"/>
      <c r="J54" s="842"/>
      <c r="K54" s="842"/>
      <c r="L54" s="842"/>
      <c r="M54" s="842"/>
      <c r="N54" s="842"/>
      <c r="O54" s="842"/>
      <c r="P54" s="843"/>
      <c r="Q54" s="919"/>
      <c r="R54" s="920"/>
      <c r="S54" s="920"/>
      <c r="T54" s="920"/>
      <c r="U54" s="920"/>
      <c r="V54" s="920"/>
      <c r="W54" s="920"/>
      <c r="X54" s="920"/>
      <c r="Y54" s="920"/>
      <c r="Z54" s="920"/>
      <c r="AA54" s="920"/>
      <c r="AB54" s="920"/>
      <c r="AC54" s="920"/>
      <c r="AD54" s="920"/>
      <c r="AE54" s="921"/>
      <c r="AF54" s="847"/>
      <c r="AG54" s="848"/>
      <c r="AH54" s="848"/>
      <c r="AI54" s="848"/>
      <c r="AJ54" s="849"/>
      <c r="AK54" s="922"/>
      <c r="AL54" s="920"/>
      <c r="AM54" s="920"/>
      <c r="AN54" s="920"/>
      <c r="AO54" s="920"/>
      <c r="AP54" s="920"/>
      <c r="AQ54" s="920"/>
      <c r="AR54" s="920"/>
      <c r="AS54" s="920"/>
      <c r="AT54" s="920"/>
      <c r="AU54" s="920"/>
      <c r="AV54" s="920"/>
      <c r="AW54" s="920"/>
      <c r="AX54" s="920"/>
      <c r="AY54" s="920"/>
      <c r="AZ54" s="923"/>
      <c r="BA54" s="923"/>
      <c r="BB54" s="923"/>
      <c r="BC54" s="923"/>
      <c r="BD54" s="923"/>
      <c r="BE54" s="914"/>
      <c r="BF54" s="914"/>
      <c r="BG54" s="914"/>
      <c r="BH54" s="914"/>
      <c r="BI54" s="915"/>
      <c r="BJ54" s="254"/>
      <c r="BK54" s="254"/>
      <c r="BL54" s="254"/>
      <c r="BM54" s="254"/>
      <c r="BN54" s="254"/>
      <c r="BO54" s="267"/>
      <c r="BP54" s="267"/>
      <c r="BQ54" s="264">
        <v>48</v>
      </c>
      <c r="BR54" s="265"/>
      <c r="BS54" s="854"/>
      <c r="BT54" s="855"/>
      <c r="BU54" s="855"/>
      <c r="BV54" s="855"/>
      <c r="BW54" s="855"/>
      <c r="BX54" s="855"/>
      <c r="BY54" s="855"/>
      <c r="BZ54" s="855"/>
      <c r="CA54" s="855"/>
      <c r="CB54" s="855"/>
      <c r="CC54" s="855"/>
      <c r="CD54" s="855"/>
      <c r="CE54" s="855"/>
      <c r="CF54" s="855"/>
      <c r="CG54" s="856"/>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0"/>
      <c r="DW54" s="871"/>
      <c r="DX54" s="871"/>
      <c r="DY54" s="871"/>
      <c r="DZ54" s="872"/>
      <c r="EA54" s="248"/>
    </row>
    <row r="55" spans="1:131" s="249" customFormat="1" ht="26.25" customHeight="1">
      <c r="A55" s="263">
        <v>28</v>
      </c>
      <c r="B55" s="841"/>
      <c r="C55" s="842"/>
      <c r="D55" s="842"/>
      <c r="E55" s="842"/>
      <c r="F55" s="842"/>
      <c r="G55" s="842"/>
      <c r="H55" s="842"/>
      <c r="I55" s="842"/>
      <c r="J55" s="842"/>
      <c r="K55" s="842"/>
      <c r="L55" s="842"/>
      <c r="M55" s="842"/>
      <c r="N55" s="842"/>
      <c r="O55" s="842"/>
      <c r="P55" s="843"/>
      <c r="Q55" s="919"/>
      <c r="R55" s="920"/>
      <c r="S55" s="920"/>
      <c r="T55" s="920"/>
      <c r="U55" s="920"/>
      <c r="V55" s="920"/>
      <c r="W55" s="920"/>
      <c r="X55" s="920"/>
      <c r="Y55" s="920"/>
      <c r="Z55" s="920"/>
      <c r="AA55" s="920"/>
      <c r="AB55" s="920"/>
      <c r="AC55" s="920"/>
      <c r="AD55" s="920"/>
      <c r="AE55" s="921"/>
      <c r="AF55" s="847"/>
      <c r="AG55" s="848"/>
      <c r="AH55" s="848"/>
      <c r="AI55" s="848"/>
      <c r="AJ55" s="849"/>
      <c r="AK55" s="922"/>
      <c r="AL55" s="920"/>
      <c r="AM55" s="920"/>
      <c r="AN55" s="920"/>
      <c r="AO55" s="920"/>
      <c r="AP55" s="920"/>
      <c r="AQ55" s="920"/>
      <c r="AR55" s="920"/>
      <c r="AS55" s="920"/>
      <c r="AT55" s="920"/>
      <c r="AU55" s="920"/>
      <c r="AV55" s="920"/>
      <c r="AW55" s="920"/>
      <c r="AX55" s="920"/>
      <c r="AY55" s="920"/>
      <c r="AZ55" s="923"/>
      <c r="BA55" s="923"/>
      <c r="BB55" s="923"/>
      <c r="BC55" s="923"/>
      <c r="BD55" s="923"/>
      <c r="BE55" s="914"/>
      <c r="BF55" s="914"/>
      <c r="BG55" s="914"/>
      <c r="BH55" s="914"/>
      <c r="BI55" s="915"/>
      <c r="BJ55" s="254"/>
      <c r="BK55" s="254"/>
      <c r="BL55" s="254"/>
      <c r="BM55" s="254"/>
      <c r="BN55" s="254"/>
      <c r="BO55" s="267"/>
      <c r="BP55" s="267"/>
      <c r="BQ55" s="264">
        <v>49</v>
      </c>
      <c r="BR55" s="265"/>
      <c r="BS55" s="854"/>
      <c r="BT55" s="855"/>
      <c r="BU55" s="855"/>
      <c r="BV55" s="855"/>
      <c r="BW55" s="855"/>
      <c r="BX55" s="855"/>
      <c r="BY55" s="855"/>
      <c r="BZ55" s="855"/>
      <c r="CA55" s="855"/>
      <c r="CB55" s="855"/>
      <c r="CC55" s="855"/>
      <c r="CD55" s="855"/>
      <c r="CE55" s="855"/>
      <c r="CF55" s="855"/>
      <c r="CG55" s="856"/>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0"/>
      <c r="DW55" s="871"/>
      <c r="DX55" s="871"/>
      <c r="DY55" s="871"/>
      <c r="DZ55" s="872"/>
      <c r="EA55" s="248"/>
    </row>
    <row r="56" spans="1:131" s="249" customFormat="1" ht="26.25" customHeight="1">
      <c r="A56" s="263">
        <v>29</v>
      </c>
      <c r="B56" s="841"/>
      <c r="C56" s="842"/>
      <c r="D56" s="842"/>
      <c r="E56" s="842"/>
      <c r="F56" s="842"/>
      <c r="G56" s="842"/>
      <c r="H56" s="842"/>
      <c r="I56" s="842"/>
      <c r="J56" s="842"/>
      <c r="K56" s="842"/>
      <c r="L56" s="842"/>
      <c r="M56" s="842"/>
      <c r="N56" s="842"/>
      <c r="O56" s="842"/>
      <c r="P56" s="843"/>
      <c r="Q56" s="919"/>
      <c r="R56" s="920"/>
      <c r="S56" s="920"/>
      <c r="T56" s="920"/>
      <c r="U56" s="920"/>
      <c r="V56" s="920"/>
      <c r="W56" s="920"/>
      <c r="X56" s="920"/>
      <c r="Y56" s="920"/>
      <c r="Z56" s="920"/>
      <c r="AA56" s="920"/>
      <c r="AB56" s="920"/>
      <c r="AC56" s="920"/>
      <c r="AD56" s="920"/>
      <c r="AE56" s="921"/>
      <c r="AF56" s="847"/>
      <c r="AG56" s="848"/>
      <c r="AH56" s="848"/>
      <c r="AI56" s="848"/>
      <c r="AJ56" s="849"/>
      <c r="AK56" s="922"/>
      <c r="AL56" s="920"/>
      <c r="AM56" s="920"/>
      <c r="AN56" s="920"/>
      <c r="AO56" s="920"/>
      <c r="AP56" s="920"/>
      <c r="AQ56" s="920"/>
      <c r="AR56" s="920"/>
      <c r="AS56" s="920"/>
      <c r="AT56" s="920"/>
      <c r="AU56" s="920"/>
      <c r="AV56" s="920"/>
      <c r="AW56" s="920"/>
      <c r="AX56" s="920"/>
      <c r="AY56" s="920"/>
      <c r="AZ56" s="923"/>
      <c r="BA56" s="923"/>
      <c r="BB56" s="923"/>
      <c r="BC56" s="923"/>
      <c r="BD56" s="923"/>
      <c r="BE56" s="914"/>
      <c r="BF56" s="914"/>
      <c r="BG56" s="914"/>
      <c r="BH56" s="914"/>
      <c r="BI56" s="915"/>
      <c r="BJ56" s="254"/>
      <c r="BK56" s="254"/>
      <c r="BL56" s="254"/>
      <c r="BM56" s="254"/>
      <c r="BN56" s="254"/>
      <c r="BO56" s="267"/>
      <c r="BP56" s="267"/>
      <c r="BQ56" s="264">
        <v>50</v>
      </c>
      <c r="BR56" s="265"/>
      <c r="BS56" s="854"/>
      <c r="BT56" s="855"/>
      <c r="BU56" s="855"/>
      <c r="BV56" s="855"/>
      <c r="BW56" s="855"/>
      <c r="BX56" s="855"/>
      <c r="BY56" s="855"/>
      <c r="BZ56" s="855"/>
      <c r="CA56" s="855"/>
      <c r="CB56" s="855"/>
      <c r="CC56" s="855"/>
      <c r="CD56" s="855"/>
      <c r="CE56" s="855"/>
      <c r="CF56" s="855"/>
      <c r="CG56" s="856"/>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0"/>
      <c r="DW56" s="871"/>
      <c r="DX56" s="871"/>
      <c r="DY56" s="871"/>
      <c r="DZ56" s="872"/>
      <c r="EA56" s="248"/>
    </row>
    <row r="57" spans="1:131" s="249" customFormat="1" ht="26.25" customHeight="1">
      <c r="A57" s="263">
        <v>30</v>
      </c>
      <c r="B57" s="841"/>
      <c r="C57" s="842"/>
      <c r="D57" s="842"/>
      <c r="E57" s="842"/>
      <c r="F57" s="842"/>
      <c r="G57" s="842"/>
      <c r="H57" s="842"/>
      <c r="I57" s="842"/>
      <c r="J57" s="842"/>
      <c r="K57" s="842"/>
      <c r="L57" s="842"/>
      <c r="M57" s="842"/>
      <c r="N57" s="842"/>
      <c r="O57" s="842"/>
      <c r="P57" s="843"/>
      <c r="Q57" s="919"/>
      <c r="R57" s="920"/>
      <c r="S57" s="920"/>
      <c r="T57" s="920"/>
      <c r="U57" s="920"/>
      <c r="V57" s="920"/>
      <c r="W57" s="920"/>
      <c r="X57" s="920"/>
      <c r="Y57" s="920"/>
      <c r="Z57" s="920"/>
      <c r="AA57" s="920"/>
      <c r="AB57" s="920"/>
      <c r="AC57" s="920"/>
      <c r="AD57" s="920"/>
      <c r="AE57" s="921"/>
      <c r="AF57" s="847"/>
      <c r="AG57" s="848"/>
      <c r="AH57" s="848"/>
      <c r="AI57" s="848"/>
      <c r="AJ57" s="849"/>
      <c r="AK57" s="922"/>
      <c r="AL57" s="920"/>
      <c r="AM57" s="920"/>
      <c r="AN57" s="920"/>
      <c r="AO57" s="920"/>
      <c r="AP57" s="920"/>
      <c r="AQ57" s="920"/>
      <c r="AR57" s="920"/>
      <c r="AS57" s="920"/>
      <c r="AT57" s="920"/>
      <c r="AU57" s="920"/>
      <c r="AV57" s="920"/>
      <c r="AW57" s="920"/>
      <c r="AX57" s="920"/>
      <c r="AY57" s="920"/>
      <c r="AZ57" s="923"/>
      <c r="BA57" s="923"/>
      <c r="BB57" s="923"/>
      <c r="BC57" s="923"/>
      <c r="BD57" s="923"/>
      <c r="BE57" s="914"/>
      <c r="BF57" s="914"/>
      <c r="BG57" s="914"/>
      <c r="BH57" s="914"/>
      <c r="BI57" s="915"/>
      <c r="BJ57" s="254"/>
      <c r="BK57" s="254"/>
      <c r="BL57" s="254"/>
      <c r="BM57" s="254"/>
      <c r="BN57" s="254"/>
      <c r="BO57" s="267"/>
      <c r="BP57" s="267"/>
      <c r="BQ57" s="264">
        <v>51</v>
      </c>
      <c r="BR57" s="265"/>
      <c r="BS57" s="854"/>
      <c r="BT57" s="855"/>
      <c r="BU57" s="855"/>
      <c r="BV57" s="855"/>
      <c r="BW57" s="855"/>
      <c r="BX57" s="855"/>
      <c r="BY57" s="855"/>
      <c r="BZ57" s="855"/>
      <c r="CA57" s="855"/>
      <c r="CB57" s="855"/>
      <c r="CC57" s="855"/>
      <c r="CD57" s="855"/>
      <c r="CE57" s="855"/>
      <c r="CF57" s="855"/>
      <c r="CG57" s="856"/>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0"/>
      <c r="DW57" s="871"/>
      <c r="DX57" s="871"/>
      <c r="DY57" s="871"/>
      <c r="DZ57" s="872"/>
      <c r="EA57" s="248"/>
    </row>
    <row r="58" spans="1:131" s="249" customFormat="1" ht="26.25" customHeight="1">
      <c r="A58" s="263">
        <v>31</v>
      </c>
      <c r="B58" s="841"/>
      <c r="C58" s="842"/>
      <c r="D58" s="842"/>
      <c r="E58" s="842"/>
      <c r="F58" s="842"/>
      <c r="G58" s="842"/>
      <c r="H58" s="842"/>
      <c r="I58" s="842"/>
      <c r="J58" s="842"/>
      <c r="K58" s="842"/>
      <c r="L58" s="842"/>
      <c r="M58" s="842"/>
      <c r="N58" s="842"/>
      <c r="O58" s="842"/>
      <c r="P58" s="843"/>
      <c r="Q58" s="919"/>
      <c r="R58" s="920"/>
      <c r="S58" s="920"/>
      <c r="T58" s="920"/>
      <c r="U58" s="920"/>
      <c r="V58" s="920"/>
      <c r="W58" s="920"/>
      <c r="X58" s="920"/>
      <c r="Y58" s="920"/>
      <c r="Z58" s="920"/>
      <c r="AA58" s="920"/>
      <c r="AB58" s="920"/>
      <c r="AC58" s="920"/>
      <c r="AD58" s="920"/>
      <c r="AE58" s="921"/>
      <c r="AF58" s="847"/>
      <c r="AG58" s="848"/>
      <c r="AH58" s="848"/>
      <c r="AI58" s="848"/>
      <c r="AJ58" s="849"/>
      <c r="AK58" s="922"/>
      <c r="AL58" s="920"/>
      <c r="AM58" s="920"/>
      <c r="AN58" s="920"/>
      <c r="AO58" s="920"/>
      <c r="AP58" s="920"/>
      <c r="AQ58" s="920"/>
      <c r="AR58" s="920"/>
      <c r="AS58" s="920"/>
      <c r="AT58" s="920"/>
      <c r="AU58" s="920"/>
      <c r="AV58" s="920"/>
      <c r="AW58" s="920"/>
      <c r="AX58" s="920"/>
      <c r="AY58" s="920"/>
      <c r="AZ58" s="923"/>
      <c r="BA58" s="923"/>
      <c r="BB58" s="923"/>
      <c r="BC58" s="923"/>
      <c r="BD58" s="923"/>
      <c r="BE58" s="914"/>
      <c r="BF58" s="914"/>
      <c r="BG58" s="914"/>
      <c r="BH58" s="914"/>
      <c r="BI58" s="915"/>
      <c r="BJ58" s="254"/>
      <c r="BK58" s="254"/>
      <c r="BL58" s="254"/>
      <c r="BM58" s="254"/>
      <c r="BN58" s="254"/>
      <c r="BO58" s="267"/>
      <c r="BP58" s="267"/>
      <c r="BQ58" s="264">
        <v>52</v>
      </c>
      <c r="BR58" s="265"/>
      <c r="BS58" s="854"/>
      <c r="BT58" s="855"/>
      <c r="BU58" s="855"/>
      <c r="BV58" s="855"/>
      <c r="BW58" s="855"/>
      <c r="BX58" s="855"/>
      <c r="BY58" s="855"/>
      <c r="BZ58" s="855"/>
      <c r="CA58" s="855"/>
      <c r="CB58" s="855"/>
      <c r="CC58" s="855"/>
      <c r="CD58" s="855"/>
      <c r="CE58" s="855"/>
      <c r="CF58" s="855"/>
      <c r="CG58" s="856"/>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0"/>
      <c r="DW58" s="871"/>
      <c r="DX58" s="871"/>
      <c r="DY58" s="871"/>
      <c r="DZ58" s="872"/>
      <c r="EA58" s="248"/>
    </row>
    <row r="59" spans="1:131" s="249" customFormat="1" ht="26.25" customHeight="1">
      <c r="A59" s="263">
        <v>32</v>
      </c>
      <c r="B59" s="841"/>
      <c r="C59" s="842"/>
      <c r="D59" s="842"/>
      <c r="E59" s="842"/>
      <c r="F59" s="842"/>
      <c r="G59" s="842"/>
      <c r="H59" s="842"/>
      <c r="I59" s="842"/>
      <c r="J59" s="842"/>
      <c r="K59" s="842"/>
      <c r="L59" s="842"/>
      <c r="M59" s="842"/>
      <c r="N59" s="842"/>
      <c r="O59" s="842"/>
      <c r="P59" s="843"/>
      <c r="Q59" s="919"/>
      <c r="R59" s="920"/>
      <c r="S59" s="920"/>
      <c r="T59" s="920"/>
      <c r="U59" s="920"/>
      <c r="V59" s="920"/>
      <c r="W59" s="920"/>
      <c r="X59" s="920"/>
      <c r="Y59" s="920"/>
      <c r="Z59" s="920"/>
      <c r="AA59" s="920"/>
      <c r="AB59" s="920"/>
      <c r="AC59" s="920"/>
      <c r="AD59" s="920"/>
      <c r="AE59" s="921"/>
      <c r="AF59" s="847"/>
      <c r="AG59" s="848"/>
      <c r="AH59" s="848"/>
      <c r="AI59" s="848"/>
      <c r="AJ59" s="849"/>
      <c r="AK59" s="922"/>
      <c r="AL59" s="920"/>
      <c r="AM59" s="920"/>
      <c r="AN59" s="920"/>
      <c r="AO59" s="920"/>
      <c r="AP59" s="920"/>
      <c r="AQ59" s="920"/>
      <c r="AR59" s="920"/>
      <c r="AS59" s="920"/>
      <c r="AT59" s="920"/>
      <c r="AU59" s="920"/>
      <c r="AV59" s="920"/>
      <c r="AW59" s="920"/>
      <c r="AX59" s="920"/>
      <c r="AY59" s="920"/>
      <c r="AZ59" s="923"/>
      <c r="BA59" s="923"/>
      <c r="BB59" s="923"/>
      <c r="BC59" s="923"/>
      <c r="BD59" s="923"/>
      <c r="BE59" s="914"/>
      <c r="BF59" s="914"/>
      <c r="BG59" s="914"/>
      <c r="BH59" s="914"/>
      <c r="BI59" s="915"/>
      <c r="BJ59" s="254"/>
      <c r="BK59" s="254"/>
      <c r="BL59" s="254"/>
      <c r="BM59" s="254"/>
      <c r="BN59" s="254"/>
      <c r="BO59" s="267"/>
      <c r="BP59" s="267"/>
      <c r="BQ59" s="264">
        <v>53</v>
      </c>
      <c r="BR59" s="265"/>
      <c r="BS59" s="854"/>
      <c r="BT59" s="855"/>
      <c r="BU59" s="855"/>
      <c r="BV59" s="855"/>
      <c r="BW59" s="855"/>
      <c r="BX59" s="855"/>
      <c r="BY59" s="855"/>
      <c r="BZ59" s="855"/>
      <c r="CA59" s="855"/>
      <c r="CB59" s="855"/>
      <c r="CC59" s="855"/>
      <c r="CD59" s="855"/>
      <c r="CE59" s="855"/>
      <c r="CF59" s="855"/>
      <c r="CG59" s="856"/>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0"/>
      <c r="DW59" s="871"/>
      <c r="DX59" s="871"/>
      <c r="DY59" s="871"/>
      <c r="DZ59" s="872"/>
      <c r="EA59" s="248"/>
    </row>
    <row r="60" spans="1:131" s="249" customFormat="1" ht="26.25" customHeight="1">
      <c r="A60" s="263">
        <v>33</v>
      </c>
      <c r="B60" s="841"/>
      <c r="C60" s="842"/>
      <c r="D60" s="842"/>
      <c r="E60" s="842"/>
      <c r="F60" s="842"/>
      <c r="G60" s="842"/>
      <c r="H60" s="842"/>
      <c r="I60" s="842"/>
      <c r="J60" s="842"/>
      <c r="K60" s="842"/>
      <c r="L60" s="842"/>
      <c r="M60" s="842"/>
      <c r="N60" s="842"/>
      <c r="O60" s="842"/>
      <c r="P60" s="843"/>
      <c r="Q60" s="919"/>
      <c r="R60" s="920"/>
      <c r="S60" s="920"/>
      <c r="T60" s="920"/>
      <c r="U60" s="920"/>
      <c r="V60" s="920"/>
      <c r="W60" s="920"/>
      <c r="X60" s="920"/>
      <c r="Y60" s="920"/>
      <c r="Z60" s="920"/>
      <c r="AA60" s="920"/>
      <c r="AB60" s="920"/>
      <c r="AC60" s="920"/>
      <c r="AD60" s="920"/>
      <c r="AE60" s="921"/>
      <c r="AF60" s="847"/>
      <c r="AG60" s="848"/>
      <c r="AH60" s="848"/>
      <c r="AI60" s="848"/>
      <c r="AJ60" s="849"/>
      <c r="AK60" s="922"/>
      <c r="AL60" s="920"/>
      <c r="AM60" s="920"/>
      <c r="AN60" s="920"/>
      <c r="AO60" s="920"/>
      <c r="AP60" s="920"/>
      <c r="AQ60" s="920"/>
      <c r="AR60" s="920"/>
      <c r="AS60" s="920"/>
      <c r="AT60" s="920"/>
      <c r="AU60" s="920"/>
      <c r="AV60" s="920"/>
      <c r="AW60" s="920"/>
      <c r="AX60" s="920"/>
      <c r="AY60" s="920"/>
      <c r="AZ60" s="923"/>
      <c r="BA60" s="923"/>
      <c r="BB60" s="923"/>
      <c r="BC60" s="923"/>
      <c r="BD60" s="923"/>
      <c r="BE60" s="914"/>
      <c r="BF60" s="914"/>
      <c r="BG60" s="914"/>
      <c r="BH60" s="914"/>
      <c r="BI60" s="915"/>
      <c r="BJ60" s="254"/>
      <c r="BK60" s="254"/>
      <c r="BL60" s="254"/>
      <c r="BM60" s="254"/>
      <c r="BN60" s="254"/>
      <c r="BO60" s="267"/>
      <c r="BP60" s="267"/>
      <c r="BQ60" s="264">
        <v>54</v>
      </c>
      <c r="BR60" s="265"/>
      <c r="BS60" s="854"/>
      <c r="BT60" s="855"/>
      <c r="BU60" s="855"/>
      <c r="BV60" s="855"/>
      <c r="BW60" s="855"/>
      <c r="BX60" s="855"/>
      <c r="BY60" s="855"/>
      <c r="BZ60" s="855"/>
      <c r="CA60" s="855"/>
      <c r="CB60" s="855"/>
      <c r="CC60" s="855"/>
      <c r="CD60" s="855"/>
      <c r="CE60" s="855"/>
      <c r="CF60" s="855"/>
      <c r="CG60" s="856"/>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0"/>
      <c r="DW60" s="871"/>
      <c r="DX60" s="871"/>
      <c r="DY60" s="871"/>
      <c r="DZ60" s="872"/>
      <c r="EA60" s="248"/>
    </row>
    <row r="61" spans="1:131" s="249" customFormat="1" ht="26.25" customHeight="1" thickBot="1">
      <c r="A61" s="263">
        <v>34</v>
      </c>
      <c r="B61" s="841"/>
      <c r="C61" s="842"/>
      <c r="D61" s="842"/>
      <c r="E61" s="842"/>
      <c r="F61" s="842"/>
      <c r="G61" s="842"/>
      <c r="H61" s="842"/>
      <c r="I61" s="842"/>
      <c r="J61" s="842"/>
      <c r="K61" s="842"/>
      <c r="L61" s="842"/>
      <c r="M61" s="842"/>
      <c r="N61" s="842"/>
      <c r="O61" s="842"/>
      <c r="P61" s="843"/>
      <c r="Q61" s="919"/>
      <c r="R61" s="920"/>
      <c r="S61" s="920"/>
      <c r="T61" s="920"/>
      <c r="U61" s="920"/>
      <c r="V61" s="920"/>
      <c r="W61" s="920"/>
      <c r="X61" s="920"/>
      <c r="Y61" s="920"/>
      <c r="Z61" s="920"/>
      <c r="AA61" s="920"/>
      <c r="AB61" s="920"/>
      <c r="AC61" s="920"/>
      <c r="AD61" s="920"/>
      <c r="AE61" s="921"/>
      <c r="AF61" s="847"/>
      <c r="AG61" s="848"/>
      <c r="AH61" s="848"/>
      <c r="AI61" s="848"/>
      <c r="AJ61" s="849"/>
      <c r="AK61" s="922"/>
      <c r="AL61" s="920"/>
      <c r="AM61" s="920"/>
      <c r="AN61" s="920"/>
      <c r="AO61" s="920"/>
      <c r="AP61" s="920"/>
      <c r="AQ61" s="920"/>
      <c r="AR61" s="920"/>
      <c r="AS61" s="920"/>
      <c r="AT61" s="920"/>
      <c r="AU61" s="920"/>
      <c r="AV61" s="920"/>
      <c r="AW61" s="920"/>
      <c r="AX61" s="920"/>
      <c r="AY61" s="920"/>
      <c r="AZ61" s="923"/>
      <c r="BA61" s="923"/>
      <c r="BB61" s="923"/>
      <c r="BC61" s="923"/>
      <c r="BD61" s="923"/>
      <c r="BE61" s="914"/>
      <c r="BF61" s="914"/>
      <c r="BG61" s="914"/>
      <c r="BH61" s="914"/>
      <c r="BI61" s="915"/>
      <c r="BJ61" s="254"/>
      <c r="BK61" s="254"/>
      <c r="BL61" s="254"/>
      <c r="BM61" s="254"/>
      <c r="BN61" s="254"/>
      <c r="BO61" s="267"/>
      <c r="BP61" s="267"/>
      <c r="BQ61" s="264">
        <v>55</v>
      </c>
      <c r="BR61" s="265"/>
      <c r="BS61" s="854"/>
      <c r="BT61" s="855"/>
      <c r="BU61" s="855"/>
      <c r="BV61" s="855"/>
      <c r="BW61" s="855"/>
      <c r="BX61" s="855"/>
      <c r="BY61" s="855"/>
      <c r="BZ61" s="855"/>
      <c r="CA61" s="855"/>
      <c r="CB61" s="855"/>
      <c r="CC61" s="855"/>
      <c r="CD61" s="855"/>
      <c r="CE61" s="855"/>
      <c r="CF61" s="855"/>
      <c r="CG61" s="856"/>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0"/>
      <c r="DW61" s="871"/>
      <c r="DX61" s="871"/>
      <c r="DY61" s="871"/>
      <c r="DZ61" s="872"/>
      <c r="EA61" s="248"/>
    </row>
    <row r="62" spans="1:131" s="249" customFormat="1" ht="26.25" customHeight="1">
      <c r="A62" s="263">
        <v>35</v>
      </c>
      <c r="B62" s="841"/>
      <c r="C62" s="842"/>
      <c r="D62" s="842"/>
      <c r="E62" s="842"/>
      <c r="F62" s="842"/>
      <c r="G62" s="842"/>
      <c r="H62" s="842"/>
      <c r="I62" s="842"/>
      <c r="J62" s="842"/>
      <c r="K62" s="842"/>
      <c r="L62" s="842"/>
      <c r="M62" s="842"/>
      <c r="N62" s="842"/>
      <c r="O62" s="842"/>
      <c r="P62" s="843"/>
      <c r="Q62" s="919"/>
      <c r="R62" s="920"/>
      <c r="S62" s="920"/>
      <c r="T62" s="920"/>
      <c r="U62" s="920"/>
      <c r="V62" s="920"/>
      <c r="W62" s="920"/>
      <c r="X62" s="920"/>
      <c r="Y62" s="920"/>
      <c r="Z62" s="920"/>
      <c r="AA62" s="920"/>
      <c r="AB62" s="920"/>
      <c r="AC62" s="920"/>
      <c r="AD62" s="920"/>
      <c r="AE62" s="921"/>
      <c r="AF62" s="847"/>
      <c r="AG62" s="848"/>
      <c r="AH62" s="848"/>
      <c r="AI62" s="848"/>
      <c r="AJ62" s="849"/>
      <c r="AK62" s="922"/>
      <c r="AL62" s="920"/>
      <c r="AM62" s="920"/>
      <c r="AN62" s="920"/>
      <c r="AO62" s="920"/>
      <c r="AP62" s="920"/>
      <c r="AQ62" s="920"/>
      <c r="AR62" s="920"/>
      <c r="AS62" s="920"/>
      <c r="AT62" s="920"/>
      <c r="AU62" s="920"/>
      <c r="AV62" s="920"/>
      <c r="AW62" s="920"/>
      <c r="AX62" s="920"/>
      <c r="AY62" s="920"/>
      <c r="AZ62" s="923"/>
      <c r="BA62" s="923"/>
      <c r="BB62" s="923"/>
      <c r="BC62" s="923"/>
      <c r="BD62" s="923"/>
      <c r="BE62" s="914"/>
      <c r="BF62" s="914"/>
      <c r="BG62" s="914"/>
      <c r="BH62" s="914"/>
      <c r="BI62" s="915"/>
      <c r="BJ62" s="931" t="s">
        <v>408</v>
      </c>
      <c r="BK62" s="892"/>
      <c r="BL62" s="892"/>
      <c r="BM62" s="892"/>
      <c r="BN62" s="893"/>
      <c r="BO62" s="267"/>
      <c r="BP62" s="267"/>
      <c r="BQ62" s="264">
        <v>56</v>
      </c>
      <c r="BR62" s="265"/>
      <c r="BS62" s="854"/>
      <c r="BT62" s="855"/>
      <c r="BU62" s="855"/>
      <c r="BV62" s="855"/>
      <c r="BW62" s="855"/>
      <c r="BX62" s="855"/>
      <c r="BY62" s="855"/>
      <c r="BZ62" s="855"/>
      <c r="CA62" s="855"/>
      <c r="CB62" s="855"/>
      <c r="CC62" s="855"/>
      <c r="CD62" s="855"/>
      <c r="CE62" s="855"/>
      <c r="CF62" s="855"/>
      <c r="CG62" s="856"/>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0"/>
      <c r="DW62" s="871"/>
      <c r="DX62" s="871"/>
      <c r="DY62" s="871"/>
      <c r="DZ62" s="872"/>
      <c r="EA62" s="248"/>
    </row>
    <row r="63" spans="1:131" s="249" customFormat="1" ht="26.25" customHeight="1" thickBot="1">
      <c r="A63" s="266" t="s">
        <v>388</v>
      </c>
      <c r="B63" s="876" t="s">
        <v>409</v>
      </c>
      <c r="C63" s="877"/>
      <c r="D63" s="877"/>
      <c r="E63" s="877"/>
      <c r="F63" s="877"/>
      <c r="G63" s="877"/>
      <c r="H63" s="877"/>
      <c r="I63" s="877"/>
      <c r="J63" s="877"/>
      <c r="K63" s="877"/>
      <c r="L63" s="877"/>
      <c r="M63" s="877"/>
      <c r="N63" s="877"/>
      <c r="O63" s="877"/>
      <c r="P63" s="878"/>
      <c r="Q63" s="924"/>
      <c r="R63" s="925"/>
      <c r="S63" s="925"/>
      <c r="T63" s="925"/>
      <c r="U63" s="925"/>
      <c r="V63" s="925"/>
      <c r="W63" s="925"/>
      <c r="X63" s="925"/>
      <c r="Y63" s="925"/>
      <c r="Z63" s="925"/>
      <c r="AA63" s="925"/>
      <c r="AB63" s="925"/>
      <c r="AC63" s="925"/>
      <c r="AD63" s="925"/>
      <c r="AE63" s="926"/>
      <c r="AF63" s="927">
        <v>63</v>
      </c>
      <c r="AG63" s="928"/>
      <c r="AH63" s="928"/>
      <c r="AI63" s="928"/>
      <c r="AJ63" s="929"/>
      <c r="AK63" s="930"/>
      <c r="AL63" s="925"/>
      <c r="AM63" s="925"/>
      <c r="AN63" s="925"/>
      <c r="AO63" s="925"/>
      <c r="AP63" s="928">
        <v>1568</v>
      </c>
      <c r="AQ63" s="928"/>
      <c r="AR63" s="928"/>
      <c r="AS63" s="928"/>
      <c r="AT63" s="928"/>
      <c r="AU63" s="928">
        <v>1506</v>
      </c>
      <c r="AV63" s="928"/>
      <c r="AW63" s="928"/>
      <c r="AX63" s="928"/>
      <c r="AY63" s="928"/>
      <c r="AZ63" s="932"/>
      <c r="BA63" s="932"/>
      <c r="BB63" s="932"/>
      <c r="BC63" s="932"/>
      <c r="BD63" s="932"/>
      <c r="BE63" s="933"/>
      <c r="BF63" s="933"/>
      <c r="BG63" s="933"/>
      <c r="BH63" s="933"/>
      <c r="BI63" s="934"/>
      <c r="BJ63" s="935" t="s">
        <v>410</v>
      </c>
      <c r="BK63" s="936"/>
      <c r="BL63" s="936"/>
      <c r="BM63" s="936"/>
      <c r="BN63" s="937"/>
      <c r="BO63" s="267"/>
      <c r="BP63" s="267"/>
      <c r="BQ63" s="264">
        <v>57</v>
      </c>
      <c r="BR63" s="265"/>
      <c r="BS63" s="854"/>
      <c r="BT63" s="855"/>
      <c r="BU63" s="855"/>
      <c r="BV63" s="855"/>
      <c r="BW63" s="855"/>
      <c r="BX63" s="855"/>
      <c r="BY63" s="855"/>
      <c r="BZ63" s="855"/>
      <c r="CA63" s="855"/>
      <c r="CB63" s="855"/>
      <c r="CC63" s="855"/>
      <c r="CD63" s="855"/>
      <c r="CE63" s="855"/>
      <c r="CF63" s="855"/>
      <c r="CG63" s="856"/>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0"/>
      <c r="DW63" s="871"/>
      <c r="DX63" s="871"/>
      <c r="DY63" s="871"/>
      <c r="DZ63" s="872"/>
      <c r="EA63" s="248"/>
    </row>
    <row r="64" spans="1:131" s="249" customFormat="1" ht="26.25" customHeight="1">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4"/>
      <c r="BT64" s="855"/>
      <c r="BU64" s="855"/>
      <c r="BV64" s="855"/>
      <c r="BW64" s="855"/>
      <c r="BX64" s="855"/>
      <c r="BY64" s="855"/>
      <c r="BZ64" s="855"/>
      <c r="CA64" s="855"/>
      <c r="CB64" s="855"/>
      <c r="CC64" s="855"/>
      <c r="CD64" s="855"/>
      <c r="CE64" s="855"/>
      <c r="CF64" s="855"/>
      <c r="CG64" s="856"/>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0"/>
      <c r="DW64" s="871"/>
      <c r="DX64" s="871"/>
      <c r="DY64" s="871"/>
      <c r="DZ64" s="872"/>
      <c r="EA64" s="248"/>
    </row>
    <row r="65" spans="1:131" s="249" customFormat="1" ht="26.25" customHeight="1" thickBot="1">
      <c r="A65" s="254" t="s">
        <v>411</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4"/>
      <c r="BT65" s="855"/>
      <c r="BU65" s="855"/>
      <c r="BV65" s="855"/>
      <c r="BW65" s="855"/>
      <c r="BX65" s="855"/>
      <c r="BY65" s="855"/>
      <c r="BZ65" s="855"/>
      <c r="CA65" s="855"/>
      <c r="CB65" s="855"/>
      <c r="CC65" s="855"/>
      <c r="CD65" s="855"/>
      <c r="CE65" s="855"/>
      <c r="CF65" s="855"/>
      <c r="CG65" s="856"/>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0"/>
      <c r="DW65" s="871"/>
      <c r="DX65" s="871"/>
      <c r="DY65" s="871"/>
      <c r="DZ65" s="872"/>
      <c r="EA65" s="248"/>
    </row>
    <row r="66" spans="1:131" s="249" customFormat="1" ht="26.25" customHeight="1">
      <c r="A66" s="826" t="s">
        <v>412</v>
      </c>
      <c r="B66" s="827"/>
      <c r="C66" s="827"/>
      <c r="D66" s="827"/>
      <c r="E66" s="827"/>
      <c r="F66" s="827"/>
      <c r="G66" s="827"/>
      <c r="H66" s="827"/>
      <c r="I66" s="827"/>
      <c r="J66" s="827"/>
      <c r="K66" s="827"/>
      <c r="L66" s="827"/>
      <c r="M66" s="827"/>
      <c r="N66" s="827"/>
      <c r="O66" s="827"/>
      <c r="P66" s="828"/>
      <c r="Q66" s="803" t="s">
        <v>413</v>
      </c>
      <c r="R66" s="804"/>
      <c r="S66" s="804"/>
      <c r="T66" s="804"/>
      <c r="U66" s="805"/>
      <c r="V66" s="803" t="s">
        <v>414</v>
      </c>
      <c r="W66" s="804"/>
      <c r="X66" s="804"/>
      <c r="Y66" s="804"/>
      <c r="Z66" s="805"/>
      <c r="AA66" s="803" t="s">
        <v>415</v>
      </c>
      <c r="AB66" s="804"/>
      <c r="AC66" s="804"/>
      <c r="AD66" s="804"/>
      <c r="AE66" s="805"/>
      <c r="AF66" s="938" t="s">
        <v>416</v>
      </c>
      <c r="AG66" s="899"/>
      <c r="AH66" s="899"/>
      <c r="AI66" s="899"/>
      <c r="AJ66" s="939"/>
      <c r="AK66" s="803" t="s">
        <v>417</v>
      </c>
      <c r="AL66" s="827"/>
      <c r="AM66" s="827"/>
      <c r="AN66" s="827"/>
      <c r="AO66" s="828"/>
      <c r="AP66" s="803" t="s">
        <v>418</v>
      </c>
      <c r="AQ66" s="804"/>
      <c r="AR66" s="804"/>
      <c r="AS66" s="804"/>
      <c r="AT66" s="805"/>
      <c r="AU66" s="803" t="s">
        <v>419</v>
      </c>
      <c r="AV66" s="804"/>
      <c r="AW66" s="804"/>
      <c r="AX66" s="804"/>
      <c r="AY66" s="805"/>
      <c r="AZ66" s="803" t="s">
        <v>375</v>
      </c>
      <c r="BA66" s="804"/>
      <c r="BB66" s="804"/>
      <c r="BC66" s="804"/>
      <c r="BD66" s="815"/>
      <c r="BE66" s="267"/>
      <c r="BF66" s="267"/>
      <c r="BG66" s="267"/>
      <c r="BH66" s="267"/>
      <c r="BI66" s="267"/>
      <c r="BJ66" s="267"/>
      <c r="BK66" s="267"/>
      <c r="BL66" s="267"/>
      <c r="BM66" s="267"/>
      <c r="BN66" s="267"/>
      <c r="BO66" s="267"/>
      <c r="BP66" s="267"/>
      <c r="BQ66" s="264">
        <v>60</v>
      </c>
      <c r="BR66" s="269"/>
      <c r="BS66" s="949"/>
      <c r="BT66" s="950"/>
      <c r="BU66" s="950"/>
      <c r="BV66" s="950"/>
      <c r="BW66" s="950"/>
      <c r="BX66" s="950"/>
      <c r="BY66" s="950"/>
      <c r="BZ66" s="950"/>
      <c r="CA66" s="950"/>
      <c r="CB66" s="950"/>
      <c r="CC66" s="950"/>
      <c r="CD66" s="950"/>
      <c r="CE66" s="950"/>
      <c r="CF66" s="950"/>
      <c r="CG66" s="951"/>
      <c r="CH66" s="946"/>
      <c r="CI66" s="947"/>
      <c r="CJ66" s="947"/>
      <c r="CK66" s="947"/>
      <c r="CL66" s="948"/>
      <c r="CM66" s="946"/>
      <c r="CN66" s="947"/>
      <c r="CO66" s="947"/>
      <c r="CP66" s="947"/>
      <c r="CQ66" s="948"/>
      <c r="CR66" s="946"/>
      <c r="CS66" s="947"/>
      <c r="CT66" s="947"/>
      <c r="CU66" s="947"/>
      <c r="CV66" s="948"/>
      <c r="CW66" s="946"/>
      <c r="CX66" s="947"/>
      <c r="CY66" s="947"/>
      <c r="CZ66" s="947"/>
      <c r="DA66" s="948"/>
      <c r="DB66" s="946"/>
      <c r="DC66" s="947"/>
      <c r="DD66" s="947"/>
      <c r="DE66" s="947"/>
      <c r="DF66" s="948"/>
      <c r="DG66" s="946"/>
      <c r="DH66" s="947"/>
      <c r="DI66" s="947"/>
      <c r="DJ66" s="947"/>
      <c r="DK66" s="948"/>
      <c r="DL66" s="946"/>
      <c r="DM66" s="947"/>
      <c r="DN66" s="947"/>
      <c r="DO66" s="947"/>
      <c r="DP66" s="948"/>
      <c r="DQ66" s="946"/>
      <c r="DR66" s="947"/>
      <c r="DS66" s="947"/>
      <c r="DT66" s="947"/>
      <c r="DU66" s="948"/>
      <c r="DV66" s="943"/>
      <c r="DW66" s="944"/>
      <c r="DX66" s="944"/>
      <c r="DY66" s="944"/>
      <c r="DZ66" s="945"/>
      <c r="EA66" s="248"/>
    </row>
    <row r="67" spans="1:131" s="249" customFormat="1" ht="26.25" customHeight="1" thickBot="1">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0"/>
      <c r="AG67" s="902"/>
      <c r="AH67" s="902"/>
      <c r="AI67" s="902"/>
      <c r="AJ67" s="941"/>
      <c r="AK67" s="942"/>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49"/>
      <c r="BT67" s="950"/>
      <c r="BU67" s="950"/>
      <c r="BV67" s="950"/>
      <c r="BW67" s="950"/>
      <c r="BX67" s="950"/>
      <c r="BY67" s="950"/>
      <c r="BZ67" s="950"/>
      <c r="CA67" s="950"/>
      <c r="CB67" s="950"/>
      <c r="CC67" s="950"/>
      <c r="CD67" s="950"/>
      <c r="CE67" s="950"/>
      <c r="CF67" s="950"/>
      <c r="CG67" s="951"/>
      <c r="CH67" s="946"/>
      <c r="CI67" s="947"/>
      <c r="CJ67" s="947"/>
      <c r="CK67" s="947"/>
      <c r="CL67" s="948"/>
      <c r="CM67" s="946"/>
      <c r="CN67" s="947"/>
      <c r="CO67" s="947"/>
      <c r="CP67" s="947"/>
      <c r="CQ67" s="948"/>
      <c r="CR67" s="946"/>
      <c r="CS67" s="947"/>
      <c r="CT67" s="947"/>
      <c r="CU67" s="947"/>
      <c r="CV67" s="948"/>
      <c r="CW67" s="946"/>
      <c r="CX67" s="947"/>
      <c r="CY67" s="947"/>
      <c r="CZ67" s="947"/>
      <c r="DA67" s="948"/>
      <c r="DB67" s="946"/>
      <c r="DC67" s="947"/>
      <c r="DD67" s="947"/>
      <c r="DE67" s="947"/>
      <c r="DF67" s="948"/>
      <c r="DG67" s="946"/>
      <c r="DH67" s="947"/>
      <c r="DI67" s="947"/>
      <c r="DJ67" s="947"/>
      <c r="DK67" s="948"/>
      <c r="DL67" s="946"/>
      <c r="DM67" s="947"/>
      <c r="DN67" s="947"/>
      <c r="DO67" s="947"/>
      <c r="DP67" s="948"/>
      <c r="DQ67" s="946"/>
      <c r="DR67" s="947"/>
      <c r="DS67" s="947"/>
      <c r="DT67" s="947"/>
      <c r="DU67" s="948"/>
      <c r="DV67" s="943"/>
      <c r="DW67" s="944"/>
      <c r="DX67" s="944"/>
      <c r="DY67" s="944"/>
      <c r="DZ67" s="945"/>
      <c r="EA67" s="248"/>
    </row>
    <row r="68" spans="1:131" s="249" customFormat="1" ht="26.25" customHeight="1" thickTop="1">
      <c r="A68" s="260">
        <v>1</v>
      </c>
      <c r="B68" s="955" t="s">
        <v>591</v>
      </c>
      <c r="C68" s="956"/>
      <c r="D68" s="956"/>
      <c r="E68" s="956"/>
      <c r="F68" s="956"/>
      <c r="G68" s="956"/>
      <c r="H68" s="956"/>
      <c r="I68" s="956"/>
      <c r="J68" s="956"/>
      <c r="K68" s="956"/>
      <c r="L68" s="956"/>
      <c r="M68" s="956"/>
      <c r="N68" s="956"/>
      <c r="O68" s="956"/>
      <c r="P68" s="957"/>
      <c r="Q68" s="958">
        <v>1204</v>
      </c>
      <c r="R68" s="952"/>
      <c r="S68" s="952"/>
      <c r="T68" s="952"/>
      <c r="U68" s="952"/>
      <c r="V68" s="952">
        <v>1164</v>
      </c>
      <c r="W68" s="952"/>
      <c r="X68" s="952"/>
      <c r="Y68" s="952"/>
      <c r="Z68" s="952"/>
      <c r="AA68" s="952">
        <v>40</v>
      </c>
      <c r="AB68" s="952"/>
      <c r="AC68" s="952"/>
      <c r="AD68" s="952"/>
      <c r="AE68" s="952"/>
      <c r="AF68" s="952">
        <v>40</v>
      </c>
      <c r="AG68" s="952"/>
      <c r="AH68" s="952"/>
      <c r="AI68" s="952"/>
      <c r="AJ68" s="952"/>
      <c r="AK68" s="952" t="s">
        <v>590</v>
      </c>
      <c r="AL68" s="952"/>
      <c r="AM68" s="952"/>
      <c r="AN68" s="952"/>
      <c r="AO68" s="952"/>
      <c r="AP68" s="952">
        <v>3896</v>
      </c>
      <c r="AQ68" s="952"/>
      <c r="AR68" s="952"/>
      <c r="AS68" s="952"/>
      <c r="AT68" s="952"/>
      <c r="AU68" s="952">
        <v>187</v>
      </c>
      <c r="AV68" s="952"/>
      <c r="AW68" s="952"/>
      <c r="AX68" s="952"/>
      <c r="AY68" s="952"/>
      <c r="AZ68" s="953"/>
      <c r="BA68" s="953"/>
      <c r="BB68" s="953"/>
      <c r="BC68" s="953"/>
      <c r="BD68" s="954"/>
      <c r="BE68" s="267"/>
      <c r="BF68" s="267"/>
      <c r="BG68" s="267"/>
      <c r="BH68" s="267"/>
      <c r="BI68" s="267"/>
      <c r="BJ68" s="267"/>
      <c r="BK68" s="267"/>
      <c r="BL68" s="267"/>
      <c r="BM68" s="267"/>
      <c r="BN68" s="267"/>
      <c r="BO68" s="267"/>
      <c r="BP68" s="267"/>
      <c r="BQ68" s="264">
        <v>62</v>
      </c>
      <c r="BR68" s="269"/>
      <c r="BS68" s="949"/>
      <c r="BT68" s="950"/>
      <c r="BU68" s="950"/>
      <c r="BV68" s="950"/>
      <c r="BW68" s="950"/>
      <c r="BX68" s="950"/>
      <c r="BY68" s="950"/>
      <c r="BZ68" s="950"/>
      <c r="CA68" s="950"/>
      <c r="CB68" s="950"/>
      <c r="CC68" s="950"/>
      <c r="CD68" s="950"/>
      <c r="CE68" s="950"/>
      <c r="CF68" s="950"/>
      <c r="CG68" s="951"/>
      <c r="CH68" s="946"/>
      <c r="CI68" s="947"/>
      <c r="CJ68" s="947"/>
      <c r="CK68" s="947"/>
      <c r="CL68" s="948"/>
      <c r="CM68" s="946"/>
      <c r="CN68" s="947"/>
      <c r="CO68" s="947"/>
      <c r="CP68" s="947"/>
      <c r="CQ68" s="948"/>
      <c r="CR68" s="946"/>
      <c r="CS68" s="947"/>
      <c r="CT68" s="947"/>
      <c r="CU68" s="947"/>
      <c r="CV68" s="948"/>
      <c r="CW68" s="946"/>
      <c r="CX68" s="947"/>
      <c r="CY68" s="947"/>
      <c r="CZ68" s="947"/>
      <c r="DA68" s="948"/>
      <c r="DB68" s="946"/>
      <c r="DC68" s="947"/>
      <c r="DD68" s="947"/>
      <c r="DE68" s="947"/>
      <c r="DF68" s="948"/>
      <c r="DG68" s="946"/>
      <c r="DH68" s="947"/>
      <c r="DI68" s="947"/>
      <c r="DJ68" s="947"/>
      <c r="DK68" s="948"/>
      <c r="DL68" s="946"/>
      <c r="DM68" s="947"/>
      <c r="DN68" s="947"/>
      <c r="DO68" s="947"/>
      <c r="DP68" s="948"/>
      <c r="DQ68" s="946"/>
      <c r="DR68" s="947"/>
      <c r="DS68" s="947"/>
      <c r="DT68" s="947"/>
      <c r="DU68" s="948"/>
      <c r="DV68" s="943"/>
      <c r="DW68" s="944"/>
      <c r="DX68" s="944"/>
      <c r="DY68" s="944"/>
      <c r="DZ68" s="945"/>
      <c r="EA68" s="248"/>
    </row>
    <row r="69" spans="1:131" s="249" customFormat="1" ht="26.25" customHeight="1">
      <c r="A69" s="263">
        <v>2</v>
      </c>
      <c r="B69" s="959" t="s">
        <v>592</v>
      </c>
      <c r="C69" s="960"/>
      <c r="D69" s="960"/>
      <c r="E69" s="960"/>
      <c r="F69" s="960"/>
      <c r="G69" s="960"/>
      <c r="H69" s="960"/>
      <c r="I69" s="960"/>
      <c r="J69" s="960"/>
      <c r="K69" s="960"/>
      <c r="L69" s="960"/>
      <c r="M69" s="960"/>
      <c r="N69" s="960"/>
      <c r="O69" s="960"/>
      <c r="P69" s="961"/>
      <c r="Q69" s="962">
        <v>238</v>
      </c>
      <c r="R69" s="917"/>
      <c r="S69" s="917"/>
      <c r="T69" s="917"/>
      <c r="U69" s="917"/>
      <c r="V69" s="917">
        <v>216</v>
      </c>
      <c r="W69" s="917"/>
      <c r="X69" s="917"/>
      <c r="Y69" s="917"/>
      <c r="Z69" s="917"/>
      <c r="AA69" s="917">
        <v>22</v>
      </c>
      <c r="AB69" s="917"/>
      <c r="AC69" s="917"/>
      <c r="AD69" s="917"/>
      <c r="AE69" s="917"/>
      <c r="AF69" s="917">
        <v>22</v>
      </c>
      <c r="AG69" s="917"/>
      <c r="AH69" s="917"/>
      <c r="AI69" s="917"/>
      <c r="AJ69" s="917"/>
      <c r="AK69" s="917" t="s">
        <v>590</v>
      </c>
      <c r="AL69" s="917"/>
      <c r="AM69" s="917"/>
      <c r="AN69" s="917"/>
      <c r="AO69" s="917"/>
      <c r="AP69" s="917">
        <v>146</v>
      </c>
      <c r="AQ69" s="917"/>
      <c r="AR69" s="917"/>
      <c r="AS69" s="917"/>
      <c r="AT69" s="917"/>
      <c r="AU69" s="917">
        <v>8</v>
      </c>
      <c r="AV69" s="917"/>
      <c r="AW69" s="917"/>
      <c r="AX69" s="917"/>
      <c r="AY69" s="917"/>
      <c r="AZ69" s="963"/>
      <c r="BA69" s="963"/>
      <c r="BB69" s="963"/>
      <c r="BC69" s="963"/>
      <c r="BD69" s="964"/>
      <c r="BE69" s="267"/>
      <c r="BF69" s="267"/>
      <c r="BG69" s="267"/>
      <c r="BH69" s="267"/>
      <c r="BI69" s="267"/>
      <c r="BJ69" s="267"/>
      <c r="BK69" s="267"/>
      <c r="BL69" s="267"/>
      <c r="BM69" s="267"/>
      <c r="BN69" s="267"/>
      <c r="BO69" s="267"/>
      <c r="BP69" s="267"/>
      <c r="BQ69" s="264">
        <v>63</v>
      </c>
      <c r="BR69" s="269"/>
      <c r="BS69" s="949"/>
      <c r="BT69" s="950"/>
      <c r="BU69" s="950"/>
      <c r="BV69" s="950"/>
      <c r="BW69" s="950"/>
      <c r="BX69" s="950"/>
      <c r="BY69" s="950"/>
      <c r="BZ69" s="950"/>
      <c r="CA69" s="950"/>
      <c r="CB69" s="950"/>
      <c r="CC69" s="950"/>
      <c r="CD69" s="950"/>
      <c r="CE69" s="950"/>
      <c r="CF69" s="950"/>
      <c r="CG69" s="951"/>
      <c r="CH69" s="946"/>
      <c r="CI69" s="947"/>
      <c r="CJ69" s="947"/>
      <c r="CK69" s="947"/>
      <c r="CL69" s="948"/>
      <c r="CM69" s="946"/>
      <c r="CN69" s="947"/>
      <c r="CO69" s="947"/>
      <c r="CP69" s="947"/>
      <c r="CQ69" s="948"/>
      <c r="CR69" s="946"/>
      <c r="CS69" s="947"/>
      <c r="CT69" s="947"/>
      <c r="CU69" s="947"/>
      <c r="CV69" s="948"/>
      <c r="CW69" s="946"/>
      <c r="CX69" s="947"/>
      <c r="CY69" s="947"/>
      <c r="CZ69" s="947"/>
      <c r="DA69" s="948"/>
      <c r="DB69" s="946"/>
      <c r="DC69" s="947"/>
      <c r="DD69" s="947"/>
      <c r="DE69" s="947"/>
      <c r="DF69" s="948"/>
      <c r="DG69" s="946"/>
      <c r="DH69" s="947"/>
      <c r="DI69" s="947"/>
      <c r="DJ69" s="947"/>
      <c r="DK69" s="948"/>
      <c r="DL69" s="946"/>
      <c r="DM69" s="947"/>
      <c r="DN69" s="947"/>
      <c r="DO69" s="947"/>
      <c r="DP69" s="948"/>
      <c r="DQ69" s="946"/>
      <c r="DR69" s="947"/>
      <c r="DS69" s="947"/>
      <c r="DT69" s="947"/>
      <c r="DU69" s="948"/>
      <c r="DV69" s="943"/>
      <c r="DW69" s="944"/>
      <c r="DX69" s="944"/>
      <c r="DY69" s="944"/>
      <c r="DZ69" s="945"/>
      <c r="EA69" s="248"/>
    </row>
    <row r="70" spans="1:131" s="249" customFormat="1" ht="26.25" customHeight="1">
      <c r="A70" s="263">
        <v>3</v>
      </c>
      <c r="B70" s="959" t="s">
        <v>593</v>
      </c>
      <c r="C70" s="960"/>
      <c r="D70" s="960"/>
      <c r="E70" s="960"/>
      <c r="F70" s="960"/>
      <c r="G70" s="960"/>
      <c r="H70" s="960"/>
      <c r="I70" s="960"/>
      <c r="J70" s="960"/>
      <c r="K70" s="960"/>
      <c r="L70" s="960"/>
      <c r="M70" s="960"/>
      <c r="N70" s="960"/>
      <c r="O70" s="960"/>
      <c r="P70" s="961"/>
      <c r="Q70" s="962">
        <v>8789</v>
      </c>
      <c r="R70" s="917"/>
      <c r="S70" s="917"/>
      <c r="T70" s="917"/>
      <c r="U70" s="917"/>
      <c r="V70" s="917">
        <v>8044</v>
      </c>
      <c r="W70" s="917"/>
      <c r="X70" s="917"/>
      <c r="Y70" s="917"/>
      <c r="Z70" s="917"/>
      <c r="AA70" s="917">
        <v>745</v>
      </c>
      <c r="AB70" s="917"/>
      <c r="AC70" s="917"/>
      <c r="AD70" s="917"/>
      <c r="AE70" s="917"/>
      <c r="AF70" s="917">
        <v>1960</v>
      </c>
      <c r="AG70" s="917"/>
      <c r="AH70" s="917"/>
      <c r="AI70" s="917"/>
      <c r="AJ70" s="917"/>
      <c r="AK70" s="917" t="s">
        <v>590</v>
      </c>
      <c r="AL70" s="917"/>
      <c r="AM70" s="917"/>
      <c r="AN70" s="917"/>
      <c r="AO70" s="917"/>
      <c r="AP70" s="917">
        <v>8299</v>
      </c>
      <c r="AQ70" s="917"/>
      <c r="AR70" s="917"/>
      <c r="AS70" s="917"/>
      <c r="AT70" s="917"/>
      <c r="AU70" s="917">
        <v>274</v>
      </c>
      <c r="AV70" s="917"/>
      <c r="AW70" s="917"/>
      <c r="AX70" s="917"/>
      <c r="AY70" s="917"/>
      <c r="AZ70" s="963"/>
      <c r="BA70" s="963"/>
      <c r="BB70" s="963"/>
      <c r="BC70" s="963"/>
      <c r="BD70" s="964"/>
      <c r="BE70" s="267"/>
      <c r="BF70" s="267"/>
      <c r="BG70" s="267"/>
      <c r="BH70" s="267"/>
      <c r="BI70" s="267"/>
      <c r="BJ70" s="267"/>
      <c r="BK70" s="267"/>
      <c r="BL70" s="267"/>
      <c r="BM70" s="267"/>
      <c r="BN70" s="267"/>
      <c r="BO70" s="267"/>
      <c r="BP70" s="267"/>
      <c r="BQ70" s="264">
        <v>64</v>
      </c>
      <c r="BR70" s="269"/>
      <c r="BS70" s="949"/>
      <c r="BT70" s="950"/>
      <c r="BU70" s="950"/>
      <c r="BV70" s="950"/>
      <c r="BW70" s="950"/>
      <c r="BX70" s="950"/>
      <c r="BY70" s="950"/>
      <c r="BZ70" s="950"/>
      <c r="CA70" s="950"/>
      <c r="CB70" s="950"/>
      <c r="CC70" s="950"/>
      <c r="CD70" s="950"/>
      <c r="CE70" s="950"/>
      <c r="CF70" s="950"/>
      <c r="CG70" s="951"/>
      <c r="CH70" s="946"/>
      <c r="CI70" s="947"/>
      <c r="CJ70" s="947"/>
      <c r="CK70" s="947"/>
      <c r="CL70" s="948"/>
      <c r="CM70" s="946"/>
      <c r="CN70" s="947"/>
      <c r="CO70" s="947"/>
      <c r="CP70" s="947"/>
      <c r="CQ70" s="948"/>
      <c r="CR70" s="946"/>
      <c r="CS70" s="947"/>
      <c r="CT70" s="947"/>
      <c r="CU70" s="947"/>
      <c r="CV70" s="948"/>
      <c r="CW70" s="946"/>
      <c r="CX70" s="947"/>
      <c r="CY70" s="947"/>
      <c r="CZ70" s="947"/>
      <c r="DA70" s="948"/>
      <c r="DB70" s="946"/>
      <c r="DC70" s="947"/>
      <c r="DD70" s="947"/>
      <c r="DE70" s="947"/>
      <c r="DF70" s="948"/>
      <c r="DG70" s="946"/>
      <c r="DH70" s="947"/>
      <c r="DI70" s="947"/>
      <c r="DJ70" s="947"/>
      <c r="DK70" s="948"/>
      <c r="DL70" s="946"/>
      <c r="DM70" s="947"/>
      <c r="DN70" s="947"/>
      <c r="DO70" s="947"/>
      <c r="DP70" s="948"/>
      <c r="DQ70" s="946"/>
      <c r="DR70" s="947"/>
      <c r="DS70" s="947"/>
      <c r="DT70" s="947"/>
      <c r="DU70" s="948"/>
      <c r="DV70" s="943"/>
      <c r="DW70" s="944"/>
      <c r="DX70" s="944"/>
      <c r="DY70" s="944"/>
      <c r="DZ70" s="945"/>
      <c r="EA70" s="248"/>
    </row>
    <row r="71" spans="1:131" s="249" customFormat="1" ht="26.25" customHeight="1">
      <c r="A71" s="263">
        <v>4</v>
      </c>
      <c r="B71" s="959" t="s">
        <v>598</v>
      </c>
      <c r="C71" s="960"/>
      <c r="D71" s="960"/>
      <c r="E71" s="960"/>
      <c r="F71" s="960"/>
      <c r="G71" s="960"/>
      <c r="H71" s="960"/>
      <c r="I71" s="960"/>
      <c r="J71" s="960"/>
      <c r="K71" s="960"/>
      <c r="L71" s="960"/>
      <c r="M71" s="960"/>
      <c r="N71" s="960"/>
      <c r="O71" s="960"/>
      <c r="P71" s="961"/>
      <c r="Q71" s="962">
        <v>6959</v>
      </c>
      <c r="R71" s="917"/>
      <c r="S71" s="917"/>
      <c r="T71" s="917"/>
      <c r="U71" s="917"/>
      <c r="V71" s="917">
        <v>6856</v>
      </c>
      <c r="W71" s="917"/>
      <c r="X71" s="917"/>
      <c r="Y71" s="917"/>
      <c r="Z71" s="917"/>
      <c r="AA71" s="917">
        <v>103</v>
      </c>
      <c r="AB71" s="917"/>
      <c r="AC71" s="917"/>
      <c r="AD71" s="917"/>
      <c r="AE71" s="917"/>
      <c r="AF71" s="917">
        <v>103</v>
      </c>
      <c r="AG71" s="917"/>
      <c r="AH71" s="917"/>
      <c r="AI71" s="917"/>
      <c r="AJ71" s="917"/>
      <c r="AK71" s="917">
        <v>2441</v>
      </c>
      <c r="AL71" s="917"/>
      <c r="AM71" s="917"/>
      <c r="AN71" s="917"/>
      <c r="AO71" s="917"/>
      <c r="AP71" s="917" t="s">
        <v>590</v>
      </c>
      <c r="AQ71" s="917"/>
      <c r="AR71" s="917"/>
      <c r="AS71" s="917"/>
      <c r="AT71" s="917"/>
      <c r="AU71" s="917" t="s">
        <v>590</v>
      </c>
      <c r="AV71" s="917"/>
      <c r="AW71" s="917"/>
      <c r="AX71" s="917"/>
      <c r="AY71" s="917"/>
      <c r="AZ71" s="963"/>
      <c r="BA71" s="963"/>
      <c r="BB71" s="963"/>
      <c r="BC71" s="963"/>
      <c r="BD71" s="964"/>
      <c r="BE71" s="267"/>
      <c r="BF71" s="267"/>
      <c r="BG71" s="267"/>
      <c r="BH71" s="267"/>
      <c r="BI71" s="267"/>
      <c r="BJ71" s="267"/>
      <c r="BK71" s="267"/>
      <c r="BL71" s="267"/>
      <c r="BM71" s="267"/>
      <c r="BN71" s="267"/>
      <c r="BO71" s="267"/>
      <c r="BP71" s="267"/>
      <c r="BQ71" s="264">
        <v>65</v>
      </c>
      <c r="BR71" s="269"/>
      <c r="BS71" s="949"/>
      <c r="BT71" s="950"/>
      <c r="BU71" s="950"/>
      <c r="BV71" s="950"/>
      <c r="BW71" s="950"/>
      <c r="BX71" s="950"/>
      <c r="BY71" s="950"/>
      <c r="BZ71" s="950"/>
      <c r="CA71" s="950"/>
      <c r="CB71" s="950"/>
      <c r="CC71" s="950"/>
      <c r="CD71" s="950"/>
      <c r="CE71" s="950"/>
      <c r="CF71" s="950"/>
      <c r="CG71" s="951"/>
      <c r="CH71" s="946"/>
      <c r="CI71" s="947"/>
      <c r="CJ71" s="947"/>
      <c r="CK71" s="947"/>
      <c r="CL71" s="948"/>
      <c r="CM71" s="946"/>
      <c r="CN71" s="947"/>
      <c r="CO71" s="947"/>
      <c r="CP71" s="947"/>
      <c r="CQ71" s="948"/>
      <c r="CR71" s="946"/>
      <c r="CS71" s="947"/>
      <c r="CT71" s="947"/>
      <c r="CU71" s="947"/>
      <c r="CV71" s="948"/>
      <c r="CW71" s="946"/>
      <c r="CX71" s="947"/>
      <c r="CY71" s="947"/>
      <c r="CZ71" s="947"/>
      <c r="DA71" s="948"/>
      <c r="DB71" s="946"/>
      <c r="DC71" s="947"/>
      <c r="DD71" s="947"/>
      <c r="DE71" s="947"/>
      <c r="DF71" s="948"/>
      <c r="DG71" s="946"/>
      <c r="DH71" s="947"/>
      <c r="DI71" s="947"/>
      <c r="DJ71" s="947"/>
      <c r="DK71" s="948"/>
      <c r="DL71" s="946"/>
      <c r="DM71" s="947"/>
      <c r="DN71" s="947"/>
      <c r="DO71" s="947"/>
      <c r="DP71" s="948"/>
      <c r="DQ71" s="946"/>
      <c r="DR71" s="947"/>
      <c r="DS71" s="947"/>
      <c r="DT71" s="947"/>
      <c r="DU71" s="948"/>
      <c r="DV71" s="943"/>
      <c r="DW71" s="944"/>
      <c r="DX71" s="944"/>
      <c r="DY71" s="944"/>
      <c r="DZ71" s="945"/>
      <c r="EA71" s="248"/>
    </row>
    <row r="72" spans="1:131" s="249" customFormat="1" ht="26.25" customHeight="1">
      <c r="A72" s="263">
        <v>5</v>
      </c>
      <c r="B72" s="959" t="s">
        <v>599</v>
      </c>
      <c r="C72" s="960"/>
      <c r="D72" s="960"/>
      <c r="E72" s="960"/>
      <c r="F72" s="960"/>
      <c r="G72" s="960"/>
      <c r="H72" s="960"/>
      <c r="I72" s="960"/>
      <c r="J72" s="960"/>
      <c r="K72" s="960"/>
      <c r="L72" s="960"/>
      <c r="M72" s="960"/>
      <c r="N72" s="960"/>
      <c r="O72" s="960"/>
      <c r="P72" s="961"/>
      <c r="Q72" s="962">
        <v>1424517</v>
      </c>
      <c r="R72" s="917"/>
      <c r="S72" s="917"/>
      <c r="T72" s="917"/>
      <c r="U72" s="917"/>
      <c r="V72" s="917">
        <v>1354325</v>
      </c>
      <c r="W72" s="917"/>
      <c r="X72" s="917"/>
      <c r="Y72" s="917"/>
      <c r="Z72" s="917"/>
      <c r="AA72" s="917">
        <v>70191</v>
      </c>
      <c r="AB72" s="917"/>
      <c r="AC72" s="917"/>
      <c r="AD72" s="917"/>
      <c r="AE72" s="917"/>
      <c r="AF72" s="917">
        <v>70191</v>
      </c>
      <c r="AG72" s="917"/>
      <c r="AH72" s="917"/>
      <c r="AI72" s="917"/>
      <c r="AJ72" s="917"/>
      <c r="AK72" s="917">
        <v>20230</v>
      </c>
      <c r="AL72" s="917"/>
      <c r="AM72" s="917"/>
      <c r="AN72" s="917"/>
      <c r="AO72" s="917"/>
      <c r="AP72" s="917" t="s">
        <v>590</v>
      </c>
      <c r="AQ72" s="917"/>
      <c r="AR72" s="917"/>
      <c r="AS72" s="917"/>
      <c r="AT72" s="917"/>
      <c r="AU72" s="917" t="s">
        <v>590</v>
      </c>
      <c r="AV72" s="917"/>
      <c r="AW72" s="917"/>
      <c r="AX72" s="917"/>
      <c r="AY72" s="917"/>
      <c r="AZ72" s="963"/>
      <c r="BA72" s="963"/>
      <c r="BB72" s="963"/>
      <c r="BC72" s="963"/>
      <c r="BD72" s="964"/>
      <c r="BE72" s="267"/>
      <c r="BF72" s="267"/>
      <c r="BG72" s="267"/>
      <c r="BH72" s="267"/>
      <c r="BI72" s="267"/>
      <c r="BJ72" s="267"/>
      <c r="BK72" s="267"/>
      <c r="BL72" s="267"/>
      <c r="BM72" s="267"/>
      <c r="BN72" s="267"/>
      <c r="BO72" s="267"/>
      <c r="BP72" s="267"/>
      <c r="BQ72" s="264">
        <v>66</v>
      </c>
      <c r="BR72" s="269"/>
      <c r="BS72" s="949"/>
      <c r="BT72" s="950"/>
      <c r="BU72" s="950"/>
      <c r="BV72" s="950"/>
      <c r="BW72" s="950"/>
      <c r="BX72" s="950"/>
      <c r="BY72" s="950"/>
      <c r="BZ72" s="950"/>
      <c r="CA72" s="950"/>
      <c r="CB72" s="950"/>
      <c r="CC72" s="950"/>
      <c r="CD72" s="950"/>
      <c r="CE72" s="950"/>
      <c r="CF72" s="950"/>
      <c r="CG72" s="951"/>
      <c r="CH72" s="946"/>
      <c r="CI72" s="947"/>
      <c r="CJ72" s="947"/>
      <c r="CK72" s="947"/>
      <c r="CL72" s="948"/>
      <c r="CM72" s="946"/>
      <c r="CN72" s="947"/>
      <c r="CO72" s="947"/>
      <c r="CP72" s="947"/>
      <c r="CQ72" s="948"/>
      <c r="CR72" s="946"/>
      <c r="CS72" s="947"/>
      <c r="CT72" s="947"/>
      <c r="CU72" s="947"/>
      <c r="CV72" s="948"/>
      <c r="CW72" s="946"/>
      <c r="CX72" s="947"/>
      <c r="CY72" s="947"/>
      <c r="CZ72" s="947"/>
      <c r="DA72" s="948"/>
      <c r="DB72" s="946"/>
      <c r="DC72" s="947"/>
      <c r="DD72" s="947"/>
      <c r="DE72" s="947"/>
      <c r="DF72" s="948"/>
      <c r="DG72" s="946"/>
      <c r="DH72" s="947"/>
      <c r="DI72" s="947"/>
      <c r="DJ72" s="947"/>
      <c r="DK72" s="948"/>
      <c r="DL72" s="946"/>
      <c r="DM72" s="947"/>
      <c r="DN72" s="947"/>
      <c r="DO72" s="947"/>
      <c r="DP72" s="948"/>
      <c r="DQ72" s="946"/>
      <c r="DR72" s="947"/>
      <c r="DS72" s="947"/>
      <c r="DT72" s="947"/>
      <c r="DU72" s="948"/>
      <c r="DV72" s="943"/>
      <c r="DW72" s="944"/>
      <c r="DX72" s="944"/>
      <c r="DY72" s="944"/>
      <c r="DZ72" s="945"/>
      <c r="EA72" s="248"/>
    </row>
    <row r="73" spans="1:131" s="249" customFormat="1" ht="26.25" customHeight="1">
      <c r="A73" s="263">
        <v>6</v>
      </c>
      <c r="B73" s="959" t="s">
        <v>594</v>
      </c>
      <c r="C73" s="960"/>
      <c r="D73" s="960"/>
      <c r="E73" s="960"/>
      <c r="F73" s="960"/>
      <c r="G73" s="960"/>
      <c r="H73" s="960"/>
      <c r="I73" s="960"/>
      <c r="J73" s="960"/>
      <c r="K73" s="960"/>
      <c r="L73" s="960"/>
      <c r="M73" s="960"/>
      <c r="N73" s="960"/>
      <c r="O73" s="960"/>
      <c r="P73" s="961"/>
      <c r="Q73" s="962">
        <v>4669</v>
      </c>
      <c r="R73" s="917"/>
      <c r="S73" s="917"/>
      <c r="T73" s="917"/>
      <c r="U73" s="917"/>
      <c r="V73" s="917">
        <v>4084</v>
      </c>
      <c r="W73" s="917"/>
      <c r="X73" s="917"/>
      <c r="Y73" s="917"/>
      <c r="Z73" s="917"/>
      <c r="AA73" s="917">
        <v>585</v>
      </c>
      <c r="AB73" s="917"/>
      <c r="AC73" s="917"/>
      <c r="AD73" s="917"/>
      <c r="AE73" s="917"/>
      <c r="AF73" s="917">
        <v>585</v>
      </c>
      <c r="AG73" s="917"/>
      <c r="AH73" s="917"/>
      <c r="AI73" s="917"/>
      <c r="AJ73" s="917"/>
      <c r="AK73" s="917">
        <v>100</v>
      </c>
      <c r="AL73" s="917"/>
      <c r="AM73" s="917"/>
      <c r="AN73" s="917"/>
      <c r="AO73" s="917"/>
      <c r="AP73" s="917" t="s">
        <v>590</v>
      </c>
      <c r="AQ73" s="917"/>
      <c r="AR73" s="917"/>
      <c r="AS73" s="917"/>
      <c r="AT73" s="917"/>
      <c r="AU73" s="917" t="s">
        <v>590</v>
      </c>
      <c r="AV73" s="917"/>
      <c r="AW73" s="917"/>
      <c r="AX73" s="917"/>
      <c r="AY73" s="917"/>
      <c r="AZ73" s="963"/>
      <c r="BA73" s="963"/>
      <c r="BB73" s="963"/>
      <c r="BC73" s="963"/>
      <c r="BD73" s="964"/>
      <c r="BE73" s="267"/>
      <c r="BF73" s="267"/>
      <c r="BG73" s="267"/>
      <c r="BH73" s="267"/>
      <c r="BI73" s="267"/>
      <c r="BJ73" s="267"/>
      <c r="BK73" s="267"/>
      <c r="BL73" s="267"/>
      <c r="BM73" s="267"/>
      <c r="BN73" s="267"/>
      <c r="BO73" s="267"/>
      <c r="BP73" s="267"/>
      <c r="BQ73" s="264">
        <v>67</v>
      </c>
      <c r="BR73" s="269"/>
      <c r="BS73" s="949"/>
      <c r="BT73" s="950"/>
      <c r="BU73" s="950"/>
      <c r="BV73" s="950"/>
      <c r="BW73" s="950"/>
      <c r="BX73" s="950"/>
      <c r="BY73" s="950"/>
      <c r="BZ73" s="950"/>
      <c r="CA73" s="950"/>
      <c r="CB73" s="950"/>
      <c r="CC73" s="950"/>
      <c r="CD73" s="950"/>
      <c r="CE73" s="950"/>
      <c r="CF73" s="950"/>
      <c r="CG73" s="951"/>
      <c r="CH73" s="946"/>
      <c r="CI73" s="947"/>
      <c r="CJ73" s="947"/>
      <c r="CK73" s="947"/>
      <c r="CL73" s="948"/>
      <c r="CM73" s="946"/>
      <c r="CN73" s="947"/>
      <c r="CO73" s="947"/>
      <c r="CP73" s="947"/>
      <c r="CQ73" s="948"/>
      <c r="CR73" s="946"/>
      <c r="CS73" s="947"/>
      <c r="CT73" s="947"/>
      <c r="CU73" s="947"/>
      <c r="CV73" s="948"/>
      <c r="CW73" s="946"/>
      <c r="CX73" s="947"/>
      <c r="CY73" s="947"/>
      <c r="CZ73" s="947"/>
      <c r="DA73" s="948"/>
      <c r="DB73" s="946"/>
      <c r="DC73" s="947"/>
      <c r="DD73" s="947"/>
      <c r="DE73" s="947"/>
      <c r="DF73" s="948"/>
      <c r="DG73" s="946"/>
      <c r="DH73" s="947"/>
      <c r="DI73" s="947"/>
      <c r="DJ73" s="947"/>
      <c r="DK73" s="948"/>
      <c r="DL73" s="946"/>
      <c r="DM73" s="947"/>
      <c r="DN73" s="947"/>
      <c r="DO73" s="947"/>
      <c r="DP73" s="948"/>
      <c r="DQ73" s="946"/>
      <c r="DR73" s="947"/>
      <c r="DS73" s="947"/>
      <c r="DT73" s="947"/>
      <c r="DU73" s="948"/>
      <c r="DV73" s="943"/>
      <c r="DW73" s="944"/>
      <c r="DX73" s="944"/>
      <c r="DY73" s="944"/>
      <c r="DZ73" s="945"/>
      <c r="EA73" s="248"/>
    </row>
    <row r="74" spans="1:131" s="249" customFormat="1" ht="26.25" customHeight="1">
      <c r="A74" s="263">
        <v>7</v>
      </c>
      <c r="B74" s="959" t="s">
        <v>595</v>
      </c>
      <c r="C74" s="960"/>
      <c r="D74" s="960"/>
      <c r="E74" s="960"/>
      <c r="F74" s="960"/>
      <c r="G74" s="960"/>
      <c r="H74" s="960"/>
      <c r="I74" s="960"/>
      <c r="J74" s="960"/>
      <c r="K74" s="960"/>
      <c r="L74" s="960"/>
      <c r="M74" s="960"/>
      <c r="N74" s="960"/>
      <c r="O74" s="960"/>
      <c r="P74" s="961"/>
      <c r="Q74" s="962">
        <v>4</v>
      </c>
      <c r="R74" s="917"/>
      <c r="S74" s="917"/>
      <c r="T74" s="917"/>
      <c r="U74" s="917"/>
      <c r="V74" s="917">
        <v>3</v>
      </c>
      <c r="W74" s="917"/>
      <c r="X74" s="917"/>
      <c r="Y74" s="917"/>
      <c r="Z74" s="917"/>
      <c r="AA74" s="917">
        <v>1</v>
      </c>
      <c r="AB74" s="917"/>
      <c r="AC74" s="917"/>
      <c r="AD74" s="917"/>
      <c r="AE74" s="917"/>
      <c r="AF74" s="917">
        <v>1</v>
      </c>
      <c r="AG74" s="917"/>
      <c r="AH74" s="917"/>
      <c r="AI74" s="917"/>
      <c r="AJ74" s="917"/>
      <c r="AK74" s="917" t="s">
        <v>590</v>
      </c>
      <c r="AL74" s="917"/>
      <c r="AM74" s="917"/>
      <c r="AN74" s="917"/>
      <c r="AO74" s="917"/>
      <c r="AP74" s="917" t="s">
        <v>590</v>
      </c>
      <c r="AQ74" s="917"/>
      <c r="AR74" s="917"/>
      <c r="AS74" s="917"/>
      <c r="AT74" s="917"/>
      <c r="AU74" s="917" t="s">
        <v>590</v>
      </c>
      <c r="AV74" s="917"/>
      <c r="AW74" s="917"/>
      <c r="AX74" s="917"/>
      <c r="AY74" s="917"/>
      <c r="AZ74" s="963"/>
      <c r="BA74" s="963"/>
      <c r="BB74" s="963"/>
      <c r="BC74" s="963"/>
      <c r="BD74" s="964"/>
      <c r="BE74" s="267"/>
      <c r="BF74" s="267"/>
      <c r="BG74" s="267"/>
      <c r="BH74" s="267"/>
      <c r="BI74" s="267"/>
      <c r="BJ74" s="267"/>
      <c r="BK74" s="267"/>
      <c r="BL74" s="267"/>
      <c r="BM74" s="267"/>
      <c r="BN74" s="267"/>
      <c r="BO74" s="267"/>
      <c r="BP74" s="267"/>
      <c r="BQ74" s="264">
        <v>68</v>
      </c>
      <c r="BR74" s="269"/>
      <c r="BS74" s="949"/>
      <c r="BT74" s="950"/>
      <c r="BU74" s="950"/>
      <c r="BV74" s="950"/>
      <c r="BW74" s="950"/>
      <c r="BX74" s="950"/>
      <c r="BY74" s="950"/>
      <c r="BZ74" s="950"/>
      <c r="CA74" s="950"/>
      <c r="CB74" s="950"/>
      <c r="CC74" s="950"/>
      <c r="CD74" s="950"/>
      <c r="CE74" s="950"/>
      <c r="CF74" s="950"/>
      <c r="CG74" s="951"/>
      <c r="CH74" s="946"/>
      <c r="CI74" s="947"/>
      <c r="CJ74" s="947"/>
      <c r="CK74" s="947"/>
      <c r="CL74" s="948"/>
      <c r="CM74" s="946"/>
      <c r="CN74" s="947"/>
      <c r="CO74" s="947"/>
      <c r="CP74" s="947"/>
      <c r="CQ74" s="948"/>
      <c r="CR74" s="946"/>
      <c r="CS74" s="947"/>
      <c r="CT74" s="947"/>
      <c r="CU74" s="947"/>
      <c r="CV74" s="948"/>
      <c r="CW74" s="946"/>
      <c r="CX74" s="947"/>
      <c r="CY74" s="947"/>
      <c r="CZ74" s="947"/>
      <c r="DA74" s="948"/>
      <c r="DB74" s="946"/>
      <c r="DC74" s="947"/>
      <c r="DD74" s="947"/>
      <c r="DE74" s="947"/>
      <c r="DF74" s="948"/>
      <c r="DG74" s="946"/>
      <c r="DH74" s="947"/>
      <c r="DI74" s="947"/>
      <c r="DJ74" s="947"/>
      <c r="DK74" s="948"/>
      <c r="DL74" s="946"/>
      <c r="DM74" s="947"/>
      <c r="DN74" s="947"/>
      <c r="DO74" s="947"/>
      <c r="DP74" s="948"/>
      <c r="DQ74" s="946"/>
      <c r="DR74" s="947"/>
      <c r="DS74" s="947"/>
      <c r="DT74" s="947"/>
      <c r="DU74" s="948"/>
      <c r="DV74" s="943"/>
      <c r="DW74" s="944"/>
      <c r="DX74" s="944"/>
      <c r="DY74" s="944"/>
      <c r="DZ74" s="945"/>
      <c r="EA74" s="248"/>
    </row>
    <row r="75" spans="1:131" s="249" customFormat="1" ht="26.25" customHeight="1">
      <c r="A75" s="263">
        <v>8</v>
      </c>
      <c r="B75" s="959" t="s">
        <v>596</v>
      </c>
      <c r="C75" s="960"/>
      <c r="D75" s="960"/>
      <c r="E75" s="960"/>
      <c r="F75" s="960"/>
      <c r="G75" s="960"/>
      <c r="H75" s="960"/>
      <c r="I75" s="960"/>
      <c r="J75" s="960"/>
      <c r="K75" s="960"/>
      <c r="L75" s="960"/>
      <c r="M75" s="960"/>
      <c r="N75" s="960"/>
      <c r="O75" s="960"/>
      <c r="P75" s="961"/>
      <c r="Q75" s="965">
        <v>1950</v>
      </c>
      <c r="R75" s="966"/>
      <c r="S75" s="966"/>
      <c r="T75" s="966"/>
      <c r="U75" s="916"/>
      <c r="V75" s="967">
        <v>1930</v>
      </c>
      <c r="W75" s="966"/>
      <c r="X75" s="966"/>
      <c r="Y75" s="966"/>
      <c r="Z75" s="916"/>
      <c r="AA75" s="967">
        <v>20</v>
      </c>
      <c r="AB75" s="966"/>
      <c r="AC75" s="966"/>
      <c r="AD75" s="966"/>
      <c r="AE75" s="916"/>
      <c r="AF75" s="967">
        <v>20</v>
      </c>
      <c r="AG75" s="966"/>
      <c r="AH75" s="966"/>
      <c r="AI75" s="966"/>
      <c r="AJ75" s="916"/>
      <c r="AK75" s="967">
        <v>53</v>
      </c>
      <c r="AL75" s="966"/>
      <c r="AM75" s="966"/>
      <c r="AN75" s="966"/>
      <c r="AO75" s="916"/>
      <c r="AP75" s="967" t="s">
        <v>590</v>
      </c>
      <c r="AQ75" s="966"/>
      <c r="AR75" s="966"/>
      <c r="AS75" s="966"/>
      <c r="AT75" s="916"/>
      <c r="AU75" s="967" t="s">
        <v>590</v>
      </c>
      <c r="AV75" s="966"/>
      <c r="AW75" s="966"/>
      <c r="AX75" s="966"/>
      <c r="AY75" s="916"/>
      <c r="AZ75" s="963"/>
      <c r="BA75" s="963"/>
      <c r="BB75" s="963"/>
      <c r="BC75" s="963"/>
      <c r="BD75" s="964"/>
      <c r="BE75" s="267"/>
      <c r="BF75" s="267"/>
      <c r="BG75" s="267"/>
      <c r="BH75" s="267"/>
      <c r="BI75" s="267"/>
      <c r="BJ75" s="267"/>
      <c r="BK75" s="267"/>
      <c r="BL75" s="267"/>
      <c r="BM75" s="267"/>
      <c r="BN75" s="267"/>
      <c r="BO75" s="267"/>
      <c r="BP75" s="267"/>
      <c r="BQ75" s="264">
        <v>69</v>
      </c>
      <c r="BR75" s="269"/>
      <c r="BS75" s="949"/>
      <c r="BT75" s="950"/>
      <c r="BU75" s="950"/>
      <c r="BV75" s="950"/>
      <c r="BW75" s="950"/>
      <c r="BX75" s="950"/>
      <c r="BY75" s="950"/>
      <c r="BZ75" s="950"/>
      <c r="CA75" s="950"/>
      <c r="CB75" s="950"/>
      <c r="CC75" s="950"/>
      <c r="CD75" s="950"/>
      <c r="CE75" s="950"/>
      <c r="CF75" s="950"/>
      <c r="CG75" s="951"/>
      <c r="CH75" s="946"/>
      <c r="CI75" s="947"/>
      <c r="CJ75" s="947"/>
      <c r="CK75" s="947"/>
      <c r="CL75" s="948"/>
      <c r="CM75" s="946"/>
      <c r="CN75" s="947"/>
      <c r="CO75" s="947"/>
      <c r="CP75" s="947"/>
      <c r="CQ75" s="948"/>
      <c r="CR75" s="946"/>
      <c r="CS75" s="947"/>
      <c r="CT75" s="947"/>
      <c r="CU75" s="947"/>
      <c r="CV75" s="948"/>
      <c r="CW75" s="946"/>
      <c r="CX75" s="947"/>
      <c r="CY75" s="947"/>
      <c r="CZ75" s="947"/>
      <c r="DA75" s="948"/>
      <c r="DB75" s="946"/>
      <c r="DC75" s="947"/>
      <c r="DD75" s="947"/>
      <c r="DE75" s="947"/>
      <c r="DF75" s="948"/>
      <c r="DG75" s="946"/>
      <c r="DH75" s="947"/>
      <c r="DI75" s="947"/>
      <c r="DJ75" s="947"/>
      <c r="DK75" s="948"/>
      <c r="DL75" s="946"/>
      <c r="DM75" s="947"/>
      <c r="DN75" s="947"/>
      <c r="DO75" s="947"/>
      <c r="DP75" s="948"/>
      <c r="DQ75" s="946"/>
      <c r="DR75" s="947"/>
      <c r="DS75" s="947"/>
      <c r="DT75" s="947"/>
      <c r="DU75" s="948"/>
      <c r="DV75" s="943"/>
      <c r="DW75" s="944"/>
      <c r="DX75" s="944"/>
      <c r="DY75" s="944"/>
      <c r="DZ75" s="945"/>
      <c r="EA75" s="248"/>
    </row>
    <row r="76" spans="1:131" s="249" customFormat="1" ht="26.25" customHeight="1">
      <c r="A76" s="263">
        <v>9</v>
      </c>
      <c r="B76" s="959" t="s">
        <v>597</v>
      </c>
      <c r="C76" s="960"/>
      <c r="D76" s="960"/>
      <c r="E76" s="960"/>
      <c r="F76" s="960"/>
      <c r="G76" s="960"/>
      <c r="H76" s="960"/>
      <c r="I76" s="960"/>
      <c r="J76" s="960"/>
      <c r="K76" s="960"/>
      <c r="L76" s="960"/>
      <c r="M76" s="960"/>
      <c r="N76" s="960"/>
      <c r="O76" s="960"/>
      <c r="P76" s="961"/>
      <c r="Q76" s="965">
        <v>312</v>
      </c>
      <c r="R76" s="966"/>
      <c r="S76" s="966"/>
      <c r="T76" s="966"/>
      <c r="U76" s="916"/>
      <c r="V76" s="967">
        <v>191</v>
      </c>
      <c r="W76" s="966"/>
      <c r="X76" s="966"/>
      <c r="Y76" s="966"/>
      <c r="Z76" s="916"/>
      <c r="AA76" s="967">
        <v>121</v>
      </c>
      <c r="AB76" s="966"/>
      <c r="AC76" s="966"/>
      <c r="AD76" s="966"/>
      <c r="AE76" s="916"/>
      <c r="AF76" s="967">
        <v>121</v>
      </c>
      <c r="AG76" s="966"/>
      <c r="AH76" s="966"/>
      <c r="AI76" s="966"/>
      <c r="AJ76" s="916"/>
      <c r="AK76" s="967">
        <v>57</v>
      </c>
      <c r="AL76" s="966"/>
      <c r="AM76" s="966"/>
      <c r="AN76" s="966"/>
      <c r="AO76" s="916"/>
      <c r="AP76" s="967" t="s">
        <v>590</v>
      </c>
      <c r="AQ76" s="966"/>
      <c r="AR76" s="966"/>
      <c r="AS76" s="966"/>
      <c r="AT76" s="916"/>
      <c r="AU76" s="967" t="s">
        <v>590</v>
      </c>
      <c r="AV76" s="966"/>
      <c r="AW76" s="966"/>
      <c r="AX76" s="966"/>
      <c r="AY76" s="916"/>
      <c r="AZ76" s="963"/>
      <c r="BA76" s="963"/>
      <c r="BB76" s="963"/>
      <c r="BC76" s="963"/>
      <c r="BD76" s="964"/>
      <c r="BE76" s="267"/>
      <c r="BF76" s="267"/>
      <c r="BG76" s="267"/>
      <c r="BH76" s="267"/>
      <c r="BI76" s="267"/>
      <c r="BJ76" s="267"/>
      <c r="BK76" s="267"/>
      <c r="BL76" s="267"/>
      <c r="BM76" s="267"/>
      <c r="BN76" s="267"/>
      <c r="BO76" s="267"/>
      <c r="BP76" s="267"/>
      <c r="BQ76" s="264">
        <v>70</v>
      </c>
      <c r="BR76" s="269"/>
      <c r="BS76" s="949"/>
      <c r="BT76" s="950"/>
      <c r="BU76" s="950"/>
      <c r="BV76" s="950"/>
      <c r="BW76" s="950"/>
      <c r="BX76" s="950"/>
      <c r="BY76" s="950"/>
      <c r="BZ76" s="950"/>
      <c r="CA76" s="950"/>
      <c r="CB76" s="950"/>
      <c r="CC76" s="950"/>
      <c r="CD76" s="950"/>
      <c r="CE76" s="950"/>
      <c r="CF76" s="950"/>
      <c r="CG76" s="951"/>
      <c r="CH76" s="946"/>
      <c r="CI76" s="947"/>
      <c r="CJ76" s="947"/>
      <c r="CK76" s="947"/>
      <c r="CL76" s="948"/>
      <c r="CM76" s="946"/>
      <c r="CN76" s="947"/>
      <c r="CO76" s="947"/>
      <c r="CP76" s="947"/>
      <c r="CQ76" s="948"/>
      <c r="CR76" s="946"/>
      <c r="CS76" s="947"/>
      <c r="CT76" s="947"/>
      <c r="CU76" s="947"/>
      <c r="CV76" s="948"/>
      <c r="CW76" s="946"/>
      <c r="CX76" s="947"/>
      <c r="CY76" s="947"/>
      <c r="CZ76" s="947"/>
      <c r="DA76" s="948"/>
      <c r="DB76" s="946"/>
      <c r="DC76" s="947"/>
      <c r="DD76" s="947"/>
      <c r="DE76" s="947"/>
      <c r="DF76" s="948"/>
      <c r="DG76" s="946"/>
      <c r="DH76" s="947"/>
      <c r="DI76" s="947"/>
      <c r="DJ76" s="947"/>
      <c r="DK76" s="948"/>
      <c r="DL76" s="946"/>
      <c r="DM76" s="947"/>
      <c r="DN76" s="947"/>
      <c r="DO76" s="947"/>
      <c r="DP76" s="948"/>
      <c r="DQ76" s="946"/>
      <c r="DR76" s="947"/>
      <c r="DS76" s="947"/>
      <c r="DT76" s="947"/>
      <c r="DU76" s="948"/>
      <c r="DV76" s="943"/>
      <c r="DW76" s="944"/>
      <c r="DX76" s="944"/>
      <c r="DY76" s="944"/>
      <c r="DZ76" s="945"/>
      <c r="EA76" s="248"/>
    </row>
    <row r="77" spans="1:131" s="249" customFormat="1" ht="26.25" customHeight="1">
      <c r="A77" s="263">
        <v>10</v>
      </c>
      <c r="B77" s="959"/>
      <c r="C77" s="960"/>
      <c r="D77" s="960"/>
      <c r="E77" s="960"/>
      <c r="F77" s="960"/>
      <c r="G77" s="960"/>
      <c r="H77" s="960"/>
      <c r="I77" s="960"/>
      <c r="J77" s="960"/>
      <c r="K77" s="960"/>
      <c r="L77" s="960"/>
      <c r="M77" s="960"/>
      <c r="N77" s="960"/>
      <c r="O77" s="960"/>
      <c r="P77" s="961"/>
      <c r="Q77" s="965"/>
      <c r="R77" s="966"/>
      <c r="S77" s="966"/>
      <c r="T77" s="966"/>
      <c r="U77" s="916"/>
      <c r="V77" s="967"/>
      <c r="W77" s="966"/>
      <c r="X77" s="966"/>
      <c r="Y77" s="966"/>
      <c r="Z77" s="916"/>
      <c r="AA77" s="967"/>
      <c r="AB77" s="966"/>
      <c r="AC77" s="966"/>
      <c r="AD77" s="966"/>
      <c r="AE77" s="916"/>
      <c r="AF77" s="967"/>
      <c r="AG77" s="966"/>
      <c r="AH77" s="966"/>
      <c r="AI77" s="966"/>
      <c r="AJ77" s="916"/>
      <c r="AK77" s="967"/>
      <c r="AL77" s="966"/>
      <c r="AM77" s="966"/>
      <c r="AN77" s="966"/>
      <c r="AO77" s="916"/>
      <c r="AP77" s="967"/>
      <c r="AQ77" s="966"/>
      <c r="AR77" s="966"/>
      <c r="AS77" s="966"/>
      <c r="AT77" s="916"/>
      <c r="AU77" s="967"/>
      <c r="AV77" s="966"/>
      <c r="AW77" s="966"/>
      <c r="AX77" s="966"/>
      <c r="AY77" s="916"/>
      <c r="AZ77" s="963"/>
      <c r="BA77" s="963"/>
      <c r="BB77" s="963"/>
      <c r="BC77" s="963"/>
      <c r="BD77" s="964"/>
      <c r="BE77" s="267"/>
      <c r="BF77" s="267"/>
      <c r="BG77" s="267"/>
      <c r="BH77" s="267"/>
      <c r="BI77" s="267"/>
      <c r="BJ77" s="267"/>
      <c r="BK77" s="267"/>
      <c r="BL77" s="267"/>
      <c r="BM77" s="267"/>
      <c r="BN77" s="267"/>
      <c r="BO77" s="267"/>
      <c r="BP77" s="267"/>
      <c r="BQ77" s="264">
        <v>71</v>
      </c>
      <c r="BR77" s="269"/>
      <c r="BS77" s="949"/>
      <c r="BT77" s="950"/>
      <c r="BU77" s="950"/>
      <c r="BV77" s="950"/>
      <c r="BW77" s="950"/>
      <c r="BX77" s="950"/>
      <c r="BY77" s="950"/>
      <c r="BZ77" s="950"/>
      <c r="CA77" s="950"/>
      <c r="CB77" s="950"/>
      <c r="CC77" s="950"/>
      <c r="CD77" s="950"/>
      <c r="CE77" s="950"/>
      <c r="CF77" s="950"/>
      <c r="CG77" s="951"/>
      <c r="CH77" s="946"/>
      <c r="CI77" s="947"/>
      <c r="CJ77" s="947"/>
      <c r="CK77" s="947"/>
      <c r="CL77" s="948"/>
      <c r="CM77" s="946"/>
      <c r="CN77" s="947"/>
      <c r="CO77" s="947"/>
      <c r="CP77" s="947"/>
      <c r="CQ77" s="948"/>
      <c r="CR77" s="946"/>
      <c r="CS77" s="947"/>
      <c r="CT77" s="947"/>
      <c r="CU77" s="947"/>
      <c r="CV77" s="948"/>
      <c r="CW77" s="946"/>
      <c r="CX77" s="947"/>
      <c r="CY77" s="947"/>
      <c r="CZ77" s="947"/>
      <c r="DA77" s="948"/>
      <c r="DB77" s="946"/>
      <c r="DC77" s="947"/>
      <c r="DD77" s="947"/>
      <c r="DE77" s="947"/>
      <c r="DF77" s="948"/>
      <c r="DG77" s="946"/>
      <c r="DH77" s="947"/>
      <c r="DI77" s="947"/>
      <c r="DJ77" s="947"/>
      <c r="DK77" s="948"/>
      <c r="DL77" s="946"/>
      <c r="DM77" s="947"/>
      <c r="DN77" s="947"/>
      <c r="DO77" s="947"/>
      <c r="DP77" s="948"/>
      <c r="DQ77" s="946"/>
      <c r="DR77" s="947"/>
      <c r="DS77" s="947"/>
      <c r="DT77" s="947"/>
      <c r="DU77" s="948"/>
      <c r="DV77" s="943"/>
      <c r="DW77" s="944"/>
      <c r="DX77" s="944"/>
      <c r="DY77" s="944"/>
      <c r="DZ77" s="945"/>
      <c r="EA77" s="248"/>
    </row>
    <row r="78" spans="1:131" s="249" customFormat="1" ht="26.25" customHeight="1">
      <c r="A78" s="263">
        <v>11</v>
      </c>
      <c r="B78" s="959"/>
      <c r="C78" s="960"/>
      <c r="D78" s="960"/>
      <c r="E78" s="960"/>
      <c r="F78" s="960"/>
      <c r="G78" s="960"/>
      <c r="H78" s="960"/>
      <c r="I78" s="960"/>
      <c r="J78" s="960"/>
      <c r="K78" s="960"/>
      <c r="L78" s="960"/>
      <c r="M78" s="960"/>
      <c r="N78" s="960"/>
      <c r="O78" s="960"/>
      <c r="P78" s="961"/>
      <c r="Q78" s="962"/>
      <c r="R78" s="917"/>
      <c r="S78" s="917"/>
      <c r="T78" s="917"/>
      <c r="U78" s="917"/>
      <c r="V78" s="917"/>
      <c r="W78" s="917"/>
      <c r="X78" s="917"/>
      <c r="Y78" s="917"/>
      <c r="Z78" s="917"/>
      <c r="AA78" s="917"/>
      <c r="AB78" s="917"/>
      <c r="AC78" s="917"/>
      <c r="AD78" s="917"/>
      <c r="AE78" s="917"/>
      <c r="AF78" s="917"/>
      <c r="AG78" s="917"/>
      <c r="AH78" s="917"/>
      <c r="AI78" s="917"/>
      <c r="AJ78" s="917"/>
      <c r="AK78" s="917"/>
      <c r="AL78" s="917"/>
      <c r="AM78" s="917"/>
      <c r="AN78" s="917"/>
      <c r="AO78" s="917"/>
      <c r="AP78" s="917"/>
      <c r="AQ78" s="917"/>
      <c r="AR78" s="917"/>
      <c r="AS78" s="917"/>
      <c r="AT78" s="917"/>
      <c r="AU78" s="917"/>
      <c r="AV78" s="917"/>
      <c r="AW78" s="917"/>
      <c r="AX78" s="917"/>
      <c r="AY78" s="917"/>
      <c r="AZ78" s="963"/>
      <c r="BA78" s="963"/>
      <c r="BB78" s="963"/>
      <c r="BC78" s="963"/>
      <c r="BD78" s="964"/>
      <c r="BE78" s="267"/>
      <c r="BF78" s="267"/>
      <c r="BG78" s="267"/>
      <c r="BH78" s="267"/>
      <c r="BI78" s="267"/>
      <c r="BJ78" s="270"/>
      <c r="BK78" s="270"/>
      <c r="BL78" s="270"/>
      <c r="BM78" s="270"/>
      <c r="BN78" s="270"/>
      <c r="BO78" s="267"/>
      <c r="BP78" s="267"/>
      <c r="BQ78" s="264">
        <v>72</v>
      </c>
      <c r="BR78" s="269"/>
      <c r="BS78" s="949"/>
      <c r="BT78" s="950"/>
      <c r="BU78" s="950"/>
      <c r="BV78" s="950"/>
      <c r="BW78" s="950"/>
      <c r="BX78" s="950"/>
      <c r="BY78" s="950"/>
      <c r="BZ78" s="950"/>
      <c r="CA78" s="950"/>
      <c r="CB78" s="950"/>
      <c r="CC78" s="950"/>
      <c r="CD78" s="950"/>
      <c r="CE78" s="950"/>
      <c r="CF78" s="950"/>
      <c r="CG78" s="951"/>
      <c r="CH78" s="946"/>
      <c r="CI78" s="947"/>
      <c r="CJ78" s="947"/>
      <c r="CK78" s="947"/>
      <c r="CL78" s="948"/>
      <c r="CM78" s="946"/>
      <c r="CN78" s="947"/>
      <c r="CO78" s="947"/>
      <c r="CP78" s="947"/>
      <c r="CQ78" s="948"/>
      <c r="CR78" s="946"/>
      <c r="CS78" s="947"/>
      <c r="CT78" s="947"/>
      <c r="CU78" s="947"/>
      <c r="CV78" s="948"/>
      <c r="CW78" s="946"/>
      <c r="CX78" s="947"/>
      <c r="CY78" s="947"/>
      <c r="CZ78" s="947"/>
      <c r="DA78" s="948"/>
      <c r="DB78" s="946"/>
      <c r="DC78" s="947"/>
      <c r="DD78" s="947"/>
      <c r="DE78" s="947"/>
      <c r="DF78" s="948"/>
      <c r="DG78" s="946"/>
      <c r="DH78" s="947"/>
      <c r="DI78" s="947"/>
      <c r="DJ78" s="947"/>
      <c r="DK78" s="948"/>
      <c r="DL78" s="946"/>
      <c r="DM78" s="947"/>
      <c r="DN78" s="947"/>
      <c r="DO78" s="947"/>
      <c r="DP78" s="948"/>
      <c r="DQ78" s="946"/>
      <c r="DR78" s="947"/>
      <c r="DS78" s="947"/>
      <c r="DT78" s="947"/>
      <c r="DU78" s="948"/>
      <c r="DV78" s="943"/>
      <c r="DW78" s="944"/>
      <c r="DX78" s="944"/>
      <c r="DY78" s="944"/>
      <c r="DZ78" s="945"/>
      <c r="EA78" s="248"/>
    </row>
    <row r="79" spans="1:131" s="249" customFormat="1" ht="26.25" customHeight="1">
      <c r="A79" s="263">
        <v>12</v>
      </c>
      <c r="B79" s="959"/>
      <c r="C79" s="960"/>
      <c r="D79" s="960"/>
      <c r="E79" s="960"/>
      <c r="F79" s="960"/>
      <c r="G79" s="960"/>
      <c r="H79" s="960"/>
      <c r="I79" s="960"/>
      <c r="J79" s="960"/>
      <c r="K79" s="960"/>
      <c r="L79" s="960"/>
      <c r="M79" s="960"/>
      <c r="N79" s="960"/>
      <c r="O79" s="960"/>
      <c r="P79" s="961"/>
      <c r="Q79" s="962"/>
      <c r="R79" s="917"/>
      <c r="S79" s="917"/>
      <c r="T79" s="917"/>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917"/>
      <c r="AZ79" s="963"/>
      <c r="BA79" s="963"/>
      <c r="BB79" s="963"/>
      <c r="BC79" s="963"/>
      <c r="BD79" s="964"/>
      <c r="BE79" s="267"/>
      <c r="BF79" s="267"/>
      <c r="BG79" s="267"/>
      <c r="BH79" s="267"/>
      <c r="BI79" s="267"/>
      <c r="BJ79" s="270"/>
      <c r="BK79" s="270"/>
      <c r="BL79" s="270"/>
      <c r="BM79" s="270"/>
      <c r="BN79" s="270"/>
      <c r="BO79" s="267"/>
      <c r="BP79" s="267"/>
      <c r="BQ79" s="264">
        <v>73</v>
      </c>
      <c r="BR79" s="269"/>
      <c r="BS79" s="949"/>
      <c r="BT79" s="950"/>
      <c r="BU79" s="950"/>
      <c r="BV79" s="950"/>
      <c r="BW79" s="950"/>
      <c r="BX79" s="950"/>
      <c r="BY79" s="950"/>
      <c r="BZ79" s="950"/>
      <c r="CA79" s="950"/>
      <c r="CB79" s="950"/>
      <c r="CC79" s="950"/>
      <c r="CD79" s="950"/>
      <c r="CE79" s="950"/>
      <c r="CF79" s="950"/>
      <c r="CG79" s="951"/>
      <c r="CH79" s="946"/>
      <c r="CI79" s="947"/>
      <c r="CJ79" s="947"/>
      <c r="CK79" s="947"/>
      <c r="CL79" s="948"/>
      <c r="CM79" s="946"/>
      <c r="CN79" s="947"/>
      <c r="CO79" s="947"/>
      <c r="CP79" s="947"/>
      <c r="CQ79" s="948"/>
      <c r="CR79" s="946"/>
      <c r="CS79" s="947"/>
      <c r="CT79" s="947"/>
      <c r="CU79" s="947"/>
      <c r="CV79" s="948"/>
      <c r="CW79" s="946"/>
      <c r="CX79" s="947"/>
      <c r="CY79" s="947"/>
      <c r="CZ79" s="947"/>
      <c r="DA79" s="948"/>
      <c r="DB79" s="946"/>
      <c r="DC79" s="947"/>
      <c r="DD79" s="947"/>
      <c r="DE79" s="947"/>
      <c r="DF79" s="948"/>
      <c r="DG79" s="946"/>
      <c r="DH79" s="947"/>
      <c r="DI79" s="947"/>
      <c r="DJ79" s="947"/>
      <c r="DK79" s="948"/>
      <c r="DL79" s="946"/>
      <c r="DM79" s="947"/>
      <c r="DN79" s="947"/>
      <c r="DO79" s="947"/>
      <c r="DP79" s="948"/>
      <c r="DQ79" s="946"/>
      <c r="DR79" s="947"/>
      <c r="DS79" s="947"/>
      <c r="DT79" s="947"/>
      <c r="DU79" s="948"/>
      <c r="DV79" s="943"/>
      <c r="DW79" s="944"/>
      <c r="DX79" s="944"/>
      <c r="DY79" s="944"/>
      <c r="DZ79" s="945"/>
      <c r="EA79" s="248"/>
    </row>
    <row r="80" spans="1:131" s="249" customFormat="1" ht="26.25" customHeight="1">
      <c r="A80" s="263">
        <v>13</v>
      </c>
      <c r="B80" s="959"/>
      <c r="C80" s="960"/>
      <c r="D80" s="960"/>
      <c r="E80" s="960"/>
      <c r="F80" s="960"/>
      <c r="G80" s="960"/>
      <c r="H80" s="960"/>
      <c r="I80" s="960"/>
      <c r="J80" s="960"/>
      <c r="K80" s="960"/>
      <c r="L80" s="960"/>
      <c r="M80" s="960"/>
      <c r="N80" s="960"/>
      <c r="O80" s="960"/>
      <c r="P80" s="961"/>
      <c r="Q80" s="962"/>
      <c r="R80" s="917"/>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63"/>
      <c r="BA80" s="963"/>
      <c r="BB80" s="963"/>
      <c r="BC80" s="963"/>
      <c r="BD80" s="964"/>
      <c r="BE80" s="267"/>
      <c r="BF80" s="267"/>
      <c r="BG80" s="267"/>
      <c r="BH80" s="267"/>
      <c r="BI80" s="267"/>
      <c r="BJ80" s="267"/>
      <c r="BK80" s="267"/>
      <c r="BL80" s="267"/>
      <c r="BM80" s="267"/>
      <c r="BN80" s="267"/>
      <c r="BO80" s="267"/>
      <c r="BP80" s="267"/>
      <c r="BQ80" s="264">
        <v>74</v>
      </c>
      <c r="BR80" s="269"/>
      <c r="BS80" s="949"/>
      <c r="BT80" s="950"/>
      <c r="BU80" s="950"/>
      <c r="BV80" s="950"/>
      <c r="BW80" s="950"/>
      <c r="BX80" s="950"/>
      <c r="BY80" s="950"/>
      <c r="BZ80" s="950"/>
      <c r="CA80" s="950"/>
      <c r="CB80" s="950"/>
      <c r="CC80" s="950"/>
      <c r="CD80" s="950"/>
      <c r="CE80" s="950"/>
      <c r="CF80" s="950"/>
      <c r="CG80" s="951"/>
      <c r="CH80" s="946"/>
      <c r="CI80" s="947"/>
      <c r="CJ80" s="947"/>
      <c r="CK80" s="947"/>
      <c r="CL80" s="948"/>
      <c r="CM80" s="946"/>
      <c r="CN80" s="947"/>
      <c r="CO80" s="947"/>
      <c r="CP80" s="947"/>
      <c r="CQ80" s="948"/>
      <c r="CR80" s="946"/>
      <c r="CS80" s="947"/>
      <c r="CT80" s="947"/>
      <c r="CU80" s="947"/>
      <c r="CV80" s="948"/>
      <c r="CW80" s="946"/>
      <c r="CX80" s="947"/>
      <c r="CY80" s="947"/>
      <c r="CZ80" s="947"/>
      <c r="DA80" s="948"/>
      <c r="DB80" s="946"/>
      <c r="DC80" s="947"/>
      <c r="DD80" s="947"/>
      <c r="DE80" s="947"/>
      <c r="DF80" s="948"/>
      <c r="DG80" s="946"/>
      <c r="DH80" s="947"/>
      <c r="DI80" s="947"/>
      <c r="DJ80" s="947"/>
      <c r="DK80" s="948"/>
      <c r="DL80" s="946"/>
      <c r="DM80" s="947"/>
      <c r="DN80" s="947"/>
      <c r="DO80" s="947"/>
      <c r="DP80" s="948"/>
      <c r="DQ80" s="946"/>
      <c r="DR80" s="947"/>
      <c r="DS80" s="947"/>
      <c r="DT80" s="947"/>
      <c r="DU80" s="948"/>
      <c r="DV80" s="943"/>
      <c r="DW80" s="944"/>
      <c r="DX80" s="944"/>
      <c r="DY80" s="944"/>
      <c r="DZ80" s="945"/>
      <c r="EA80" s="248"/>
    </row>
    <row r="81" spans="1:131" s="249" customFormat="1" ht="26.25" customHeight="1">
      <c r="A81" s="263">
        <v>14</v>
      </c>
      <c r="B81" s="959"/>
      <c r="C81" s="960"/>
      <c r="D81" s="960"/>
      <c r="E81" s="960"/>
      <c r="F81" s="960"/>
      <c r="G81" s="960"/>
      <c r="H81" s="960"/>
      <c r="I81" s="960"/>
      <c r="J81" s="960"/>
      <c r="K81" s="960"/>
      <c r="L81" s="960"/>
      <c r="M81" s="960"/>
      <c r="N81" s="960"/>
      <c r="O81" s="960"/>
      <c r="P81" s="961"/>
      <c r="Q81" s="962"/>
      <c r="R81" s="917"/>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63"/>
      <c r="BA81" s="963"/>
      <c r="BB81" s="963"/>
      <c r="BC81" s="963"/>
      <c r="BD81" s="964"/>
      <c r="BE81" s="267"/>
      <c r="BF81" s="267"/>
      <c r="BG81" s="267"/>
      <c r="BH81" s="267"/>
      <c r="BI81" s="267"/>
      <c r="BJ81" s="267"/>
      <c r="BK81" s="267"/>
      <c r="BL81" s="267"/>
      <c r="BM81" s="267"/>
      <c r="BN81" s="267"/>
      <c r="BO81" s="267"/>
      <c r="BP81" s="267"/>
      <c r="BQ81" s="264">
        <v>75</v>
      </c>
      <c r="BR81" s="269"/>
      <c r="BS81" s="949"/>
      <c r="BT81" s="950"/>
      <c r="BU81" s="950"/>
      <c r="BV81" s="950"/>
      <c r="BW81" s="950"/>
      <c r="BX81" s="950"/>
      <c r="BY81" s="950"/>
      <c r="BZ81" s="950"/>
      <c r="CA81" s="950"/>
      <c r="CB81" s="950"/>
      <c r="CC81" s="950"/>
      <c r="CD81" s="950"/>
      <c r="CE81" s="950"/>
      <c r="CF81" s="950"/>
      <c r="CG81" s="951"/>
      <c r="CH81" s="946"/>
      <c r="CI81" s="947"/>
      <c r="CJ81" s="947"/>
      <c r="CK81" s="947"/>
      <c r="CL81" s="948"/>
      <c r="CM81" s="946"/>
      <c r="CN81" s="947"/>
      <c r="CO81" s="947"/>
      <c r="CP81" s="947"/>
      <c r="CQ81" s="948"/>
      <c r="CR81" s="946"/>
      <c r="CS81" s="947"/>
      <c r="CT81" s="947"/>
      <c r="CU81" s="947"/>
      <c r="CV81" s="948"/>
      <c r="CW81" s="946"/>
      <c r="CX81" s="947"/>
      <c r="CY81" s="947"/>
      <c r="CZ81" s="947"/>
      <c r="DA81" s="948"/>
      <c r="DB81" s="946"/>
      <c r="DC81" s="947"/>
      <c r="DD81" s="947"/>
      <c r="DE81" s="947"/>
      <c r="DF81" s="948"/>
      <c r="DG81" s="946"/>
      <c r="DH81" s="947"/>
      <c r="DI81" s="947"/>
      <c r="DJ81" s="947"/>
      <c r="DK81" s="948"/>
      <c r="DL81" s="946"/>
      <c r="DM81" s="947"/>
      <c r="DN81" s="947"/>
      <c r="DO81" s="947"/>
      <c r="DP81" s="948"/>
      <c r="DQ81" s="946"/>
      <c r="DR81" s="947"/>
      <c r="DS81" s="947"/>
      <c r="DT81" s="947"/>
      <c r="DU81" s="948"/>
      <c r="DV81" s="943"/>
      <c r="DW81" s="944"/>
      <c r="DX81" s="944"/>
      <c r="DY81" s="944"/>
      <c r="DZ81" s="945"/>
      <c r="EA81" s="248"/>
    </row>
    <row r="82" spans="1:131" s="249" customFormat="1" ht="26.25" customHeight="1">
      <c r="A82" s="263">
        <v>15</v>
      </c>
      <c r="B82" s="959"/>
      <c r="C82" s="960"/>
      <c r="D82" s="960"/>
      <c r="E82" s="960"/>
      <c r="F82" s="960"/>
      <c r="G82" s="960"/>
      <c r="H82" s="960"/>
      <c r="I82" s="960"/>
      <c r="J82" s="960"/>
      <c r="K82" s="960"/>
      <c r="L82" s="960"/>
      <c r="M82" s="960"/>
      <c r="N82" s="960"/>
      <c r="O82" s="960"/>
      <c r="P82" s="961"/>
      <c r="Q82" s="962"/>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63"/>
      <c r="BA82" s="963"/>
      <c r="BB82" s="963"/>
      <c r="BC82" s="963"/>
      <c r="BD82" s="964"/>
      <c r="BE82" s="267"/>
      <c r="BF82" s="267"/>
      <c r="BG82" s="267"/>
      <c r="BH82" s="267"/>
      <c r="BI82" s="267"/>
      <c r="BJ82" s="267"/>
      <c r="BK82" s="267"/>
      <c r="BL82" s="267"/>
      <c r="BM82" s="267"/>
      <c r="BN82" s="267"/>
      <c r="BO82" s="267"/>
      <c r="BP82" s="267"/>
      <c r="BQ82" s="264">
        <v>76</v>
      </c>
      <c r="BR82" s="269"/>
      <c r="BS82" s="949"/>
      <c r="BT82" s="950"/>
      <c r="BU82" s="950"/>
      <c r="BV82" s="950"/>
      <c r="BW82" s="950"/>
      <c r="BX82" s="950"/>
      <c r="BY82" s="950"/>
      <c r="BZ82" s="950"/>
      <c r="CA82" s="950"/>
      <c r="CB82" s="950"/>
      <c r="CC82" s="950"/>
      <c r="CD82" s="950"/>
      <c r="CE82" s="950"/>
      <c r="CF82" s="950"/>
      <c r="CG82" s="951"/>
      <c r="CH82" s="946"/>
      <c r="CI82" s="947"/>
      <c r="CJ82" s="947"/>
      <c r="CK82" s="947"/>
      <c r="CL82" s="948"/>
      <c r="CM82" s="946"/>
      <c r="CN82" s="947"/>
      <c r="CO82" s="947"/>
      <c r="CP82" s="947"/>
      <c r="CQ82" s="948"/>
      <c r="CR82" s="946"/>
      <c r="CS82" s="947"/>
      <c r="CT82" s="947"/>
      <c r="CU82" s="947"/>
      <c r="CV82" s="948"/>
      <c r="CW82" s="946"/>
      <c r="CX82" s="947"/>
      <c r="CY82" s="947"/>
      <c r="CZ82" s="947"/>
      <c r="DA82" s="948"/>
      <c r="DB82" s="946"/>
      <c r="DC82" s="947"/>
      <c r="DD82" s="947"/>
      <c r="DE82" s="947"/>
      <c r="DF82" s="948"/>
      <c r="DG82" s="946"/>
      <c r="DH82" s="947"/>
      <c r="DI82" s="947"/>
      <c r="DJ82" s="947"/>
      <c r="DK82" s="948"/>
      <c r="DL82" s="946"/>
      <c r="DM82" s="947"/>
      <c r="DN82" s="947"/>
      <c r="DO82" s="947"/>
      <c r="DP82" s="948"/>
      <c r="DQ82" s="946"/>
      <c r="DR82" s="947"/>
      <c r="DS82" s="947"/>
      <c r="DT82" s="947"/>
      <c r="DU82" s="948"/>
      <c r="DV82" s="943"/>
      <c r="DW82" s="944"/>
      <c r="DX82" s="944"/>
      <c r="DY82" s="944"/>
      <c r="DZ82" s="945"/>
      <c r="EA82" s="248"/>
    </row>
    <row r="83" spans="1:131" s="249" customFormat="1" ht="26.25" customHeight="1">
      <c r="A83" s="263">
        <v>16</v>
      </c>
      <c r="B83" s="959"/>
      <c r="C83" s="960"/>
      <c r="D83" s="960"/>
      <c r="E83" s="960"/>
      <c r="F83" s="960"/>
      <c r="G83" s="960"/>
      <c r="H83" s="960"/>
      <c r="I83" s="960"/>
      <c r="J83" s="960"/>
      <c r="K83" s="960"/>
      <c r="L83" s="960"/>
      <c r="M83" s="960"/>
      <c r="N83" s="960"/>
      <c r="O83" s="960"/>
      <c r="P83" s="961"/>
      <c r="Q83" s="962"/>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63"/>
      <c r="BA83" s="963"/>
      <c r="BB83" s="963"/>
      <c r="BC83" s="963"/>
      <c r="BD83" s="964"/>
      <c r="BE83" s="267"/>
      <c r="BF83" s="267"/>
      <c r="BG83" s="267"/>
      <c r="BH83" s="267"/>
      <c r="BI83" s="267"/>
      <c r="BJ83" s="267"/>
      <c r="BK83" s="267"/>
      <c r="BL83" s="267"/>
      <c r="BM83" s="267"/>
      <c r="BN83" s="267"/>
      <c r="BO83" s="267"/>
      <c r="BP83" s="267"/>
      <c r="BQ83" s="264">
        <v>77</v>
      </c>
      <c r="BR83" s="269"/>
      <c r="BS83" s="949"/>
      <c r="BT83" s="950"/>
      <c r="BU83" s="950"/>
      <c r="BV83" s="950"/>
      <c r="BW83" s="950"/>
      <c r="BX83" s="950"/>
      <c r="BY83" s="950"/>
      <c r="BZ83" s="950"/>
      <c r="CA83" s="950"/>
      <c r="CB83" s="950"/>
      <c r="CC83" s="950"/>
      <c r="CD83" s="950"/>
      <c r="CE83" s="950"/>
      <c r="CF83" s="950"/>
      <c r="CG83" s="951"/>
      <c r="CH83" s="946"/>
      <c r="CI83" s="947"/>
      <c r="CJ83" s="947"/>
      <c r="CK83" s="947"/>
      <c r="CL83" s="948"/>
      <c r="CM83" s="946"/>
      <c r="CN83" s="947"/>
      <c r="CO83" s="947"/>
      <c r="CP83" s="947"/>
      <c r="CQ83" s="948"/>
      <c r="CR83" s="946"/>
      <c r="CS83" s="947"/>
      <c r="CT83" s="947"/>
      <c r="CU83" s="947"/>
      <c r="CV83" s="948"/>
      <c r="CW83" s="946"/>
      <c r="CX83" s="947"/>
      <c r="CY83" s="947"/>
      <c r="CZ83" s="947"/>
      <c r="DA83" s="948"/>
      <c r="DB83" s="946"/>
      <c r="DC83" s="947"/>
      <c r="DD83" s="947"/>
      <c r="DE83" s="947"/>
      <c r="DF83" s="948"/>
      <c r="DG83" s="946"/>
      <c r="DH83" s="947"/>
      <c r="DI83" s="947"/>
      <c r="DJ83" s="947"/>
      <c r="DK83" s="948"/>
      <c r="DL83" s="946"/>
      <c r="DM83" s="947"/>
      <c r="DN83" s="947"/>
      <c r="DO83" s="947"/>
      <c r="DP83" s="948"/>
      <c r="DQ83" s="946"/>
      <c r="DR83" s="947"/>
      <c r="DS83" s="947"/>
      <c r="DT83" s="947"/>
      <c r="DU83" s="948"/>
      <c r="DV83" s="943"/>
      <c r="DW83" s="944"/>
      <c r="DX83" s="944"/>
      <c r="DY83" s="944"/>
      <c r="DZ83" s="945"/>
      <c r="EA83" s="248"/>
    </row>
    <row r="84" spans="1:131" s="249" customFormat="1" ht="26.25" customHeight="1">
      <c r="A84" s="263">
        <v>17</v>
      </c>
      <c r="B84" s="959"/>
      <c r="C84" s="960"/>
      <c r="D84" s="960"/>
      <c r="E84" s="960"/>
      <c r="F84" s="960"/>
      <c r="G84" s="960"/>
      <c r="H84" s="960"/>
      <c r="I84" s="960"/>
      <c r="J84" s="960"/>
      <c r="K84" s="960"/>
      <c r="L84" s="960"/>
      <c r="M84" s="960"/>
      <c r="N84" s="960"/>
      <c r="O84" s="960"/>
      <c r="P84" s="961"/>
      <c r="Q84" s="962"/>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63"/>
      <c r="BA84" s="963"/>
      <c r="BB84" s="963"/>
      <c r="BC84" s="963"/>
      <c r="BD84" s="964"/>
      <c r="BE84" s="267"/>
      <c r="BF84" s="267"/>
      <c r="BG84" s="267"/>
      <c r="BH84" s="267"/>
      <c r="BI84" s="267"/>
      <c r="BJ84" s="267"/>
      <c r="BK84" s="267"/>
      <c r="BL84" s="267"/>
      <c r="BM84" s="267"/>
      <c r="BN84" s="267"/>
      <c r="BO84" s="267"/>
      <c r="BP84" s="267"/>
      <c r="BQ84" s="264">
        <v>78</v>
      </c>
      <c r="BR84" s="269"/>
      <c r="BS84" s="949"/>
      <c r="BT84" s="950"/>
      <c r="BU84" s="950"/>
      <c r="BV84" s="950"/>
      <c r="BW84" s="950"/>
      <c r="BX84" s="950"/>
      <c r="BY84" s="950"/>
      <c r="BZ84" s="950"/>
      <c r="CA84" s="950"/>
      <c r="CB84" s="950"/>
      <c r="CC84" s="950"/>
      <c r="CD84" s="950"/>
      <c r="CE84" s="950"/>
      <c r="CF84" s="950"/>
      <c r="CG84" s="951"/>
      <c r="CH84" s="946"/>
      <c r="CI84" s="947"/>
      <c r="CJ84" s="947"/>
      <c r="CK84" s="947"/>
      <c r="CL84" s="948"/>
      <c r="CM84" s="946"/>
      <c r="CN84" s="947"/>
      <c r="CO84" s="947"/>
      <c r="CP84" s="947"/>
      <c r="CQ84" s="948"/>
      <c r="CR84" s="946"/>
      <c r="CS84" s="947"/>
      <c r="CT84" s="947"/>
      <c r="CU84" s="947"/>
      <c r="CV84" s="948"/>
      <c r="CW84" s="946"/>
      <c r="CX84" s="947"/>
      <c r="CY84" s="947"/>
      <c r="CZ84" s="947"/>
      <c r="DA84" s="948"/>
      <c r="DB84" s="946"/>
      <c r="DC84" s="947"/>
      <c r="DD84" s="947"/>
      <c r="DE84" s="947"/>
      <c r="DF84" s="948"/>
      <c r="DG84" s="946"/>
      <c r="DH84" s="947"/>
      <c r="DI84" s="947"/>
      <c r="DJ84" s="947"/>
      <c r="DK84" s="948"/>
      <c r="DL84" s="946"/>
      <c r="DM84" s="947"/>
      <c r="DN84" s="947"/>
      <c r="DO84" s="947"/>
      <c r="DP84" s="948"/>
      <c r="DQ84" s="946"/>
      <c r="DR84" s="947"/>
      <c r="DS84" s="947"/>
      <c r="DT84" s="947"/>
      <c r="DU84" s="948"/>
      <c r="DV84" s="943"/>
      <c r="DW84" s="944"/>
      <c r="DX84" s="944"/>
      <c r="DY84" s="944"/>
      <c r="DZ84" s="945"/>
      <c r="EA84" s="248"/>
    </row>
    <row r="85" spans="1:131" s="249" customFormat="1" ht="26.25" customHeight="1">
      <c r="A85" s="263">
        <v>18</v>
      </c>
      <c r="B85" s="959"/>
      <c r="C85" s="960"/>
      <c r="D85" s="960"/>
      <c r="E85" s="960"/>
      <c r="F85" s="960"/>
      <c r="G85" s="960"/>
      <c r="H85" s="960"/>
      <c r="I85" s="960"/>
      <c r="J85" s="960"/>
      <c r="K85" s="960"/>
      <c r="L85" s="960"/>
      <c r="M85" s="960"/>
      <c r="N85" s="960"/>
      <c r="O85" s="960"/>
      <c r="P85" s="961"/>
      <c r="Q85" s="962"/>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63"/>
      <c r="BA85" s="963"/>
      <c r="BB85" s="963"/>
      <c r="BC85" s="963"/>
      <c r="BD85" s="964"/>
      <c r="BE85" s="267"/>
      <c r="BF85" s="267"/>
      <c r="BG85" s="267"/>
      <c r="BH85" s="267"/>
      <c r="BI85" s="267"/>
      <c r="BJ85" s="267"/>
      <c r="BK85" s="267"/>
      <c r="BL85" s="267"/>
      <c r="BM85" s="267"/>
      <c r="BN85" s="267"/>
      <c r="BO85" s="267"/>
      <c r="BP85" s="267"/>
      <c r="BQ85" s="264">
        <v>79</v>
      </c>
      <c r="BR85" s="269"/>
      <c r="BS85" s="949"/>
      <c r="BT85" s="950"/>
      <c r="BU85" s="950"/>
      <c r="BV85" s="950"/>
      <c r="BW85" s="950"/>
      <c r="BX85" s="950"/>
      <c r="BY85" s="950"/>
      <c r="BZ85" s="950"/>
      <c r="CA85" s="950"/>
      <c r="CB85" s="950"/>
      <c r="CC85" s="950"/>
      <c r="CD85" s="950"/>
      <c r="CE85" s="950"/>
      <c r="CF85" s="950"/>
      <c r="CG85" s="951"/>
      <c r="CH85" s="946"/>
      <c r="CI85" s="947"/>
      <c r="CJ85" s="947"/>
      <c r="CK85" s="947"/>
      <c r="CL85" s="948"/>
      <c r="CM85" s="946"/>
      <c r="CN85" s="947"/>
      <c r="CO85" s="947"/>
      <c r="CP85" s="947"/>
      <c r="CQ85" s="948"/>
      <c r="CR85" s="946"/>
      <c r="CS85" s="947"/>
      <c r="CT85" s="947"/>
      <c r="CU85" s="947"/>
      <c r="CV85" s="948"/>
      <c r="CW85" s="946"/>
      <c r="CX85" s="947"/>
      <c r="CY85" s="947"/>
      <c r="CZ85" s="947"/>
      <c r="DA85" s="948"/>
      <c r="DB85" s="946"/>
      <c r="DC85" s="947"/>
      <c r="DD85" s="947"/>
      <c r="DE85" s="947"/>
      <c r="DF85" s="948"/>
      <c r="DG85" s="946"/>
      <c r="DH85" s="947"/>
      <c r="DI85" s="947"/>
      <c r="DJ85" s="947"/>
      <c r="DK85" s="948"/>
      <c r="DL85" s="946"/>
      <c r="DM85" s="947"/>
      <c r="DN85" s="947"/>
      <c r="DO85" s="947"/>
      <c r="DP85" s="948"/>
      <c r="DQ85" s="946"/>
      <c r="DR85" s="947"/>
      <c r="DS85" s="947"/>
      <c r="DT85" s="947"/>
      <c r="DU85" s="948"/>
      <c r="DV85" s="943"/>
      <c r="DW85" s="944"/>
      <c r="DX85" s="944"/>
      <c r="DY85" s="944"/>
      <c r="DZ85" s="945"/>
      <c r="EA85" s="248"/>
    </row>
    <row r="86" spans="1:131" s="249" customFormat="1" ht="26.25" customHeight="1">
      <c r="A86" s="263">
        <v>19</v>
      </c>
      <c r="B86" s="959"/>
      <c r="C86" s="960"/>
      <c r="D86" s="960"/>
      <c r="E86" s="960"/>
      <c r="F86" s="960"/>
      <c r="G86" s="960"/>
      <c r="H86" s="960"/>
      <c r="I86" s="960"/>
      <c r="J86" s="960"/>
      <c r="K86" s="960"/>
      <c r="L86" s="960"/>
      <c r="M86" s="960"/>
      <c r="N86" s="960"/>
      <c r="O86" s="960"/>
      <c r="P86" s="961"/>
      <c r="Q86" s="962"/>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63"/>
      <c r="BA86" s="963"/>
      <c r="BB86" s="963"/>
      <c r="BC86" s="963"/>
      <c r="BD86" s="964"/>
      <c r="BE86" s="267"/>
      <c r="BF86" s="267"/>
      <c r="BG86" s="267"/>
      <c r="BH86" s="267"/>
      <c r="BI86" s="267"/>
      <c r="BJ86" s="267"/>
      <c r="BK86" s="267"/>
      <c r="BL86" s="267"/>
      <c r="BM86" s="267"/>
      <c r="BN86" s="267"/>
      <c r="BO86" s="267"/>
      <c r="BP86" s="267"/>
      <c r="BQ86" s="264">
        <v>80</v>
      </c>
      <c r="BR86" s="269"/>
      <c r="BS86" s="949"/>
      <c r="BT86" s="950"/>
      <c r="BU86" s="950"/>
      <c r="BV86" s="950"/>
      <c r="BW86" s="950"/>
      <c r="BX86" s="950"/>
      <c r="BY86" s="950"/>
      <c r="BZ86" s="950"/>
      <c r="CA86" s="950"/>
      <c r="CB86" s="950"/>
      <c r="CC86" s="950"/>
      <c r="CD86" s="950"/>
      <c r="CE86" s="950"/>
      <c r="CF86" s="950"/>
      <c r="CG86" s="951"/>
      <c r="CH86" s="946"/>
      <c r="CI86" s="947"/>
      <c r="CJ86" s="947"/>
      <c r="CK86" s="947"/>
      <c r="CL86" s="948"/>
      <c r="CM86" s="946"/>
      <c r="CN86" s="947"/>
      <c r="CO86" s="947"/>
      <c r="CP86" s="947"/>
      <c r="CQ86" s="948"/>
      <c r="CR86" s="946"/>
      <c r="CS86" s="947"/>
      <c r="CT86" s="947"/>
      <c r="CU86" s="947"/>
      <c r="CV86" s="948"/>
      <c r="CW86" s="946"/>
      <c r="CX86" s="947"/>
      <c r="CY86" s="947"/>
      <c r="CZ86" s="947"/>
      <c r="DA86" s="948"/>
      <c r="DB86" s="946"/>
      <c r="DC86" s="947"/>
      <c r="DD86" s="947"/>
      <c r="DE86" s="947"/>
      <c r="DF86" s="948"/>
      <c r="DG86" s="946"/>
      <c r="DH86" s="947"/>
      <c r="DI86" s="947"/>
      <c r="DJ86" s="947"/>
      <c r="DK86" s="948"/>
      <c r="DL86" s="946"/>
      <c r="DM86" s="947"/>
      <c r="DN86" s="947"/>
      <c r="DO86" s="947"/>
      <c r="DP86" s="948"/>
      <c r="DQ86" s="946"/>
      <c r="DR86" s="947"/>
      <c r="DS86" s="947"/>
      <c r="DT86" s="947"/>
      <c r="DU86" s="948"/>
      <c r="DV86" s="943"/>
      <c r="DW86" s="944"/>
      <c r="DX86" s="944"/>
      <c r="DY86" s="944"/>
      <c r="DZ86" s="945"/>
      <c r="EA86" s="248"/>
    </row>
    <row r="87" spans="1:131" s="249" customFormat="1" ht="26.25" customHeight="1">
      <c r="A87" s="271">
        <v>20</v>
      </c>
      <c r="B87" s="968"/>
      <c r="C87" s="969"/>
      <c r="D87" s="969"/>
      <c r="E87" s="969"/>
      <c r="F87" s="969"/>
      <c r="G87" s="969"/>
      <c r="H87" s="969"/>
      <c r="I87" s="969"/>
      <c r="J87" s="969"/>
      <c r="K87" s="969"/>
      <c r="L87" s="969"/>
      <c r="M87" s="969"/>
      <c r="N87" s="969"/>
      <c r="O87" s="969"/>
      <c r="P87" s="970"/>
      <c r="Q87" s="971"/>
      <c r="R87" s="972"/>
      <c r="S87" s="972"/>
      <c r="T87" s="972"/>
      <c r="U87" s="972"/>
      <c r="V87" s="972"/>
      <c r="W87" s="972"/>
      <c r="X87" s="972"/>
      <c r="Y87" s="972"/>
      <c r="Z87" s="972"/>
      <c r="AA87" s="972"/>
      <c r="AB87" s="972"/>
      <c r="AC87" s="972"/>
      <c r="AD87" s="972"/>
      <c r="AE87" s="972"/>
      <c r="AF87" s="972"/>
      <c r="AG87" s="972"/>
      <c r="AH87" s="972"/>
      <c r="AI87" s="972"/>
      <c r="AJ87" s="972"/>
      <c r="AK87" s="972"/>
      <c r="AL87" s="972"/>
      <c r="AM87" s="972"/>
      <c r="AN87" s="972"/>
      <c r="AO87" s="972"/>
      <c r="AP87" s="972"/>
      <c r="AQ87" s="972"/>
      <c r="AR87" s="972"/>
      <c r="AS87" s="972"/>
      <c r="AT87" s="972"/>
      <c r="AU87" s="972"/>
      <c r="AV87" s="972"/>
      <c r="AW87" s="972"/>
      <c r="AX87" s="972"/>
      <c r="AY87" s="972"/>
      <c r="AZ87" s="973"/>
      <c r="BA87" s="973"/>
      <c r="BB87" s="973"/>
      <c r="BC87" s="973"/>
      <c r="BD87" s="974"/>
      <c r="BE87" s="267"/>
      <c r="BF87" s="267"/>
      <c r="BG87" s="267"/>
      <c r="BH87" s="267"/>
      <c r="BI87" s="267"/>
      <c r="BJ87" s="267"/>
      <c r="BK87" s="267"/>
      <c r="BL87" s="267"/>
      <c r="BM87" s="267"/>
      <c r="BN87" s="267"/>
      <c r="BO87" s="267"/>
      <c r="BP87" s="267"/>
      <c r="BQ87" s="264">
        <v>81</v>
      </c>
      <c r="BR87" s="269"/>
      <c r="BS87" s="949"/>
      <c r="BT87" s="950"/>
      <c r="BU87" s="950"/>
      <c r="BV87" s="950"/>
      <c r="BW87" s="950"/>
      <c r="BX87" s="950"/>
      <c r="BY87" s="950"/>
      <c r="BZ87" s="950"/>
      <c r="CA87" s="950"/>
      <c r="CB87" s="950"/>
      <c r="CC87" s="950"/>
      <c r="CD87" s="950"/>
      <c r="CE87" s="950"/>
      <c r="CF87" s="950"/>
      <c r="CG87" s="951"/>
      <c r="CH87" s="946"/>
      <c r="CI87" s="947"/>
      <c r="CJ87" s="947"/>
      <c r="CK87" s="947"/>
      <c r="CL87" s="948"/>
      <c r="CM87" s="946"/>
      <c r="CN87" s="947"/>
      <c r="CO87" s="947"/>
      <c r="CP87" s="947"/>
      <c r="CQ87" s="948"/>
      <c r="CR87" s="946"/>
      <c r="CS87" s="947"/>
      <c r="CT87" s="947"/>
      <c r="CU87" s="947"/>
      <c r="CV87" s="948"/>
      <c r="CW87" s="946"/>
      <c r="CX87" s="947"/>
      <c r="CY87" s="947"/>
      <c r="CZ87" s="947"/>
      <c r="DA87" s="948"/>
      <c r="DB87" s="946"/>
      <c r="DC87" s="947"/>
      <c r="DD87" s="947"/>
      <c r="DE87" s="947"/>
      <c r="DF87" s="948"/>
      <c r="DG87" s="946"/>
      <c r="DH87" s="947"/>
      <c r="DI87" s="947"/>
      <c r="DJ87" s="947"/>
      <c r="DK87" s="948"/>
      <c r="DL87" s="946"/>
      <c r="DM87" s="947"/>
      <c r="DN87" s="947"/>
      <c r="DO87" s="947"/>
      <c r="DP87" s="948"/>
      <c r="DQ87" s="946"/>
      <c r="DR87" s="947"/>
      <c r="DS87" s="947"/>
      <c r="DT87" s="947"/>
      <c r="DU87" s="948"/>
      <c r="DV87" s="943"/>
      <c r="DW87" s="944"/>
      <c r="DX87" s="944"/>
      <c r="DY87" s="944"/>
      <c r="DZ87" s="945"/>
      <c r="EA87" s="248"/>
    </row>
    <row r="88" spans="1:131" s="249" customFormat="1" ht="26.25" customHeight="1" thickBot="1">
      <c r="A88" s="266" t="s">
        <v>388</v>
      </c>
      <c r="B88" s="876" t="s">
        <v>420</v>
      </c>
      <c r="C88" s="877"/>
      <c r="D88" s="877"/>
      <c r="E88" s="877"/>
      <c r="F88" s="877"/>
      <c r="G88" s="877"/>
      <c r="H88" s="877"/>
      <c r="I88" s="877"/>
      <c r="J88" s="877"/>
      <c r="K88" s="877"/>
      <c r="L88" s="877"/>
      <c r="M88" s="877"/>
      <c r="N88" s="877"/>
      <c r="O88" s="877"/>
      <c r="P88" s="878"/>
      <c r="Q88" s="924"/>
      <c r="R88" s="925"/>
      <c r="S88" s="925"/>
      <c r="T88" s="925"/>
      <c r="U88" s="925"/>
      <c r="V88" s="925"/>
      <c r="W88" s="925"/>
      <c r="X88" s="925"/>
      <c r="Y88" s="925"/>
      <c r="Z88" s="925"/>
      <c r="AA88" s="925"/>
      <c r="AB88" s="925"/>
      <c r="AC88" s="925"/>
      <c r="AD88" s="925"/>
      <c r="AE88" s="925"/>
      <c r="AF88" s="928">
        <v>73043</v>
      </c>
      <c r="AG88" s="928"/>
      <c r="AH88" s="928"/>
      <c r="AI88" s="928"/>
      <c r="AJ88" s="928"/>
      <c r="AK88" s="925"/>
      <c r="AL88" s="925"/>
      <c r="AM88" s="925"/>
      <c r="AN88" s="925"/>
      <c r="AO88" s="925"/>
      <c r="AP88" s="928">
        <v>12341</v>
      </c>
      <c r="AQ88" s="928"/>
      <c r="AR88" s="928"/>
      <c r="AS88" s="928"/>
      <c r="AT88" s="928"/>
      <c r="AU88" s="928">
        <v>469</v>
      </c>
      <c r="AV88" s="928"/>
      <c r="AW88" s="928"/>
      <c r="AX88" s="928"/>
      <c r="AY88" s="928"/>
      <c r="AZ88" s="933"/>
      <c r="BA88" s="933"/>
      <c r="BB88" s="933"/>
      <c r="BC88" s="933"/>
      <c r="BD88" s="934"/>
      <c r="BE88" s="267"/>
      <c r="BF88" s="267"/>
      <c r="BG88" s="267"/>
      <c r="BH88" s="267"/>
      <c r="BI88" s="267"/>
      <c r="BJ88" s="267"/>
      <c r="BK88" s="267"/>
      <c r="BL88" s="267"/>
      <c r="BM88" s="267"/>
      <c r="BN88" s="267"/>
      <c r="BO88" s="267"/>
      <c r="BP88" s="267"/>
      <c r="BQ88" s="264">
        <v>82</v>
      </c>
      <c r="BR88" s="269"/>
      <c r="BS88" s="949"/>
      <c r="BT88" s="950"/>
      <c r="BU88" s="950"/>
      <c r="BV88" s="950"/>
      <c r="BW88" s="950"/>
      <c r="BX88" s="950"/>
      <c r="BY88" s="950"/>
      <c r="BZ88" s="950"/>
      <c r="CA88" s="950"/>
      <c r="CB88" s="950"/>
      <c r="CC88" s="950"/>
      <c r="CD88" s="950"/>
      <c r="CE88" s="950"/>
      <c r="CF88" s="950"/>
      <c r="CG88" s="951"/>
      <c r="CH88" s="946"/>
      <c r="CI88" s="947"/>
      <c r="CJ88" s="947"/>
      <c r="CK88" s="947"/>
      <c r="CL88" s="948"/>
      <c r="CM88" s="946"/>
      <c r="CN88" s="947"/>
      <c r="CO88" s="947"/>
      <c r="CP88" s="947"/>
      <c r="CQ88" s="948"/>
      <c r="CR88" s="946"/>
      <c r="CS88" s="947"/>
      <c r="CT88" s="947"/>
      <c r="CU88" s="947"/>
      <c r="CV88" s="948"/>
      <c r="CW88" s="946"/>
      <c r="CX88" s="947"/>
      <c r="CY88" s="947"/>
      <c r="CZ88" s="947"/>
      <c r="DA88" s="948"/>
      <c r="DB88" s="946"/>
      <c r="DC88" s="947"/>
      <c r="DD88" s="947"/>
      <c r="DE88" s="947"/>
      <c r="DF88" s="948"/>
      <c r="DG88" s="946"/>
      <c r="DH88" s="947"/>
      <c r="DI88" s="947"/>
      <c r="DJ88" s="947"/>
      <c r="DK88" s="948"/>
      <c r="DL88" s="946"/>
      <c r="DM88" s="947"/>
      <c r="DN88" s="947"/>
      <c r="DO88" s="947"/>
      <c r="DP88" s="948"/>
      <c r="DQ88" s="946"/>
      <c r="DR88" s="947"/>
      <c r="DS88" s="947"/>
      <c r="DT88" s="947"/>
      <c r="DU88" s="948"/>
      <c r="DV88" s="943"/>
      <c r="DW88" s="944"/>
      <c r="DX88" s="944"/>
      <c r="DY88" s="944"/>
      <c r="DZ88" s="945"/>
      <c r="EA88" s="248"/>
    </row>
    <row r="89" spans="1:131" s="249" customFormat="1" ht="26.25" hidden="1" customHeight="1">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49"/>
      <c r="BT89" s="950"/>
      <c r="BU89" s="950"/>
      <c r="BV89" s="950"/>
      <c r="BW89" s="950"/>
      <c r="BX89" s="950"/>
      <c r="BY89" s="950"/>
      <c r="BZ89" s="950"/>
      <c r="CA89" s="950"/>
      <c r="CB89" s="950"/>
      <c r="CC89" s="950"/>
      <c r="CD89" s="950"/>
      <c r="CE89" s="950"/>
      <c r="CF89" s="950"/>
      <c r="CG89" s="951"/>
      <c r="CH89" s="946"/>
      <c r="CI89" s="947"/>
      <c r="CJ89" s="947"/>
      <c r="CK89" s="947"/>
      <c r="CL89" s="948"/>
      <c r="CM89" s="946"/>
      <c r="CN89" s="947"/>
      <c r="CO89" s="947"/>
      <c r="CP89" s="947"/>
      <c r="CQ89" s="948"/>
      <c r="CR89" s="946"/>
      <c r="CS89" s="947"/>
      <c r="CT89" s="947"/>
      <c r="CU89" s="947"/>
      <c r="CV89" s="948"/>
      <c r="CW89" s="946"/>
      <c r="CX89" s="947"/>
      <c r="CY89" s="947"/>
      <c r="CZ89" s="947"/>
      <c r="DA89" s="948"/>
      <c r="DB89" s="946"/>
      <c r="DC89" s="947"/>
      <c r="DD89" s="947"/>
      <c r="DE89" s="947"/>
      <c r="DF89" s="948"/>
      <c r="DG89" s="946"/>
      <c r="DH89" s="947"/>
      <c r="DI89" s="947"/>
      <c r="DJ89" s="947"/>
      <c r="DK89" s="948"/>
      <c r="DL89" s="946"/>
      <c r="DM89" s="947"/>
      <c r="DN89" s="947"/>
      <c r="DO89" s="947"/>
      <c r="DP89" s="948"/>
      <c r="DQ89" s="946"/>
      <c r="DR89" s="947"/>
      <c r="DS89" s="947"/>
      <c r="DT89" s="947"/>
      <c r="DU89" s="948"/>
      <c r="DV89" s="943"/>
      <c r="DW89" s="944"/>
      <c r="DX89" s="944"/>
      <c r="DY89" s="944"/>
      <c r="DZ89" s="945"/>
      <c r="EA89" s="248"/>
    </row>
    <row r="90" spans="1:131" s="249" customFormat="1" ht="26.25" hidden="1" customHeight="1">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49"/>
      <c r="BT90" s="950"/>
      <c r="BU90" s="950"/>
      <c r="BV90" s="950"/>
      <c r="BW90" s="950"/>
      <c r="BX90" s="950"/>
      <c r="BY90" s="950"/>
      <c r="BZ90" s="950"/>
      <c r="CA90" s="950"/>
      <c r="CB90" s="950"/>
      <c r="CC90" s="950"/>
      <c r="CD90" s="950"/>
      <c r="CE90" s="950"/>
      <c r="CF90" s="950"/>
      <c r="CG90" s="951"/>
      <c r="CH90" s="946"/>
      <c r="CI90" s="947"/>
      <c r="CJ90" s="947"/>
      <c r="CK90" s="947"/>
      <c r="CL90" s="948"/>
      <c r="CM90" s="946"/>
      <c r="CN90" s="947"/>
      <c r="CO90" s="947"/>
      <c r="CP90" s="947"/>
      <c r="CQ90" s="948"/>
      <c r="CR90" s="946"/>
      <c r="CS90" s="947"/>
      <c r="CT90" s="947"/>
      <c r="CU90" s="947"/>
      <c r="CV90" s="948"/>
      <c r="CW90" s="946"/>
      <c r="CX90" s="947"/>
      <c r="CY90" s="947"/>
      <c r="CZ90" s="947"/>
      <c r="DA90" s="948"/>
      <c r="DB90" s="946"/>
      <c r="DC90" s="947"/>
      <c r="DD90" s="947"/>
      <c r="DE90" s="947"/>
      <c r="DF90" s="948"/>
      <c r="DG90" s="946"/>
      <c r="DH90" s="947"/>
      <c r="DI90" s="947"/>
      <c r="DJ90" s="947"/>
      <c r="DK90" s="948"/>
      <c r="DL90" s="946"/>
      <c r="DM90" s="947"/>
      <c r="DN90" s="947"/>
      <c r="DO90" s="947"/>
      <c r="DP90" s="948"/>
      <c r="DQ90" s="946"/>
      <c r="DR90" s="947"/>
      <c r="DS90" s="947"/>
      <c r="DT90" s="947"/>
      <c r="DU90" s="948"/>
      <c r="DV90" s="943"/>
      <c r="DW90" s="944"/>
      <c r="DX90" s="944"/>
      <c r="DY90" s="944"/>
      <c r="DZ90" s="945"/>
      <c r="EA90" s="248"/>
    </row>
    <row r="91" spans="1:131" s="249" customFormat="1" ht="26.25" hidden="1" customHeight="1">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49"/>
      <c r="BT91" s="950"/>
      <c r="BU91" s="950"/>
      <c r="BV91" s="950"/>
      <c r="BW91" s="950"/>
      <c r="BX91" s="950"/>
      <c r="BY91" s="950"/>
      <c r="BZ91" s="950"/>
      <c r="CA91" s="950"/>
      <c r="CB91" s="950"/>
      <c r="CC91" s="950"/>
      <c r="CD91" s="950"/>
      <c r="CE91" s="950"/>
      <c r="CF91" s="950"/>
      <c r="CG91" s="951"/>
      <c r="CH91" s="946"/>
      <c r="CI91" s="947"/>
      <c r="CJ91" s="947"/>
      <c r="CK91" s="947"/>
      <c r="CL91" s="948"/>
      <c r="CM91" s="946"/>
      <c r="CN91" s="947"/>
      <c r="CO91" s="947"/>
      <c r="CP91" s="947"/>
      <c r="CQ91" s="948"/>
      <c r="CR91" s="946"/>
      <c r="CS91" s="947"/>
      <c r="CT91" s="947"/>
      <c r="CU91" s="947"/>
      <c r="CV91" s="948"/>
      <c r="CW91" s="946"/>
      <c r="CX91" s="947"/>
      <c r="CY91" s="947"/>
      <c r="CZ91" s="947"/>
      <c r="DA91" s="948"/>
      <c r="DB91" s="946"/>
      <c r="DC91" s="947"/>
      <c r="DD91" s="947"/>
      <c r="DE91" s="947"/>
      <c r="DF91" s="948"/>
      <c r="DG91" s="946"/>
      <c r="DH91" s="947"/>
      <c r="DI91" s="947"/>
      <c r="DJ91" s="947"/>
      <c r="DK91" s="948"/>
      <c r="DL91" s="946"/>
      <c r="DM91" s="947"/>
      <c r="DN91" s="947"/>
      <c r="DO91" s="947"/>
      <c r="DP91" s="948"/>
      <c r="DQ91" s="946"/>
      <c r="DR91" s="947"/>
      <c r="DS91" s="947"/>
      <c r="DT91" s="947"/>
      <c r="DU91" s="948"/>
      <c r="DV91" s="943"/>
      <c r="DW91" s="944"/>
      <c r="DX91" s="944"/>
      <c r="DY91" s="944"/>
      <c r="DZ91" s="945"/>
      <c r="EA91" s="248"/>
    </row>
    <row r="92" spans="1:131" s="249" customFormat="1" ht="26.25" hidden="1" customHeight="1">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49"/>
      <c r="BT92" s="950"/>
      <c r="BU92" s="950"/>
      <c r="BV92" s="950"/>
      <c r="BW92" s="950"/>
      <c r="BX92" s="950"/>
      <c r="BY92" s="950"/>
      <c r="BZ92" s="950"/>
      <c r="CA92" s="950"/>
      <c r="CB92" s="950"/>
      <c r="CC92" s="950"/>
      <c r="CD92" s="950"/>
      <c r="CE92" s="950"/>
      <c r="CF92" s="950"/>
      <c r="CG92" s="951"/>
      <c r="CH92" s="946"/>
      <c r="CI92" s="947"/>
      <c r="CJ92" s="947"/>
      <c r="CK92" s="947"/>
      <c r="CL92" s="948"/>
      <c r="CM92" s="946"/>
      <c r="CN92" s="947"/>
      <c r="CO92" s="947"/>
      <c r="CP92" s="947"/>
      <c r="CQ92" s="948"/>
      <c r="CR92" s="946"/>
      <c r="CS92" s="947"/>
      <c r="CT92" s="947"/>
      <c r="CU92" s="947"/>
      <c r="CV92" s="948"/>
      <c r="CW92" s="946"/>
      <c r="CX92" s="947"/>
      <c r="CY92" s="947"/>
      <c r="CZ92" s="947"/>
      <c r="DA92" s="948"/>
      <c r="DB92" s="946"/>
      <c r="DC92" s="947"/>
      <c r="DD92" s="947"/>
      <c r="DE92" s="947"/>
      <c r="DF92" s="948"/>
      <c r="DG92" s="946"/>
      <c r="DH92" s="947"/>
      <c r="DI92" s="947"/>
      <c r="DJ92" s="947"/>
      <c r="DK92" s="948"/>
      <c r="DL92" s="946"/>
      <c r="DM92" s="947"/>
      <c r="DN92" s="947"/>
      <c r="DO92" s="947"/>
      <c r="DP92" s="948"/>
      <c r="DQ92" s="946"/>
      <c r="DR92" s="947"/>
      <c r="DS92" s="947"/>
      <c r="DT92" s="947"/>
      <c r="DU92" s="948"/>
      <c r="DV92" s="943"/>
      <c r="DW92" s="944"/>
      <c r="DX92" s="944"/>
      <c r="DY92" s="944"/>
      <c r="DZ92" s="945"/>
      <c r="EA92" s="248"/>
    </row>
    <row r="93" spans="1:131" s="249" customFormat="1" ht="26.25" hidden="1" customHeight="1">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49"/>
      <c r="BT93" s="950"/>
      <c r="BU93" s="950"/>
      <c r="BV93" s="950"/>
      <c r="BW93" s="950"/>
      <c r="BX93" s="950"/>
      <c r="BY93" s="950"/>
      <c r="BZ93" s="950"/>
      <c r="CA93" s="950"/>
      <c r="CB93" s="950"/>
      <c r="CC93" s="950"/>
      <c r="CD93" s="950"/>
      <c r="CE93" s="950"/>
      <c r="CF93" s="950"/>
      <c r="CG93" s="951"/>
      <c r="CH93" s="946"/>
      <c r="CI93" s="947"/>
      <c r="CJ93" s="947"/>
      <c r="CK93" s="947"/>
      <c r="CL93" s="948"/>
      <c r="CM93" s="946"/>
      <c r="CN93" s="947"/>
      <c r="CO93" s="947"/>
      <c r="CP93" s="947"/>
      <c r="CQ93" s="948"/>
      <c r="CR93" s="946"/>
      <c r="CS93" s="947"/>
      <c r="CT93" s="947"/>
      <c r="CU93" s="947"/>
      <c r="CV93" s="948"/>
      <c r="CW93" s="946"/>
      <c r="CX93" s="947"/>
      <c r="CY93" s="947"/>
      <c r="CZ93" s="947"/>
      <c r="DA93" s="948"/>
      <c r="DB93" s="946"/>
      <c r="DC93" s="947"/>
      <c r="DD93" s="947"/>
      <c r="DE93" s="947"/>
      <c r="DF93" s="948"/>
      <c r="DG93" s="946"/>
      <c r="DH93" s="947"/>
      <c r="DI93" s="947"/>
      <c r="DJ93" s="947"/>
      <c r="DK93" s="948"/>
      <c r="DL93" s="946"/>
      <c r="DM93" s="947"/>
      <c r="DN93" s="947"/>
      <c r="DO93" s="947"/>
      <c r="DP93" s="948"/>
      <c r="DQ93" s="946"/>
      <c r="DR93" s="947"/>
      <c r="DS93" s="947"/>
      <c r="DT93" s="947"/>
      <c r="DU93" s="948"/>
      <c r="DV93" s="943"/>
      <c r="DW93" s="944"/>
      <c r="DX93" s="944"/>
      <c r="DY93" s="944"/>
      <c r="DZ93" s="945"/>
      <c r="EA93" s="248"/>
    </row>
    <row r="94" spans="1:131" s="249" customFormat="1" ht="26.25" hidden="1" customHeight="1">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49"/>
      <c r="BT94" s="950"/>
      <c r="BU94" s="950"/>
      <c r="BV94" s="950"/>
      <c r="BW94" s="950"/>
      <c r="BX94" s="950"/>
      <c r="BY94" s="950"/>
      <c r="BZ94" s="950"/>
      <c r="CA94" s="950"/>
      <c r="CB94" s="950"/>
      <c r="CC94" s="950"/>
      <c r="CD94" s="950"/>
      <c r="CE94" s="950"/>
      <c r="CF94" s="950"/>
      <c r="CG94" s="951"/>
      <c r="CH94" s="946"/>
      <c r="CI94" s="947"/>
      <c r="CJ94" s="947"/>
      <c r="CK94" s="947"/>
      <c r="CL94" s="948"/>
      <c r="CM94" s="946"/>
      <c r="CN94" s="947"/>
      <c r="CO94" s="947"/>
      <c r="CP94" s="947"/>
      <c r="CQ94" s="948"/>
      <c r="CR94" s="946"/>
      <c r="CS94" s="947"/>
      <c r="CT94" s="947"/>
      <c r="CU94" s="947"/>
      <c r="CV94" s="948"/>
      <c r="CW94" s="946"/>
      <c r="CX94" s="947"/>
      <c r="CY94" s="947"/>
      <c r="CZ94" s="947"/>
      <c r="DA94" s="948"/>
      <c r="DB94" s="946"/>
      <c r="DC94" s="947"/>
      <c r="DD94" s="947"/>
      <c r="DE94" s="947"/>
      <c r="DF94" s="948"/>
      <c r="DG94" s="946"/>
      <c r="DH94" s="947"/>
      <c r="DI94" s="947"/>
      <c r="DJ94" s="947"/>
      <c r="DK94" s="948"/>
      <c r="DL94" s="946"/>
      <c r="DM94" s="947"/>
      <c r="DN94" s="947"/>
      <c r="DO94" s="947"/>
      <c r="DP94" s="948"/>
      <c r="DQ94" s="946"/>
      <c r="DR94" s="947"/>
      <c r="DS94" s="947"/>
      <c r="DT94" s="947"/>
      <c r="DU94" s="948"/>
      <c r="DV94" s="943"/>
      <c r="DW94" s="944"/>
      <c r="DX94" s="944"/>
      <c r="DY94" s="944"/>
      <c r="DZ94" s="945"/>
      <c r="EA94" s="248"/>
    </row>
    <row r="95" spans="1:131" s="249" customFormat="1" ht="26.25" hidden="1" customHeight="1">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49"/>
      <c r="BT95" s="950"/>
      <c r="BU95" s="950"/>
      <c r="BV95" s="950"/>
      <c r="BW95" s="950"/>
      <c r="BX95" s="950"/>
      <c r="BY95" s="950"/>
      <c r="BZ95" s="950"/>
      <c r="CA95" s="950"/>
      <c r="CB95" s="950"/>
      <c r="CC95" s="950"/>
      <c r="CD95" s="950"/>
      <c r="CE95" s="950"/>
      <c r="CF95" s="950"/>
      <c r="CG95" s="951"/>
      <c r="CH95" s="946"/>
      <c r="CI95" s="947"/>
      <c r="CJ95" s="947"/>
      <c r="CK95" s="947"/>
      <c r="CL95" s="948"/>
      <c r="CM95" s="946"/>
      <c r="CN95" s="947"/>
      <c r="CO95" s="947"/>
      <c r="CP95" s="947"/>
      <c r="CQ95" s="948"/>
      <c r="CR95" s="946"/>
      <c r="CS95" s="947"/>
      <c r="CT95" s="947"/>
      <c r="CU95" s="947"/>
      <c r="CV95" s="948"/>
      <c r="CW95" s="946"/>
      <c r="CX95" s="947"/>
      <c r="CY95" s="947"/>
      <c r="CZ95" s="947"/>
      <c r="DA95" s="948"/>
      <c r="DB95" s="946"/>
      <c r="DC95" s="947"/>
      <c r="DD95" s="947"/>
      <c r="DE95" s="947"/>
      <c r="DF95" s="948"/>
      <c r="DG95" s="946"/>
      <c r="DH95" s="947"/>
      <c r="DI95" s="947"/>
      <c r="DJ95" s="947"/>
      <c r="DK95" s="948"/>
      <c r="DL95" s="946"/>
      <c r="DM95" s="947"/>
      <c r="DN95" s="947"/>
      <c r="DO95" s="947"/>
      <c r="DP95" s="948"/>
      <c r="DQ95" s="946"/>
      <c r="DR95" s="947"/>
      <c r="DS95" s="947"/>
      <c r="DT95" s="947"/>
      <c r="DU95" s="948"/>
      <c r="DV95" s="943"/>
      <c r="DW95" s="944"/>
      <c r="DX95" s="944"/>
      <c r="DY95" s="944"/>
      <c r="DZ95" s="945"/>
      <c r="EA95" s="248"/>
    </row>
    <row r="96" spans="1:131" s="249" customFormat="1" ht="26.25" hidden="1" customHeight="1">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49"/>
      <c r="BT96" s="950"/>
      <c r="BU96" s="950"/>
      <c r="BV96" s="950"/>
      <c r="BW96" s="950"/>
      <c r="BX96" s="950"/>
      <c r="BY96" s="950"/>
      <c r="BZ96" s="950"/>
      <c r="CA96" s="950"/>
      <c r="CB96" s="950"/>
      <c r="CC96" s="950"/>
      <c r="CD96" s="950"/>
      <c r="CE96" s="950"/>
      <c r="CF96" s="950"/>
      <c r="CG96" s="951"/>
      <c r="CH96" s="946"/>
      <c r="CI96" s="947"/>
      <c r="CJ96" s="947"/>
      <c r="CK96" s="947"/>
      <c r="CL96" s="948"/>
      <c r="CM96" s="946"/>
      <c r="CN96" s="947"/>
      <c r="CO96" s="947"/>
      <c r="CP96" s="947"/>
      <c r="CQ96" s="948"/>
      <c r="CR96" s="946"/>
      <c r="CS96" s="947"/>
      <c r="CT96" s="947"/>
      <c r="CU96" s="947"/>
      <c r="CV96" s="948"/>
      <c r="CW96" s="946"/>
      <c r="CX96" s="947"/>
      <c r="CY96" s="947"/>
      <c r="CZ96" s="947"/>
      <c r="DA96" s="948"/>
      <c r="DB96" s="946"/>
      <c r="DC96" s="947"/>
      <c r="DD96" s="947"/>
      <c r="DE96" s="947"/>
      <c r="DF96" s="948"/>
      <c r="DG96" s="946"/>
      <c r="DH96" s="947"/>
      <c r="DI96" s="947"/>
      <c r="DJ96" s="947"/>
      <c r="DK96" s="948"/>
      <c r="DL96" s="946"/>
      <c r="DM96" s="947"/>
      <c r="DN96" s="947"/>
      <c r="DO96" s="947"/>
      <c r="DP96" s="948"/>
      <c r="DQ96" s="946"/>
      <c r="DR96" s="947"/>
      <c r="DS96" s="947"/>
      <c r="DT96" s="947"/>
      <c r="DU96" s="948"/>
      <c r="DV96" s="943"/>
      <c r="DW96" s="944"/>
      <c r="DX96" s="944"/>
      <c r="DY96" s="944"/>
      <c r="DZ96" s="945"/>
      <c r="EA96" s="248"/>
    </row>
    <row r="97" spans="1:131" s="249" customFormat="1" ht="26.25" hidden="1" customHeight="1">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49"/>
      <c r="BT97" s="950"/>
      <c r="BU97" s="950"/>
      <c r="BV97" s="950"/>
      <c r="BW97" s="950"/>
      <c r="BX97" s="950"/>
      <c r="BY97" s="950"/>
      <c r="BZ97" s="950"/>
      <c r="CA97" s="950"/>
      <c r="CB97" s="950"/>
      <c r="CC97" s="950"/>
      <c r="CD97" s="950"/>
      <c r="CE97" s="950"/>
      <c r="CF97" s="950"/>
      <c r="CG97" s="951"/>
      <c r="CH97" s="946"/>
      <c r="CI97" s="947"/>
      <c r="CJ97" s="947"/>
      <c r="CK97" s="947"/>
      <c r="CL97" s="948"/>
      <c r="CM97" s="946"/>
      <c r="CN97" s="947"/>
      <c r="CO97" s="947"/>
      <c r="CP97" s="947"/>
      <c r="CQ97" s="948"/>
      <c r="CR97" s="946"/>
      <c r="CS97" s="947"/>
      <c r="CT97" s="947"/>
      <c r="CU97" s="947"/>
      <c r="CV97" s="948"/>
      <c r="CW97" s="946"/>
      <c r="CX97" s="947"/>
      <c r="CY97" s="947"/>
      <c r="CZ97" s="947"/>
      <c r="DA97" s="948"/>
      <c r="DB97" s="946"/>
      <c r="DC97" s="947"/>
      <c r="DD97" s="947"/>
      <c r="DE97" s="947"/>
      <c r="DF97" s="948"/>
      <c r="DG97" s="946"/>
      <c r="DH97" s="947"/>
      <c r="DI97" s="947"/>
      <c r="DJ97" s="947"/>
      <c r="DK97" s="948"/>
      <c r="DL97" s="946"/>
      <c r="DM97" s="947"/>
      <c r="DN97" s="947"/>
      <c r="DO97" s="947"/>
      <c r="DP97" s="948"/>
      <c r="DQ97" s="946"/>
      <c r="DR97" s="947"/>
      <c r="DS97" s="947"/>
      <c r="DT97" s="947"/>
      <c r="DU97" s="948"/>
      <c r="DV97" s="943"/>
      <c r="DW97" s="944"/>
      <c r="DX97" s="944"/>
      <c r="DY97" s="944"/>
      <c r="DZ97" s="945"/>
      <c r="EA97" s="248"/>
    </row>
    <row r="98" spans="1:131" s="249" customFormat="1" ht="26.25" hidden="1" customHeight="1">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49"/>
      <c r="BT98" s="950"/>
      <c r="BU98" s="950"/>
      <c r="BV98" s="950"/>
      <c r="BW98" s="950"/>
      <c r="BX98" s="950"/>
      <c r="BY98" s="950"/>
      <c r="BZ98" s="950"/>
      <c r="CA98" s="950"/>
      <c r="CB98" s="950"/>
      <c r="CC98" s="950"/>
      <c r="CD98" s="950"/>
      <c r="CE98" s="950"/>
      <c r="CF98" s="950"/>
      <c r="CG98" s="951"/>
      <c r="CH98" s="946"/>
      <c r="CI98" s="947"/>
      <c r="CJ98" s="947"/>
      <c r="CK98" s="947"/>
      <c r="CL98" s="948"/>
      <c r="CM98" s="946"/>
      <c r="CN98" s="947"/>
      <c r="CO98" s="947"/>
      <c r="CP98" s="947"/>
      <c r="CQ98" s="948"/>
      <c r="CR98" s="946"/>
      <c r="CS98" s="947"/>
      <c r="CT98" s="947"/>
      <c r="CU98" s="947"/>
      <c r="CV98" s="948"/>
      <c r="CW98" s="946"/>
      <c r="CX98" s="947"/>
      <c r="CY98" s="947"/>
      <c r="CZ98" s="947"/>
      <c r="DA98" s="948"/>
      <c r="DB98" s="946"/>
      <c r="DC98" s="947"/>
      <c r="DD98" s="947"/>
      <c r="DE98" s="947"/>
      <c r="DF98" s="948"/>
      <c r="DG98" s="946"/>
      <c r="DH98" s="947"/>
      <c r="DI98" s="947"/>
      <c r="DJ98" s="947"/>
      <c r="DK98" s="948"/>
      <c r="DL98" s="946"/>
      <c r="DM98" s="947"/>
      <c r="DN98" s="947"/>
      <c r="DO98" s="947"/>
      <c r="DP98" s="948"/>
      <c r="DQ98" s="946"/>
      <c r="DR98" s="947"/>
      <c r="DS98" s="947"/>
      <c r="DT98" s="947"/>
      <c r="DU98" s="948"/>
      <c r="DV98" s="943"/>
      <c r="DW98" s="944"/>
      <c r="DX98" s="944"/>
      <c r="DY98" s="944"/>
      <c r="DZ98" s="945"/>
      <c r="EA98" s="248"/>
    </row>
    <row r="99" spans="1:131" s="249" customFormat="1" ht="26.25" hidden="1" customHeight="1">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49"/>
      <c r="BT99" s="950"/>
      <c r="BU99" s="950"/>
      <c r="BV99" s="950"/>
      <c r="BW99" s="950"/>
      <c r="BX99" s="950"/>
      <c r="BY99" s="950"/>
      <c r="BZ99" s="950"/>
      <c r="CA99" s="950"/>
      <c r="CB99" s="950"/>
      <c r="CC99" s="950"/>
      <c r="CD99" s="950"/>
      <c r="CE99" s="950"/>
      <c r="CF99" s="950"/>
      <c r="CG99" s="951"/>
      <c r="CH99" s="946"/>
      <c r="CI99" s="947"/>
      <c r="CJ99" s="947"/>
      <c r="CK99" s="947"/>
      <c r="CL99" s="948"/>
      <c r="CM99" s="946"/>
      <c r="CN99" s="947"/>
      <c r="CO99" s="947"/>
      <c r="CP99" s="947"/>
      <c r="CQ99" s="948"/>
      <c r="CR99" s="946"/>
      <c r="CS99" s="947"/>
      <c r="CT99" s="947"/>
      <c r="CU99" s="947"/>
      <c r="CV99" s="948"/>
      <c r="CW99" s="946"/>
      <c r="CX99" s="947"/>
      <c r="CY99" s="947"/>
      <c r="CZ99" s="947"/>
      <c r="DA99" s="948"/>
      <c r="DB99" s="946"/>
      <c r="DC99" s="947"/>
      <c r="DD99" s="947"/>
      <c r="DE99" s="947"/>
      <c r="DF99" s="948"/>
      <c r="DG99" s="946"/>
      <c r="DH99" s="947"/>
      <c r="DI99" s="947"/>
      <c r="DJ99" s="947"/>
      <c r="DK99" s="948"/>
      <c r="DL99" s="946"/>
      <c r="DM99" s="947"/>
      <c r="DN99" s="947"/>
      <c r="DO99" s="947"/>
      <c r="DP99" s="948"/>
      <c r="DQ99" s="946"/>
      <c r="DR99" s="947"/>
      <c r="DS99" s="947"/>
      <c r="DT99" s="947"/>
      <c r="DU99" s="948"/>
      <c r="DV99" s="943"/>
      <c r="DW99" s="944"/>
      <c r="DX99" s="944"/>
      <c r="DY99" s="944"/>
      <c r="DZ99" s="945"/>
      <c r="EA99" s="248"/>
    </row>
    <row r="100" spans="1:131" s="249" customFormat="1" ht="26.25" hidden="1" customHeight="1">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49"/>
      <c r="BT100" s="950"/>
      <c r="BU100" s="950"/>
      <c r="BV100" s="950"/>
      <c r="BW100" s="950"/>
      <c r="BX100" s="950"/>
      <c r="BY100" s="950"/>
      <c r="BZ100" s="950"/>
      <c r="CA100" s="950"/>
      <c r="CB100" s="950"/>
      <c r="CC100" s="950"/>
      <c r="CD100" s="950"/>
      <c r="CE100" s="950"/>
      <c r="CF100" s="950"/>
      <c r="CG100" s="951"/>
      <c r="CH100" s="946"/>
      <c r="CI100" s="947"/>
      <c r="CJ100" s="947"/>
      <c r="CK100" s="947"/>
      <c r="CL100" s="948"/>
      <c r="CM100" s="946"/>
      <c r="CN100" s="947"/>
      <c r="CO100" s="947"/>
      <c r="CP100" s="947"/>
      <c r="CQ100" s="948"/>
      <c r="CR100" s="946"/>
      <c r="CS100" s="947"/>
      <c r="CT100" s="947"/>
      <c r="CU100" s="947"/>
      <c r="CV100" s="948"/>
      <c r="CW100" s="946"/>
      <c r="CX100" s="947"/>
      <c r="CY100" s="947"/>
      <c r="CZ100" s="947"/>
      <c r="DA100" s="948"/>
      <c r="DB100" s="946"/>
      <c r="DC100" s="947"/>
      <c r="DD100" s="947"/>
      <c r="DE100" s="947"/>
      <c r="DF100" s="948"/>
      <c r="DG100" s="946"/>
      <c r="DH100" s="947"/>
      <c r="DI100" s="947"/>
      <c r="DJ100" s="947"/>
      <c r="DK100" s="948"/>
      <c r="DL100" s="946"/>
      <c r="DM100" s="947"/>
      <c r="DN100" s="947"/>
      <c r="DO100" s="947"/>
      <c r="DP100" s="948"/>
      <c r="DQ100" s="946"/>
      <c r="DR100" s="947"/>
      <c r="DS100" s="947"/>
      <c r="DT100" s="947"/>
      <c r="DU100" s="948"/>
      <c r="DV100" s="943"/>
      <c r="DW100" s="944"/>
      <c r="DX100" s="944"/>
      <c r="DY100" s="944"/>
      <c r="DZ100" s="945"/>
      <c r="EA100" s="248"/>
    </row>
    <row r="101" spans="1:131" s="249" customFormat="1" ht="26.25" hidden="1" customHeight="1">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49"/>
      <c r="BT101" s="950"/>
      <c r="BU101" s="950"/>
      <c r="BV101" s="950"/>
      <c r="BW101" s="950"/>
      <c r="BX101" s="950"/>
      <c r="BY101" s="950"/>
      <c r="BZ101" s="950"/>
      <c r="CA101" s="950"/>
      <c r="CB101" s="950"/>
      <c r="CC101" s="950"/>
      <c r="CD101" s="950"/>
      <c r="CE101" s="950"/>
      <c r="CF101" s="950"/>
      <c r="CG101" s="951"/>
      <c r="CH101" s="946"/>
      <c r="CI101" s="947"/>
      <c r="CJ101" s="947"/>
      <c r="CK101" s="947"/>
      <c r="CL101" s="948"/>
      <c r="CM101" s="946"/>
      <c r="CN101" s="947"/>
      <c r="CO101" s="947"/>
      <c r="CP101" s="947"/>
      <c r="CQ101" s="948"/>
      <c r="CR101" s="946"/>
      <c r="CS101" s="947"/>
      <c r="CT101" s="947"/>
      <c r="CU101" s="947"/>
      <c r="CV101" s="948"/>
      <c r="CW101" s="946"/>
      <c r="CX101" s="947"/>
      <c r="CY101" s="947"/>
      <c r="CZ101" s="947"/>
      <c r="DA101" s="948"/>
      <c r="DB101" s="946"/>
      <c r="DC101" s="947"/>
      <c r="DD101" s="947"/>
      <c r="DE101" s="947"/>
      <c r="DF101" s="948"/>
      <c r="DG101" s="946"/>
      <c r="DH101" s="947"/>
      <c r="DI101" s="947"/>
      <c r="DJ101" s="947"/>
      <c r="DK101" s="948"/>
      <c r="DL101" s="946"/>
      <c r="DM101" s="947"/>
      <c r="DN101" s="947"/>
      <c r="DO101" s="947"/>
      <c r="DP101" s="948"/>
      <c r="DQ101" s="946"/>
      <c r="DR101" s="947"/>
      <c r="DS101" s="947"/>
      <c r="DT101" s="947"/>
      <c r="DU101" s="948"/>
      <c r="DV101" s="943"/>
      <c r="DW101" s="944"/>
      <c r="DX101" s="944"/>
      <c r="DY101" s="944"/>
      <c r="DZ101" s="945"/>
      <c r="EA101" s="248"/>
    </row>
    <row r="102" spans="1:131" s="249" customFormat="1" ht="26.25" customHeight="1" thickBot="1">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388</v>
      </c>
      <c r="BR102" s="876" t="s">
        <v>421</v>
      </c>
      <c r="BS102" s="877"/>
      <c r="BT102" s="877"/>
      <c r="BU102" s="877"/>
      <c r="BV102" s="877"/>
      <c r="BW102" s="877"/>
      <c r="BX102" s="877"/>
      <c r="BY102" s="877"/>
      <c r="BZ102" s="877"/>
      <c r="CA102" s="877"/>
      <c r="CB102" s="877"/>
      <c r="CC102" s="877"/>
      <c r="CD102" s="877"/>
      <c r="CE102" s="877"/>
      <c r="CF102" s="877"/>
      <c r="CG102" s="878"/>
      <c r="CH102" s="975"/>
      <c r="CI102" s="976"/>
      <c r="CJ102" s="976"/>
      <c r="CK102" s="976"/>
      <c r="CL102" s="977"/>
      <c r="CM102" s="975"/>
      <c r="CN102" s="976"/>
      <c r="CO102" s="976"/>
      <c r="CP102" s="976"/>
      <c r="CQ102" s="977"/>
      <c r="CR102" s="978">
        <v>95</v>
      </c>
      <c r="CS102" s="936"/>
      <c r="CT102" s="936"/>
      <c r="CU102" s="936"/>
      <c r="CV102" s="979"/>
      <c r="CW102" s="978"/>
      <c r="CX102" s="936"/>
      <c r="CY102" s="936"/>
      <c r="CZ102" s="936"/>
      <c r="DA102" s="979"/>
      <c r="DB102" s="978"/>
      <c r="DC102" s="936"/>
      <c r="DD102" s="936"/>
      <c r="DE102" s="936"/>
      <c r="DF102" s="979"/>
      <c r="DG102" s="978"/>
      <c r="DH102" s="936"/>
      <c r="DI102" s="936"/>
      <c r="DJ102" s="936"/>
      <c r="DK102" s="979"/>
      <c r="DL102" s="978"/>
      <c r="DM102" s="936"/>
      <c r="DN102" s="936"/>
      <c r="DO102" s="936"/>
      <c r="DP102" s="979"/>
      <c r="DQ102" s="978"/>
      <c r="DR102" s="936"/>
      <c r="DS102" s="936"/>
      <c r="DT102" s="936"/>
      <c r="DU102" s="979"/>
      <c r="DV102" s="1002"/>
      <c r="DW102" s="1003"/>
      <c r="DX102" s="1003"/>
      <c r="DY102" s="1003"/>
      <c r="DZ102" s="1004"/>
      <c r="EA102" s="248"/>
    </row>
    <row r="103" spans="1:131" s="249" customFormat="1" ht="26.25" customHeight="1">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05" t="s">
        <v>422</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48"/>
    </row>
    <row r="104" spans="1:131" s="249" customFormat="1" ht="26.25" customHeight="1">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06" t="s">
        <v>423</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48"/>
    </row>
    <row r="105" spans="1:131" s="249" customFormat="1" ht="11.25" customHeight="1">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c r="A107" s="277" t="s">
        <v>424</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425</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c r="A108" s="1007" t="s">
        <v>426</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427</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48" customFormat="1" ht="26.25" customHeight="1">
      <c r="A109" s="1000" t="s">
        <v>428</v>
      </c>
      <c r="B109" s="981"/>
      <c r="C109" s="981"/>
      <c r="D109" s="981"/>
      <c r="E109" s="981"/>
      <c r="F109" s="981"/>
      <c r="G109" s="981"/>
      <c r="H109" s="981"/>
      <c r="I109" s="981"/>
      <c r="J109" s="981"/>
      <c r="K109" s="981"/>
      <c r="L109" s="981"/>
      <c r="M109" s="981"/>
      <c r="N109" s="981"/>
      <c r="O109" s="981"/>
      <c r="P109" s="981"/>
      <c r="Q109" s="981"/>
      <c r="R109" s="981"/>
      <c r="S109" s="981"/>
      <c r="T109" s="981"/>
      <c r="U109" s="981"/>
      <c r="V109" s="981"/>
      <c r="W109" s="981"/>
      <c r="X109" s="981"/>
      <c r="Y109" s="981"/>
      <c r="Z109" s="982"/>
      <c r="AA109" s="980" t="s">
        <v>429</v>
      </c>
      <c r="AB109" s="981"/>
      <c r="AC109" s="981"/>
      <c r="AD109" s="981"/>
      <c r="AE109" s="982"/>
      <c r="AF109" s="980" t="s">
        <v>430</v>
      </c>
      <c r="AG109" s="981"/>
      <c r="AH109" s="981"/>
      <c r="AI109" s="981"/>
      <c r="AJ109" s="982"/>
      <c r="AK109" s="980" t="s">
        <v>303</v>
      </c>
      <c r="AL109" s="981"/>
      <c r="AM109" s="981"/>
      <c r="AN109" s="981"/>
      <c r="AO109" s="982"/>
      <c r="AP109" s="980" t="s">
        <v>431</v>
      </c>
      <c r="AQ109" s="981"/>
      <c r="AR109" s="981"/>
      <c r="AS109" s="981"/>
      <c r="AT109" s="983"/>
      <c r="AU109" s="1000" t="s">
        <v>428</v>
      </c>
      <c r="AV109" s="981"/>
      <c r="AW109" s="981"/>
      <c r="AX109" s="981"/>
      <c r="AY109" s="981"/>
      <c r="AZ109" s="981"/>
      <c r="BA109" s="981"/>
      <c r="BB109" s="981"/>
      <c r="BC109" s="981"/>
      <c r="BD109" s="981"/>
      <c r="BE109" s="981"/>
      <c r="BF109" s="981"/>
      <c r="BG109" s="981"/>
      <c r="BH109" s="981"/>
      <c r="BI109" s="981"/>
      <c r="BJ109" s="981"/>
      <c r="BK109" s="981"/>
      <c r="BL109" s="981"/>
      <c r="BM109" s="981"/>
      <c r="BN109" s="981"/>
      <c r="BO109" s="981"/>
      <c r="BP109" s="982"/>
      <c r="BQ109" s="980" t="s">
        <v>429</v>
      </c>
      <c r="BR109" s="981"/>
      <c r="BS109" s="981"/>
      <c r="BT109" s="981"/>
      <c r="BU109" s="982"/>
      <c r="BV109" s="980" t="s">
        <v>430</v>
      </c>
      <c r="BW109" s="981"/>
      <c r="BX109" s="981"/>
      <c r="BY109" s="981"/>
      <c r="BZ109" s="982"/>
      <c r="CA109" s="980" t="s">
        <v>303</v>
      </c>
      <c r="CB109" s="981"/>
      <c r="CC109" s="981"/>
      <c r="CD109" s="981"/>
      <c r="CE109" s="982"/>
      <c r="CF109" s="1001" t="s">
        <v>431</v>
      </c>
      <c r="CG109" s="1001"/>
      <c r="CH109" s="1001"/>
      <c r="CI109" s="1001"/>
      <c r="CJ109" s="1001"/>
      <c r="CK109" s="980" t="s">
        <v>432</v>
      </c>
      <c r="CL109" s="981"/>
      <c r="CM109" s="981"/>
      <c r="CN109" s="981"/>
      <c r="CO109" s="981"/>
      <c r="CP109" s="981"/>
      <c r="CQ109" s="981"/>
      <c r="CR109" s="981"/>
      <c r="CS109" s="981"/>
      <c r="CT109" s="981"/>
      <c r="CU109" s="981"/>
      <c r="CV109" s="981"/>
      <c r="CW109" s="981"/>
      <c r="CX109" s="981"/>
      <c r="CY109" s="981"/>
      <c r="CZ109" s="981"/>
      <c r="DA109" s="981"/>
      <c r="DB109" s="981"/>
      <c r="DC109" s="981"/>
      <c r="DD109" s="981"/>
      <c r="DE109" s="981"/>
      <c r="DF109" s="982"/>
      <c r="DG109" s="980" t="s">
        <v>429</v>
      </c>
      <c r="DH109" s="981"/>
      <c r="DI109" s="981"/>
      <c r="DJ109" s="981"/>
      <c r="DK109" s="982"/>
      <c r="DL109" s="980" t="s">
        <v>430</v>
      </c>
      <c r="DM109" s="981"/>
      <c r="DN109" s="981"/>
      <c r="DO109" s="981"/>
      <c r="DP109" s="982"/>
      <c r="DQ109" s="980" t="s">
        <v>303</v>
      </c>
      <c r="DR109" s="981"/>
      <c r="DS109" s="981"/>
      <c r="DT109" s="981"/>
      <c r="DU109" s="982"/>
      <c r="DV109" s="980" t="s">
        <v>431</v>
      </c>
      <c r="DW109" s="981"/>
      <c r="DX109" s="981"/>
      <c r="DY109" s="981"/>
      <c r="DZ109" s="983"/>
    </row>
    <row r="110" spans="1:131" s="248" customFormat="1" ht="26.25" customHeight="1">
      <c r="A110" s="984" t="s">
        <v>433</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6"/>
      <c r="AA110" s="987">
        <v>93786</v>
      </c>
      <c r="AB110" s="988"/>
      <c r="AC110" s="988"/>
      <c r="AD110" s="988"/>
      <c r="AE110" s="989"/>
      <c r="AF110" s="990">
        <v>96587</v>
      </c>
      <c r="AG110" s="988"/>
      <c r="AH110" s="988"/>
      <c r="AI110" s="988"/>
      <c r="AJ110" s="989"/>
      <c r="AK110" s="990">
        <v>99138</v>
      </c>
      <c r="AL110" s="988"/>
      <c r="AM110" s="988"/>
      <c r="AN110" s="988"/>
      <c r="AO110" s="989"/>
      <c r="AP110" s="991">
        <v>7.8</v>
      </c>
      <c r="AQ110" s="992"/>
      <c r="AR110" s="992"/>
      <c r="AS110" s="992"/>
      <c r="AT110" s="993"/>
      <c r="AU110" s="994" t="s">
        <v>71</v>
      </c>
      <c r="AV110" s="995"/>
      <c r="AW110" s="995"/>
      <c r="AX110" s="995"/>
      <c r="AY110" s="995"/>
      <c r="AZ110" s="1036" t="s">
        <v>434</v>
      </c>
      <c r="BA110" s="985"/>
      <c r="BB110" s="985"/>
      <c r="BC110" s="985"/>
      <c r="BD110" s="985"/>
      <c r="BE110" s="985"/>
      <c r="BF110" s="985"/>
      <c r="BG110" s="985"/>
      <c r="BH110" s="985"/>
      <c r="BI110" s="985"/>
      <c r="BJ110" s="985"/>
      <c r="BK110" s="985"/>
      <c r="BL110" s="985"/>
      <c r="BM110" s="985"/>
      <c r="BN110" s="985"/>
      <c r="BO110" s="985"/>
      <c r="BP110" s="986"/>
      <c r="BQ110" s="1022">
        <v>1036122</v>
      </c>
      <c r="BR110" s="1023"/>
      <c r="BS110" s="1023"/>
      <c r="BT110" s="1023"/>
      <c r="BU110" s="1023"/>
      <c r="BV110" s="1023">
        <v>982936</v>
      </c>
      <c r="BW110" s="1023"/>
      <c r="BX110" s="1023"/>
      <c r="BY110" s="1023"/>
      <c r="BZ110" s="1023"/>
      <c r="CA110" s="1023">
        <v>928502</v>
      </c>
      <c r="CB110" s="1023"/>
      <c r="CC110" s="1023"/>
      <c r="CD110" s="1023"/>
      <c r="CE110" s="1023"/>
      <c r="CF110" s="1037">
        <v>72.900000000000006</v>
      </c>
      <c r="CG110" s="1038"/>
      <c r="CH110" s="1038"/>
      <c r="CI110" s="1038"/>
      <c r="CJ110" s="1038"/>
      <c r="CK110" s="1039" t="s">
        <v>435</v>
      </c>
      <c r="CL110" s="1040"/>
      <c r="CM110" s="1019" t="s">
        <v>436</v>
      </c>
      <c r="CN110" s="1020"/>
      <c r="CO110" s="1020"/>
      <c r="CP110" s="1020"/>
      <c r="CQ110" s="1020"/>
      <c r="CR110" s="1020"/>
      <c r="CS110" s="1020"/>
      <c r="CT110" s="1020"/>
      <c r="CU110" s="1020"/>
      <c r="CV110" s="1020"/>
      <c r="CW110" s="1020"/>
      <c r="CX110" s="1020"/>
      <c r="CY110" s="1020"/>
      <c r="CZ110" s="1020"/>
      <c r="DA110" s="1020"/>
      <c r="DB110" s="1020"/>
      <c r="DC110" s="1020"/>
      <c r="DD110" s="1020"/>
      <c r="DE110" s="1020"/>
      <c r="DF110" s="1021"/>
      <c r="DG110" s="1022" t="s">
        <v>410</v>
      </c>
      <c r="DH110" s="1023"/>
      <c r="DI110" s="1023"/>
      <c r="DJ110" s="1023"/>
      <c r="DK110" s="1023"/>
      <c r="DL110" s="1023" t="s">
        <v>410</v>
      </c>
      <c r="DM110" s="1023"/>
      <c r="DN110" s="1023"/>
      <c r="DO110" s="1023"/>
      <c r="DP110" s="1023"/>
      <c r="DQ110" s="1023" t="s">
        <v>410</v>
      </c>
      <c r="DR110" s="1023"/>
      <c r="DS110" s="1023"/>
      <c r="DT110" s="1023"/>
      <c r="DU110" s="1023"/>
      <c r="DV110" s="1024" t="s">
        <v>410</v>
      </c>
      <c r="DW110" s="1024"/>
      <c r="DX110" s="1024"/>
      <c r="DY110" s="1024"/>
      <c r="DZ110" s="1025"/>
    </row>
    <row r="111" spans="1:131" s="248" customFormat="1" ht="26.25" customHeight="1">
      <c r="A111" s="1026" t="s">
        <v>437</v>
      </c>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8"/>
      <c r="AA111" s="1029" t="s">
        <v>438</v>
      </c>
      <c r="AB111" s="1030"/>
      <c r="AC111" s="1030"/>
      <c r="AD111" s="1030"/>
      <c r="AE111" s="1031"/>
      <c r="AF111" s="1032" t="s">
        <v>410</v>
      </c>
      <c r="AG111" s="1030"/>
      <c r="AH111" s="1030"/>
      <c r="AI111" s="1030"/>
      <c r="AJ111" s="1031"/>
      <c r="AK111" s="1032" t="s">
        <v>410</v>
      </c>
      <c r="AL111" s="1030"/>
      <c r="AM111" s="1030"/>
      <c r="AN111" s="1030"/>
      <c r="AO111" s="1031"/>
      <c r="AP111" s="1033" t="s">
        <v>438</v>
      </c>
      <c r="AQ111" s="1034"/>
      <c r="AR111" s="1034"/>
      <c r="AS111" s="1034"/>
      <c r="AT111" s="1035"/>
      <c r="AU111" s="996"/>
      <c r="AV111" s="997"/>
      <c r="AW111" s="997"/>
      <c r="AX111" s="997"/>
      <c r="AY111" s="997"/>
      <c r="AZ111" s="1045" t="s">
        <v>439</v>
      </c>
      <c r="BA111" s="1046"/>
      <c r="BB111" s="1046"/>
      <c r="BC111" s="1046"/>
      <c r="BD111" s="1046"/>
      <c r="BE111" s="1046"/>
      <c r="BF111" s="1046"/>
      <c r="BG111" s="1046"/>
      <c r="BH111" s="1046"/>
      <c r="BI111" s="1046"/>
      <c r="BJ111" s="1046"/>
      <c r="BK111" s="1046"/>
      <c r="BL111" s="1046"/>
      <c r="BM111" s="1046"/>
      <c r="BN111" s="1046"/>
      <c r="BO111" s="1046"/>
      <c r="BP111" s="1047"/>
      <c r="BQ111" s="1015" t="s">
        <v>440</v>
      </c>
      <c r="BR111" s="1016"/>
      <c r="BS111" s="1016"/>
      <c r="BT111" s="1016"/>
      <c r="BU111" s="1016"/>
      <c r="BV111" s="1016" t="s">
        <v>440</v>
      </c>
      <c r="BW111" s="1016"/>
      <c r="BX111" s="1016"/>
      <c r="BY111" s="1016"/>
      <c r="BZ111" s="1016"/>
      <c r="CA111" s="1016" t="s">
        <v>441</v>
      </c>
      <c r="CB111" s="1016"/>
      <c r="CC111" s="1016"/>
      <c r="CD111" s="1016"/>
      <c r="CE111" s="1016"/>
      <c r="CF111" s="1010" t="s">
        <v>440</v>
      </c>
      <c r="CG111" s="1011"/>
      <c r="CH111" s="1011"/>
      <c r="CI111" s="1011"/>
      <c r="CJ111" s="1011"/>
      <c r="CK111" s="1041"/>
      <c r="CL111" s="1042"/>
      <c r="CM111" s="1012" t="s">
        <v>442</v>
      </c>
      <c r="CN111" s="1013"/>
      <c r="CO111" s="1013"/>
      <c r="CP111" s="1013"/>
      <c r="CQ111" s="1013"/>
      <c r="CR111" s="1013"/>
      <c r="CS111" s="1013"/>
      <c r="CT111" s="1013"/>
      <c r="CU111" s="1013"/>
      <c r="CV111" s="1013"/>
      <c r="CW111" s="1013"/>
      <c r="CX111" s="1013"/>
      <c r="CY111" s="1013"/>
      <c r="CZ111" s="1013"/>
      <c r="DA111" s="1013"/>
      <c r="DB111" s="1013"/>
      <c r="DC111" s="1013"/>
      <c r="DD111" s="1013"/>
      <c r="DE111" s="1013"/>
      <c r="DF111" s="1014"/>
      <c r="DG111" s="1015" t="s">
        <v>440</v>
      </c>
      <c r="DH111" s="1016"/>
      <c r="DI111" s="1016"/>
      <c r="DJ111" s="1016"/>
      <c r="DK111" s="1016"/>
      <c r="DL111" s="1016" t="s">
        <v>440</v>
      </c>
      <c r="DM111" s="1016"/>
      <c r="DN111" s="1016"/>
      <c r="DO111" s="1016"/>
      <c r="DP111" s="1016"/>
      <c r="DQ111" s="1016" t="s">
        <v>440</v>
      </c>
      <c r="DR111" s="1016"/>
      <c r="DS111" s="1016"/>
      <c r="DT111" s="1016"/>
      <c r="DU111" s="1016"/>
      <c r="DV111" s="1017" t="s">
        <v>440</v>
      </c>
      <c r="DW111" s="1017"/>
      <c r="DX111" s="1017"/>
      <c r="DY111" s="1017"/>
      <c r="DZ111" s="1018"/>
    </row>
    <row r="112" spans="1:131" s="248" customFormat="1" ht="26.25" customHeight="1">
      <c r="A112" s="1048" t="s">
        <v>443</v>
      </c>
      <c r="B112" s="1049"/>
      <c r="C112" s="1046" t="s">
        <v>444</v>
      </c>
      <c r="D112" s="1046"/>
      <c r="E112" s="1046"/>
      <c r="F112" s="1046"/>
      <c r="G112" s="1046"/>
      <c r="H112" s="1046"/>
      <c r="I112" s="1046"/>
      <c r="J112" s="1046"/>
      <c r="K112" s="1046"/>
      <c r="L112" s="1046"/>
      <c r="M112" s="1046"/>
      <c r="N112" s="1046"/>
      <c r="O112" s="1046"/>
      <c r="P112" s="1046"/>
      <c r="Q112" s="1046"/>
      <c r="R112" s="1046"/>
      <c r="S112" s="1046"/>
      <c r="T112" s="1046"/>
      <c r="U112" s="1046"/>
      <c r="V112" s="1046"/>
      <c r="W112" s="1046"/>
      <c r="X112" s="1046"/>
      <c r="Y112" s="1046"/>
      <c r="Z112" s="1047"/>
      <c r="AA112" s="1054" t="s">
        <v>441</v>
      </c>
      <c r="AB112" s="1055"/>
      <c r="AC112" s="1055"/>
      <c r="AD112" s="1055"/>
      <c r="AE112" s="1056"/>
      <c r="AF112" s="1057" t="s">
        <v>441</v>
      </c>
      <c r="AG112" s="1055"/>
      <c r="AH112" s="1055"/>
      <c r="AI112" s="1055"/>
      <c r="AJ112" s="1056"/>
      <c r="AK112" s="1057" t="s">
        <v>441</v>
      </c>
      <c r="AL112" s="1055"/>
      <c r="AM112" s="1055"/>
      <c r="AN112" s="1055"/>
      <c r="AO112" s="1056"/>
      <c r="AP112" s="1058" t="s">
        <v>440</v>
      </c>
      <c r="AQ112" s="1059"/>
      <c r="AR112" s="1059"/>
      <c r="AS112" s="1059"/>
      <c r="AT112" s="1060"/>
      <c r="AU112" s="996"/>
      <c r="AV112" s="997"/>
      <c r="AW112" s="997"/>
      <c r="AX112" s="997"/>
      <c r="AY112" s="997"/>
      <c r="AZ112" s="1045" t="s">
        <v>445</v>
      </c>
      <c r="BA112" s="1046"/>
      <c r="BB112" s="1046"/>
      <c r="BC112" s="1046"/>
      <c r="BD112" s="1046"/>
      <c r="BE112" s="1046"/>
      <c r="BF112" s="1046"/>
      <c r="BG112" s="1046"/>
      <c r="BH112" s="1046"/>
      <c r="BI112" s="1046"/>
      <c r="BJ112" s="1046"/>
      <c r="BK112" s="1046"/>
      <c r="BL112" s="1046"/>
      <c r="BM112" s="1046"/>
      <c r="BN112" s="1046"/>
      <c r="BO112" s="1046"/>
      <c r="BP112" s="1047"/>
      <c r="BQ112" s="1015">
        <v>1686401</v>
      </c>
      <c r="BR112" s="1016"/>
      <c r="BS112" s="1016"/>
      <c r="BT112" s="1016"/>
      <c r="BU112" s="1016"/>
      <c r="BV112" s="1016">
        <v>1577054</v>
      </c>
      <c r="BW112" s="1016"/>
      <c r="BX112" s="1016"/>
      <c r="BY112" s="1016"/>
      <c r="BZ112" s="1016"/>
      <c r="CA112" s="1016">
        <v>1506316</v>
      </c>
      <c r="CB112" s="1016"/>
      <c r="CC112" s="1016"/>
      <c r="CD112" s="1016"/>
      <c r="CE112" s="1016"/>
      <c r="CF112" s="1010">
        <v>118.3</v>
      </c>
      <c r="CG112" s="1011"/>
      <c r="CH112" s="1011"/>
      <c r="CI112" s="1011"/>
      <c r="CJ112" s="1011"/>
      <c r="CK112" s="1041"/>
      <c r="CL112" s="1042"/>
      <c r="CM112" s="1012" t="s">
        <v>446</v>
      </c>
      <c r="CN112" s="1013"/>
      <c r="CO112" s="1013"/>
      <c r="CP112" s="1013"/>
      <c r="CQ112" s="1013"/>
      <c r="CR112" s="1013"/>
      <c r="CS112" s="1013"/>
      <c r="CT112" s="1013"/>
      <c r="CU112" s="1013"/>
      <c r="CV112" s="1013"/>
      <c r="CW112" s="1013"/>
      <c r="CX112" s="1013"/>
      <c r="CY112" s="1013"/>
      <c r="CZ112" s="1013"/>
      <c r="DA112" s="1013"/>
      <c r="DB112" s="1013"/>
      <c r="DC112" s="1013"/>
      <c r="DD112" s="1013"/>
      <c r="DE112" s="1013"/>
      <c r="DF112" s="1014"/>
      <c r="DG112" s="1015" t="s">
        <v>441</v>
      </c>
      <c r="DH112" s="1016"/>
      <c r="DI112" s="1016"/>
      <c r="DJ112" s="1016"/>
      <c r="DK112" s="1016"/>
      <c r="DL112" s="1016" t="s">
        <v>441</v>
      </c>
      <c r="DM112" s="1016"/>
      <c r="DN112" s="1016"/>
      <c r="DO112" s="1016"/>
      <c r="DP112" s="1016"/>
      <c r="DQ112" s="1016" t="s">
        <v>441</v>
      </c>
      <c r="DR112" s="1016"/>
      <c r="DS112" s="1016"/>
      <c r="DT112" s="1016"/>
      <c r="DU112" s="1016"/>
      <c r="DV112" s="1017" t="s">
        <v>441</v>
      </c>
      <c r="DW112" s="1017"/>
      <c r="DX112" s="1017"/>
      <c r="DY112" s="1017"/>
      <c r="DZ112" s="1018"/>
    </row>
    <row r="113" spans="1:130" s="248" customFormat="1" ht="26.25" customHeight="1">
      <c r="A113" s="1050"/>
      <c r="B113" s="1051"/>
      <c r="C113" s="1046" t="s">
        <v>447</v>
      </c>
      <c r="D113" s="1046"/>
      <c r="E113" s="1046"/>
      <c r="F113" s="1046"/>
      <c r="G113" s="1046"/>
      <c r="H113" s="1046"/>
      <c r="I113" s="1046"/>
      <c r="J113" s="1046"/>
      <c r="K113" s="1046"/>
      <c r="L113" s="1046"/>
      <c r="M113" s="1046"/>
      <c r="N113" s="1046"/>
      <c r="O113" s="1046"/>
      <c r="P113" s="1046"/>
      <c r="Q113" s="1046"/>
      <c r="R113" s="1046"/>
      <c r="S113" s="1046"/>
      <c r="T113" s="1046"/>
      <c r="U113" s="1046"/>
      <c r="V113" s="1046"/>
      <c r="W113" s="1046"/>
      <c r="X113" s="1046"/>
      <c r="Y113" s="1046"/>
      <c r="Z113" s="1047"/>
      <c r="AA113" s="1029">
        <v>179893</v>
      </c>
      <c r="AB113" s="1030"/>
      <c r="AC113" s="1030"/>
      <c r="AD113" s="1030"/>
      <c r="AE113" s="1031"/>
      <c r="AF113" s="1032">
        <v>151805</v>
      </c>
      <c r="AG113" s="1030"/>
      <c r="AH113" s="1030"/>
      <c r="AI113" s="1030"/>
      <c r="AJ113" s="1031"/>
      <c r="AK113" s="1032">
        <v>126601</v>
      </c>
      <c r="AL113" s="1030"/>
      <c r="AM113" s="1030"/>
      <c r="AN113" s="1030"/>
      <c r="AO113" s="1031"/>
      <c r="AP113" s="1033">
        <v>9.9</v>
      </c>
      <c r="AQ113" s="1034"/>
      <c r="AR113" s="1034"/>
      <c r="AS113" s="1034"/>
      <c r="AT113" s="1035"/>
      <c r="AU113" s="996"/>
      <c r="AV113" s="997"/>
      <c r="AW113" s="997"/>
      <c r="AX113" s="997"/>
      <c r="AY113" s="997"/>
      <c r="AZ113" s="1045" t="s">
        <v>448</v>
      </c>
      <c r="BA113" s="1046"/>
      <c r="BB113" s="1046"/>
      <c r="BC113" s="1046"/>
      <c r="BD113" s="1046"/>
      <c r="BE113" s="1046"/>
      <c r="BF113" s="1046"/>
      <c r="BG113" s="1046"/>
      <c r="BH113" s="1046"/>
      <c r="BI113" s="1046"/>
      <c r="BJ113" s="1046"/>
      <c r="BK113" s="1046"/>
      <c r="BL113" s="1046"/>
      <c r="BM113" s="1046"/>
      <c r="BN113" s="1046"/>
      <c r="BO113" s="1046"/>
      <c r="BP113" s="1047"/>
      <c r="BQ113" s="1015">
        <v>513650</v>
      </c>
      <c r="BR113" s="1016"/>
      <c r="BS113" s="1016"/>
      <c r="BT113" s="1016"/>
      <c r="BU113" s="1016"/>
      <c r="BV113" s="1016">
        <v>492302</v>
      </c>
      <c r="BW113" s="1016"/>
      <c r="BX113" s="1016"/>
      <c r="BY113" s="1016"/>
      <c r="BZ113" s="1016"/>
      <c r="CA113" s="1016">
        <v>469043</v>
      </c>
      <c r="CB113" s="1016"/>
      <c r="CC113" s="1016"/>
      <c r="CD113" s="1016"/>
      <c r="CE113" s="1016"/>
      <c r="CF113" s="1010">
        <v>36.799999999999997</v>
      </c>
      <c r="CG113" s="1011"/>
      <c r="CH113" s="1011"/>
      <c r="CI113" s="1011"/>
      <c r="CJ113" s="1011"/>
      <c r="CK113" s="1041"/>
      <c r="CL113" s="1042"/>
      <c r="CM113" s="1012" t="s">
        <v>449</v>
      </c>
      <c r="CN113" s="1013"/>
      <c r="CO113" s="1013"/>
      <c r="CP113" s="1013"/>
      <c r="CQ113" s="1013"/>
      <c r="CR113" s="1013"/>
      <c r="CS113" s="1013"/>
      <c r="CT113" s="1013"/>
      <c r="CU113" s="1013"/>
      <c r="CV113" s="1013"/>
      <c r="CW113" s="1013"/>
      <c r="CX113" s="1013"/>
      <c r="CY113" s="1013"/>
      <c r="CZ113" s="1013"/>
      <c r="DA113" s="1013"/>
      <c r="DB113" s="1013"/>
      <c r="DC113" s="1013"/>
      <c r="DD113" s="1013"/>
      <c r="DE113" s="1013"/>
      <c r="DF113" s="1014"/>
      <c r="DG113" s="1054" t="s">
        <v>441</v>
      </c>
      <c r="DH113" s="1055"/>
      <c r="DI113" s="1055"/>
      <c r="DJ113" s="1055"/>
      <c r="DK113" s="1056"/>
      <c r="DL113" s="1057" t="s">
        <v>441</v>
      </c>
      <c r="DM113" s="1055"/>
      <c r="DN113" s="1055"/>
      <c r="DO113" s="1055"/>
      <c r="DP113" s="1056"/>
      <c r="DQ113" s="1057" t="s">
        <v>441</v>
      </c>
      <c r="DR113" s="1055"/>
      <c r="DS113" s="1055"/>
      <c r="DT113" s="1055"/>
      <c r="DU113" s="1056"/>
      <c r="DV113" s="1058" t="s">
        <v>441</v>
      </c>
      <c r="DW113" s="1059"/>
      <c r="DX113" s="1059"/>
      <c r="DY113" s="1059"/>
      <c r="DZ113" s="1060"/>
    </row>
    <row r="114" spans="1:130" s="248" customFormat="1" ht="26.25" customHeight="1">
      <c r="A114" s="1050"/>
      <c r="B114" s="1051"/>
      <c r="C114" s="1046" t="s">
        <v>450</v>
      </c>
      <c r="D114" s="1046"/>
      <c r="E114" s="1046"/>
      <c r="F114" s="1046"/>
      <c r="G114" s="1046"/>
      <c r="H114" s="1046"/>
      <c r="I114" s="1046"/>
      <c r="J114" s="1046"/>
      <c r="K114" s="1046"/>
      <c r="L114" s="1046"/>
      <c r="M114" s="1046"/>
      <c r="N114" s="1046"/>
      <c r="O114" s="1046"/>
      <c r="P114" s="1046"/>
      <c r="Q114" s="1046"/>
      <c r="R114" s="1046"/>
      <c r="S114" s="1046"/>
      <c r="T114" s="1046"/>
      <c r="U114" s="1046"/>
      <c r="V114" s="1046"/>
      <c r="W114" s="1046"/>
      <c r="X114" s="1046"/>
      <c r="Y114" s="1046"/>
      <c r="Z114" s="1047"/>
      <c r="AA114" s="1054">
        <v>34004</v>
      </c>
      <c r="AB114" s="1055"/>
      <c r="AC114" s="1055"/>
      <c r="AD114" s="1055"/>
      <c r="AE114" s="1056"/>
      <c r="AF114" s="1057">
        <v>27553</v>
      </c>
      <c r="AG114" s="1055"/>
      <c r="AH114" s="1055"/>
      <c r="AI114" s="1055"/>
      <c r="AJ114" s="1056"/>
      <c r="AK114" s="1057">
        <v>27481</v>
      </c>
      <c r="AL114" s="1055"/>
      <c r="AM114" s="1055"/>
      <c r="AN114" s="1055"/>
      <c r="AO114" s="1056"/>
      <c r="AP114" s="1058">
        <v>2.2000000000000002</v>
      </c>
      <c r="AQ114" s="1059"/>
      <c r="AR114" s="1059"/>
      <c r="AS114" s="1059"/>
      <c r="AT114" s="1060"/>
      <c r="AU114" s="996"/>
      <c r="AV114" s="997"/>
      <c r="AW114" s="997"/>
      <c r="AX114" s="997"/>
      <c r="AY114" s="997"/>
      <c r="AZ114" s="1045" t="s">
        <v>451</v>
      </c>
      <c r="BA114" s="1046"/>
      <c r="BB114" s="1046"/>
      <c r="BC114" s="1046"/>
      <c r="BD114" s="1046"/>
      <c r="BE114" s="1046"/>
      <c r="BF114" s="1046"/>
      <c r="BG114" s="1046"/>
      <c r="BH114" s="1046"/>
      <c r="BI114" s="1046"/>
      <c r="BJ114" s="1046"/>
      <c r="BK114" s="1046"/>
      <c r="BL114" s="1046"/>
      <c r="BM114" s="1046"/>
      <c r="BN114" s="1046"/>
      <c r="BO114" s="1046"/>
      <c r="BP114" s="1047"/>
      <c r="BQ114" s="1015">
        <v>564385</v>
      </c>
      <c r="BR114" s="1016"/>
      <c r="BS114" s="1016"/>
      <c r="BT114" s="1016"/>
      <c r="BU114" s="1016"/>
      <c r="BV114" s="1016">
        <v>549612</v>
      </c>
      <c r="BW114" s="1016"/>
      <c r="BX114" s="1016"/>
      <c r="BY114" s="1016"/>
      <c r="BZ114" s="1016"/>
      <c r="CA114" s="1016">
        <v>546591</v>
      </c>
      <c r="CB114" s="1016"/>
      <c r="CC114" s="1016"/>
      <c r="CD114" s="1016"/>
      <c r="CE114" s="1016"/>
      <c r="CF114" s="1010">
        <v>42.9</v>
      </c>
      <c r="CG114" s="1011"/>
      <c r="CH114" s="1011"/>
      <c r="CI114" s="1011"/>
      <c r="CJ114" s="1011"/>
      <c r="CK114" s="1041"/>
      <c r="CL114" s="1042"/>
      <c r="CM114" s="1012" t="s">
        <v>452</v>
      </c>
      <c r="CN114" s="1013"/>
      <c r="CO114" s="1013"/>
      <c r="CP114" s="1013"/>
      <c r="CQ114" s="1013"/>
      <c r="CR114" s="1013"/>
      <c r="CS114" s="1013"/>
      <c r="CT114" s="1013"/>
      <c r="CU114" s="1013"/>
      <c r="CV114" s="1013"/>
      <c r="CW114" s="1013"/>
      <c r="CX114" s="1013"/>
      <c r="CY114" s="1013"/>
      <c r="CZ114" s="1013"/>
      <c r="DA114" s="1013"/>
      <c r="DB114" s="1013"/>
      <c r="DC114" s="1013"/>
      <c r="DD114" s="1013"/>
      <c r="DE114" s="1013"/>
      <c r="DF114" s="1014"/>
      <c r="DG114" s="1054" t="s">
        <v>440</v>
      </c>
      <c r="DH114" s="1055"/>
      <c r="DI114" s="1055"/>
      <c r="DJ114" s="1055"/>
      <c r="DK114" s="1056"/>
      <c r="DL114" s="1057" t="s">
        <v>441</v>
      </c>
      <c r="DM114" s="1055"/>
      <c r="DN114" s="1055"/>
      <c r="DO114" s="1055"/>
      <c r="DP114" s="1056"/>
      <c r="DQ114" s="1057" t="s">
        <v>441</v>
      </c>
      <c r="DR114" s="1055"/>
      <c r="DS114" s="1055"/>
      <c r="DT114" s="1055"/>
      <c r="DU114" s="1056"/>
      <c r="DV114" s="1058" t="s">
        <v>441</v>
      </c>
      <c r="DW114" s="1059"/>
      <c r="DX114" s="1059"/>
      <c r="DY114" s="1059"/>
      <c r="DZ114" s="1060"/>
    </row>
    <row r="115" spans="1:130" s="248" customFormat="1" ht="26.25" customHeight="1">
      <c r="A115" s="1050"/>
      <c r="B115" s="1051"/>
      <c r="C115" s="1046" t="s">
        <v>453</v>
      </c>
      <c r="D115" s="1046"/>
      <c r="E115" s="1046"/>
      <c r="F115" s="1046"/>
      <c r="G115" s="1046"/>
      <c r="H115" s="1046"/>
      <c r="I115" s="1046"/>
      <c r="J115" s="1046"/>
      <c r="K115" s="1046"/>
      <c r="L115" s="1046"/>
      <c r="M115" s="1046"/>
      <c r="N115" s="1046"/>
      <c r="O115" s="1046"/>
      <c r="P115" s="1046"/>
      <c r="Q115" s="1046"/>
      <c r="R115" s="1046"/>
      <c r="S115" s="1046"/>
      <c r="T115" s="1046"/>
      <c r="U115" s="1046"/>
      <c r="V115" s="1046"/>
      <c r="W115" s="1046"/>
      <c r="X115" s="1046"/>
      <c r="Y115" s="1046"/>
      <c r="Z115" s="1047"/>
      <c r="AA115" s="1029" t="s">
        <v>441</v>
      </c>
      <c r="AB115" s="1030"/>
      <c r="AC115" s="1030"/>
      <c r="AD115" s="1030"/>
      <c r="AE115" s="1031"/>
      <c r="AF115" s="1032" t="s">
        <v>441</v>
      </c>
      <c r="AG115" s="1030"/>
      <c r="AH115" s="1030"/>
      <c r="AI115" s="1030"/>
      <c r="AJ115" s="1031"/>
      <c r="AK115" s="1032" t="s">
        <v>441</v>
      </c>
      <c r="AL115" s="1030"/>
      <c r="AM115" s="1030"/>
      <c r="AN115" s="1030"/>
      <c r="AO115" s="1031"/>
      <c r="AP115" s="1033" t="s">
        <v>441</v>
      </c>
      <c r="AQ115" s="1034"/>
      <c r="AR115" s="1034"/>
      <c r="AS115" s="1034"/>
      <c r="AT115" s="1035"/>
      <c r="AU115" s="996"/>
      <c r="AV115" s="997"/>
      <c r="AW115" s="997"/>
      <c r="AX115" s="997"/>
      <c r="AY115" s="997"/>
      <c r="AZ115" s="1045" t="s">
        <v>454</v>
      </c>
      <c r="BA115" s="1046"/>
      <c r="BB115" s="1046"/>
      <c r="BC115" s="1046"/>
      <c r="BD115" s="1046"/>
      <c r="BE115" s="1046"/>
      <c r="BF115" s="1046"/>
      <c r="BG115" s="1046"/>
      <c r="BH115" s="1046"/>
      <c r="BI115" s="1046"/>
      <c r="BJ115" s="1046"/>
      <c r="BK115" s="1046"/>
      <c r="BL115" s="1046"/>
      <c r="BM115" s="1046"/>
      <c r="BN115" s="1046"/>
      <c r="BO115" s="1046"/>
      <c r="BP115" s="1047"/>
      <c r="BQ115" s="1015" t="s">
        <v>441</v>
      </c>
      <c r="BR115" s="1016"/>
      <c r="BS115" s="1016"/>
      <c r="BT115" s="1016"/>
      <c r="BU115" s="1016"/>
      <c r="BV115" s="1016" t="s">
        <v>441</v>
      </c>
      <c r="BW115" s="1016"/>
      <c r="BX115" s="1016"/>
      <c r="BY115" s="1016"/>
      <c r="BZ115" s="1016"/>
      <c r="CA115" s="1016" t="s">
        <v>440</v>
      </c>
      <c r="CB115" s="1016"/>
      <c r="CC115" s="1016"/>
      <c r="CD115" s="1016"/>
      <c r="CE115" s="1016"/>
      <c r="CF115" s="1010" t="s">
        <v>440</v>
      </c>
      <c r="CG115" s="1011"/>
      <c r="CH115" s="1011"/>
      <c r="CI115" s="1011"/>
      <c r="CJ115" s="1011"/>
      <c r="CK115" s="1041"/>
      <c r="CL115" s="1042"/>
      <c r="CM115" s="1045" t="s">
        <v>455</v>
      </c>
      <c r="CN115" s="1066"/>
      <c r="CO115" s="1066"/>
      <c r="CP115" s="1066"/>
      <c r="CQ115" s="1066"/>
      <c r="CR115" s="1066"/>
      <c r="CS115" s="1066"/>
      <c r="CT115" s="1066"/>
      <c r="CU115" s="1066"/>
      <c r="CV115" s="1066"/>
      <c r="CW115" s="1066"/>
      <c r="CX115" s="1066"/>
      <c r="CY115" s="1066"/>
      <c r="CZ115" s="1066"/>
      <c r="DA115" s="1066"/>
      <c r="DB115" s="1066"/>
      <c r="DC115" s="1066"/>
      <c r="DD115" s="1066"/>
      <c r="DE115" s="1066"/>
      <c r="DF115" s="1047"/>
      <c r="DG115" s="1054" t="s">
        <v>410</v>
      </c>
      <c r="DH115" s="1055"/>
      <c r="DI115" s="1055"/>
      <c r="DJ115" s="1055"/>
      <c r="DK115" s="1056"/>
      <c r="DL115" s="1057" t="s">
        <v>441</v>
      </c>
      <c r="DM115" s="1055"/>
      <c r="DN115" s="1055"/>
      <c r="DO115" s="1055"/>
      <c r="DP115" s="1056"/>
      <c r="DQ115" s="1057" t="s">
        <v>441</v>
      </c>
      <c r="DR115" s="1055"/>
      <c r="DS115" s="1055"/>
      <c r="DT115" s="1055"/>
      <c r="DU115" s="1056"/>
      <c r="DV115" s="1058" t="s">
        <v>441</v>
      </c>
      <c r="DW115" s="1059"/>
      <c r="DX115" s="1059"/>
      <c r="DY115" s="1059"/>
      <c r="DZ115" s="1060"/>
    </row>
    <row r="116" spans="1:130" s="248" customFormat="1" ht="26.25" customHeight="1">
      <c r="A116" s="1052"/>
      <c r="B116" s="1053"/>
      <c r="C116" s="1061" t="s">
        <v>456</v>
      </c>
      <c r="D116" s="1061"/>
      <c r="E116" s="1061"/>
      <c r="F116" s="1061"/>
      <c r="G116" s="1061"/>
      <c r="H116" s="1061"/>
      <c r="I116" s="1061"/>
      <c r="J116" s="1061"/>
      <c r="K116" s="1061"/>
      <c r="L116" s="1061"/>
      <c r="M116" s="1061"/>
      <c r="N116" s="1061"/>
      <c r="O116" s="1061"/>
      <c r="P116" s="1061"/>
      <c r="Q116" s="1061"/>
      <c r="R116" s="1061"/>
      <c r="S116" s="1061"/>
      <c r="T116" s="1061"/>
      <c r="U116" s="1061"/>
      <c r="V116" s="1061"/>
      <c r="W116" s="1061"/>
      <c r="X116" s="1061"/>
      <c r="Y116" s="1061"/>
      <c r="Z116" s="1062"/>
      <c r="AA116" s="1054" t="s">
        <v>440</v>
      </c>
      <c r="AB116" s="1055"/>
      <c r="AC116" s="1055"/>
      <c r="AD116" s="1055"/>
      <c r="AE116" s="1056"/>
      <c r="AF116" s="1057" t="s">
        <v>441</v>
      </c>
      <c r="AG116" s="1055"/>
      <c r="AH116" s="1055"/>
      <c r="AI116" s="1055"/>
      <c r="AJ116" s="1056"/>
      <c r="AK116" s="1057" t="s">
        <v>441</v>
      </c>
      <c r="AL116" s="1055"/>
      <c r="AM116" s="1055"/>
      <c r="AN116" s="1055"/>
      <c r="AO116" s="1056"/>
      <c r="AP116" s="1058" t="s">
        <v>440</v>
      </c>
      <c r="AQ116" s="1059"/>
      <c r="AR116" s="1059"/>
      <c r="AS116" s="1059"/>
      <c r="AT116" s="1060"/>
      <c r="AU116" s="996"/>
      <c r="AV116" s="997"/>
      <c r="AW116" s="997"/>
      <c r="AX116" s="997"/>
      <c r="AY116" s="997"/>
      <c r="AZ116" s="1063" t="s">
        <v>457</v>
      </c>
      <c r="BA116" s="1064"/>
      <c r="BB116" s="1064"/>
      <c r="BC116" s="1064"/>
      <c r="BD116" s="1064"/>
      <c r="BE116" s="1064"/>
      <c r="BF116" s="1064"/>
      <c r="BG116" s="1064"/>
      <c r="BH116" s="1064"/>
      <c r="BI116" s="1064"/>
      <c r="BJ116" s="1064"/>
      <c r="BK116" s="1064"/>
      <c r="BL116" s="1064"/>
      <c r="BM116" s="1064"/>
      <c r="BN116" s="1064"/>
      <c r="BO116" s="1064"/>
      <c r="BP116" s="1065"/>
      <c r="BQ116" s="1015" t="s">
        <v>441</v>
      </c>
      <c r="BR116" s="1016"/>
      <c r="BS116" s="1016"/>
      <c r="BT116" s="1016"/>
      <c r="BU116" s="1016"/>
      <c r="BV116" s="1016" t="s">
        <v>440</v>
      </c>
      <c r="BW116" s="1016"/>
      <c r="BX116" s="1016"/>
      <c r="BY116" s="1016"/>
      <c r="BZ116" s="1016"/>
      <c r="CA116" s="1016" t="s">
        <v>441</v>
      </c>
      <c r="CB116" s="1016"/>
      <c r="CC116" s="1016"/>
      <c r="CD116" s="1016"/>
      <c r="CE116" s="1016"/>
      <c r="CF116" s="1010" t="s">
        <v>441</v>
      </c>
      <c r="CG116" s="1011"/>
      <c r="CH116" s="1011"/>
      <c r="CI116" s="1011"/>
      <c r="CJ116" s="1011"/>
      <c r="CK116" s="1041"/>
      <c r="CL116" s="1042"/>
      <c r="CM116" s="1012" t="s">
        <v>458</v>
      </c>
      <c r="CN116" s="1013"/>
      <c r="CO116" s="1013"/>
      <c r="CP116" s="1013"/>
      <c r="CQ116" s="1013"/>
      <c r="CR116" s="1013"/>
      <c r="CS116" s="1013"/>
      <c r="CT116" s="1013"/>
      <c r="CU116" s="1013"/>
      <c r="CV116" s="1013"/>
      <c r="CW116" s="1013"/>
      <c r="CX116" s="1013"/>
      <c r="CY116" s="1013"/>
      <c r="CZ116" s="1013"/>
      <c r="DA116" s="1013"/>
      <c r="DB116" s="1013"/>
      <c r="DC116" s="1013"/>
      <c r="DD116" s="1013"/>
      <c r="DE116" s="1013"/>
      <c r="DF116" s="1014"/>
      <c r="DG116" s="1054" t="s">
        <v>441</v>
      </c>
      <c r="DH116" s="1055"/>
      <c r="DI116" s="1055"/>
      <c r="DJ116" s="1055"/>
      <c r="DK116" s="1056"/>
      <c r="DL116" s="1057" t="s">
        <v>441</v>
      </c>
      <c r="DM116" s="1055"/>
      <c r="DN116" s="1055"/>
      <c r="DO116" s="1055"/>
      <c r="DP116" s="1056"/>
      <c r="DQ116" s="1057" t="s">
        <v>441</v>
      </c>
      <c r="DR116" s="1055"/>
      <c r="DS116" s="1055"/>
      <c r="DT116" s="1055"/>
      <c r="DU116" s="1056"/>
      <c r="DV116" s="1058" t="s">
        <v>441</v>
      </c>
      <c r="DW116" s="1059"/>
      <c r="DX116" s="1059"/>
      <c r="DY116" s="1059"/>
      <c r="DZ116" s="1060"/>
    </row>
    <row r="117" spans="1:130" s="248" customFormat="1" ht="26.25" customHeight="1">
      <c r="A117" s="1000" t="s">
        <v>186</v>
      </c>
      <c r="B117" s="981"/>
      <c r="C117" s="981"/>
      <c r="D117" s="981"/>
      <c r="E117" s="981"/>
      <c r="F117" s="981"/>
      <c r="G117" s="981"/>
      <c r="H117" s="981"/>
      <c r="I117" s="981"/>
      <c r="J117" s="981"/>
      <c r="K117" s="981"/>
      <c r="L117" s="981"/>
      <c r="M117" s="981"/>
      <c r="N117" s="981"/>
      <c r="O117" s="981"/>
      <c r="P117" s="981"/>
      <c r="Q117" s="981"/>
      <c r="R117" s="981"/>
      <c r="S117" s="981"/>
      <c r="T117" s="981"/>
      <c r="U117" s="981"/>
      <c r="V117" s="981"/>
      <c r="W117" s="981"/>
      <c r="X117" s="981"/>
      <c r="Y117" s="1071" t="s">
        <v>459</v>
      </c>
      <c r="Z117" s="982"/>
      <c r="AA117" s="1072">
        <v>307683</v>
      </c>
      <c r="AB117" s="1073"/>
      <c r="AC117" s="1073"/>
      <c r="AD117" s="1073"/>
      <c r="AE117" s="1074"/>
      <c r="AF117" s="1075">
        <v>275945</v>
      </c>
      <c r="AG117" s="1073"/>
      <c r="AH117" s="1073"/>
      <c r="AI117" s="1073"/>
      <c r="AJ117" s="1074"/>
      <c r="AK117" s="1075">
        <v>253220</v>
      </c>
      <c r="AL117" s="1073"/>
      <c r="AM117" s="1073"/>
      <c r="AN117" s="1073"/>
      <c r="AO117" s="1074"/>
      <c r="AP117" s="1076"/>
      <c r="AQ117" s="1077"/>
      <c r="AR117" s="1077"/>
      <c r="AS117" s="1077"/>
      <c r="AT117" s="1078"/>
      <c r="AU117" s="996"/>
      <c r="AV117" s="997"/>
      <c r="AW117" s="997"/>
      <c r="AX117" s="997"/>
      <c r="AY117" s="997"/>
      <c r="AZ117" s="1063" t="s">
        <v>460</v>
      </c>
      <c r="BA117" s="1064"/>
      <c r="BB117" s="1064"/>
      <c r="BC117" s="1064"/>
      <c r="BD117" s="1064"/>
      <c r="BE117" s="1064"/>
      <c r="BF117" s="1064"/>
      <c r="BG117" s="1064"/>
      <c r="BH117" s="1064"/>
      <c r="BI117" s="1064"/>
      <c r="BJ117" s="1064"/>
      <c r="BK117" s="1064"/>
      <c r="BL117" s="1064"/>
      <c r="BM117" s="1064"/>
      <c r="BN117" s="1064"/>
      <c r="BO117" s="1064"/>
      <c r="BP117" s="1065"/>
      <c r="BQ117" s="1015" t="s">
        <v>461</v>
      </c>
      <c r="BR117" s="1016"/>
      <c r="BS117" s="1016"/>
      <c r="BT117" s="1016"/>
      <c r="BU117" s="1016"/>
      <c r="BV117" s="1016" t="s">
        <v>461</v>
      </c>
      <c r="BW117" s="1016"/>
      <c r="BX117" s="1016"/>
      <c r="BY117" s="1016"/>
      <c r="BZ117" s="1016"/>
      <c r="CA117" s="1016" t="s">
        <v>461</v>
      </c>
      <c r="CB117" s="1016"/>
      <c r="CC117" s="1016"/>
      <c r="CD117" s="1016"/>
      <c r="CE117" s="1016"/>
      <c r="CF117" s="1010" t="s">
        <v>461</v>
      </c>
      <c r="CG117" s="1011"/>
      <c r="CH117" s="1011"/>
      <c r="CI117" s="1011"/>
      <c r="CJ117" s="1011"/>
      <c r="CK117" s="1041"/>
      <c r="CL117" s="1042"/>
      <c r="CM117" s="1012" t="s">
        <v>462</v>
      </c>
      <c r="CN117" s="1013"/>
      <c r="CO117" s="1013"/>
      <c r="CP117" s="1013"/>
      <c r="CQ117" s="1013"/>
      <c r="CR117" s="1013"/>
      <c r="CS117" s="1013"/>
      <c r="CT117" s="1013"/>
      <c r="CU117" s="1013"/>
      <c r="CV117" s="1013"/>
      <c r="CW117" s="1013"/>
      <c r="CX117" s="1013"/>
      <c r="CY117" s="1013"/>
      <c r="CZ117" s="1013"/>
      <c r="DA117" s="1013"/>
      <c r="DB117" s="1013"/>
      <c r="DC117" s="1013"/>
      <c r="DD117" s="1013"/>
      <c r="DE117" s="1013"/>
      <c r="DF117" s="1014"/>
      <c r="DG117" s="1054" t="s">
        <v>461</v>
      </c>
      <c r="DH117" s="1055"/>
      <c r="DI117" s="1055"/>
      <c r="DJ117" s="1055"/>
      <c r="DK117" s="1056"/>
      <c r="DL117" s="1057" t="s">
        <v>461</v>
      </c>
      <c r="DM117" s="1055"/>
      <c r="DN117" s="1055"/>
      <c r="DO117" s="1055"/>
      <c r="DP117" s="1056"/>
      <c r="DQ117" s="1057" t="s">
        <v>461</v>
      </c>
      <c r="DR117" s="1055"/>
      <c r="DS117" s="1055"/>
      <c r="DT117" s="1055"/>
      <c r="DU117" s="1056"/>
      <c r="DV117" s="1058" t="s">
        <v>461</v>
      </c>
      <c r="DW117" s="1059"/>
      <c r="DX117" s="1059"/>
      <c r="DY117" s="1059"/>
      <c r="DZ117" s="1060"/>
    </row>
    <row r="118" spans="1:130" s="248" customFormat="1" ht="26.25" customHeight="1">
      <c r="A118" s="1000" t="s">
        <v>432</v>
      </c>
      <c r="B118" s="981"/>
      <c r="C118" s="981"/>
      <c r="D118" s="981"/>
      <c r="E118" s="981"/>
      <c r="F118" s="981"/>
      <c r="G118" s="981"/>
      <c r="H118" s="981"/>
      <c r="I118" s="981"/>
      <c r="J118" s="981"/>
      <c r="K118" s="981"/>
      <c r="L118" s="981"/>
      <c r="M118" s="981"/>
      <c r="N118" s="981"/>
      <c r="O118" s="981"/>
      <c r="P118" s="981"/>
      <c r="Q118" s="981"/>
      <c r="R118" s="981"/>
      <c r="S118" s="981"/>
      <c r="T118" s="981"/>
      <c r="U118" s="981"/>
      <c r="V118" s="981"/>
      <c r="W118" s="981"/>
      <c r="X118" s="981"/>
      <c r="Y118" s="981"/>
      <c r="Z118" s="982"/>
      <c r="AA118" s="980" t="s">
        <v>429</v>
      </c>
      <c r="AB118" s="981"/>
      <c r="AC118" s="981"/>
      <c r="AD118" s="981"/>
      <c r="AE118" s="982"/>
      <c r="AF118" s="980" t="s">
        <v>430</v>
      </c>
      <c r="AG118" s="981"/>
      <c r="AH118" s="981"/>
      <c r="AI118" s="981"/>
      <c r="AJ118" s="982"/>
      <c r="AK118" s="980" t="s">
        <v>303</v>
      </c>
      <c r="AL118" s="981"/>
      <c r="AM118" s="981"/>
      <c r="AN118" s="981"/>
      <c r="AO118" s="982"/>
      <c r="AP118" s="1067" t="s">
        <v>431</v>
      </c>
      <c r="AQ118" s="1068"/>
      <c r="AR118" s="1068"/>
      <c r="AS118" s="1068"/>
      <c r="AT118" s="1069"/>
      <c r="AU118" s="996"/>
      <c r="AV118" s="997"/>
      <c r="AW118" s="997"/>
      <c r="AX118" s="997"/>
      <c r="AY118" s="997"/>
      <c r="AZ118" s="1070" t="s">
        <v>463</v>
      </c>
      <c r="BA118" s="1061"/>
      <c r="BB118" s="1061"/>
      <c r="BC118" s="1061"/>
      <c r="BD118" s="1061"/>
      <c r="BE118" s="1061"/>
      <c r="BF118" s="1061"/>
      <c r="BG118" s="1061"/>
      <c r="BH118" s="1061"/>
      <c r="BI118" s="1061"/>
      <c r="BJ118" s="1061"/>
      <c r="BK118" s="1061"/>
      <c r="BL118" s="1061"/>
      <c r="BM118" s="1061"/>
      <c r="BN118" s="1061"/>
      <c r="BO118" s="1061"/>
      <c r="BP118" s="1062"/>
      <c r="BQ118" s="1093" t="s">
        <v>461</v>
      </c>
      <c r="BR118" s="1094"/>
      <c r="BS118" s="1094"/>
      <c r="BT118" s="1094"/>
      <c r="BU118" s="1094"/>
      <c r="BV118" s="1094" t="s">
        <v>461</v>
      </c>
      <c r="BW118" s="1094"/>
      <c r="BX118" s="1094"/>
      <c r="BY118" s="1094"/>
      <c r="BZ118" s="1094"/>
      <c r="CA118" s="1094" t="s">
        <v>461</v>
      </c>
      <c r="CB118" s="1094"/>
      <c r="CC118" s="1094"/>
      <c r="CD118" s="1094"/>
      <c r="CE118" s="1094"/>
      <c r="CF118" s="1010" t="s">
        <v>464</v>
      </c>
      <c r="CG118" s="1011"/>
      <c r="CH118" s="1011"/>
      <c r="CI118" s="1011"/>
      <c r="CJ118" s="1011"/>
      <c r="CK118" s="1041"/>
      <c r="CL118" s="1042"/>
      <c r="CM118" s="1012" t="s">
        <v>465</v>
      </c>
      <c r="CN118" s="1013"/>
      <c r="CO118" s="1013"/>
      <c r="CP118" s="1013"/>
      <c r="CQ118" s="1013"/>
      <c r="CR118" s="1013"/>
      <c r="CS118" s="1013"/>
      <c r="CT118" s="1013"/>
      <c r="CU118" s="1013"/>
      <c r="CV118" s="1013"/>
      <c r="CW118" s="1013"/>
      <c r="CX118" s="1013"/>
      <c r="CY118" s="1013"/>
      <c r="CZ118" s="1013"/>
      <c r="DA118" s="1013"/>
      <c r="DB118" s="1013"/>
      <c r="DC118" s="1013"/>
      <c r="DD118" s="1013"/>
      <c r="DE118" s="1013"/>
      <c r="DF118" s="1014"/>
      <c r="DG118" s="1054" t="s">
        <v>464</v>
      </c>
      <c r="DH118" s="1055"/>
      <c r="DI118" s="1055"/>
      <c r="DJ118" s="1055"/>
      <c r="DK118" s="1056"/>
      <c r="DL118" s="1057" t="s">
        <v>464</v>
      </c>
      <c r="DM118" s="1055"/>
      <c r="DN118" s="1055"/>
      <c r="DO118" s="1055"/>
      <c r="DP118" s="1056"/>
      <c r="DQ118" s="1057" t="s">
        <v>461</v>
      </c>
      <c r="DR118" s="1055"/>
      <c r="DS118" s="1055"/>
      <c r="DT118" s="1055"/>
      <c r="DU118" s="1056"/>
      <c r="DV118" s="1058" t="s">
        <v>464</v>
      </c>
      <c r="DW118" s="1059"/>
      <c r="DX118" s="1059"/>
      <c r="DY118" s="1059"/>
      <c r="DZ118" s="1060"/>
    </row>
    <row r="119" spans="1:130" s="248" customFormat="1" ht="26.25" customHeight="1">
      <c r="A119" s="1154" t="s">
        <v>435</v>
      </c>
      <c r="B119" s="1040"/>
      <c r="C119" s="1019" t="s">
        <v>436</v>
      </c>
      <c r="D119" s="1020"/>
      <c r="E119" s="1020"/>
      <c r="F119" s="1020"/>
      <c r="G119" s="1020"/>
      <c r="H119" s="1020"/>
      <c r="I119" s="1020"/>
      <c r="J119" s="1020"/>
      <c r="K119" s="1020"/>
      <c r="L119" s="1020"/>
      <c r="M119" s="1020"/>
      <c r="N119" s="1020"/>
      <c r="O119" s="1020"/>
      <c r="P119" s="1020"/>
      <c r="Q119" s="1020"/>
      <c r="R119" s="1020"/>
      <c r="S119" s="1020"/>
      <c r="T119" s="1020"/>
      <c r="U119" s="1020"/>
      <c r="V119" s="1020"/>
      <c r="W119" s="1020"/>
      <c r="X119" s="1020"/>
      <c r="Y119" s="1020"/>
      <c r="Z119" s="1021"/>
      <c r="AA119" s="987" t="s">
        <v>464</v>
      </c>
      <c r="AB119" s="988"/>
      <c r="AC119" s="988"/>
      <c r="AD119" s="988"/>
      <c r="AE119" s="989"/>
      <c r="AF119" s="990" t="s">
        <v>461</v>
      </c>
      <c r="AG119" s="988"/>
      <c r="AH119" s="988"/>
      <c r="AI119" s="988"/>
      <c r="AJ119" s="989"/>
      <c r="AK119" s="990" t="s">
        <v>461</v>
      </c>
      <c r="AL119" s="988"/>
      <c r="AM119" s="988"/>
      <c r="AN119" s="988"/>
      <c r="AO119" s="989"/>
      <c r="AP119" s="991" t="s">
        <v>464</v>
      </c>
      <c r="AQ119" s="992"/>
      <c r="AR119" s="992"/>
      <c r="AS119" s="992"/>
      <c r="AT119" s="993"/>
      <c r="AU119" s="998"/>
      <c r="AV119" s="999"/>
      <c r="AW119" s="999"/>
      <c r="AX119" s="999"/>
      <c r="AY119" s="999"/>
      <c r="AZ119" s="279" t="s">
        <v>186</v>
      </c>
      <c r="BA119" s="279"/>
      <c r="BB119" s="279"/>
      <c r="BC119" s="279"/>
      <c r="BD119" s="279"/>
      <c r="BE119" s="279"/>
      <c r="BF119" s="279"/>
      <c r="BG119" s="279"/>
      <c r="BH119" s="279"/>
      <c r="BI119" s="279"/>
      <c r="BJ119" s="279"/>
      <c r="BK119" s="279"/>
      <c r="BL119" s="279"/>
      <c r="BM119" s="279"/>
      <c r="BN119" s="279"/>
      <c r="BO119" s="1071" t="s">
        <v>466</v>
      </c>
      <c r="BP119" s="1102"/>
      <c r="BQ119" s="1093">
        <v>3800558</v>
      </c>
      <c r="BR119" s="1094"/>
      <c r="BS119" s="1094"/>
      <c r="BT119" s="1094"/>
      <c r="BU119" s="1094"/>
      <c r="BV119" s="1094">
        <v>3601904</v>
      </c>
      <c r="BW119" s="1094"/>
      <c r="BX119" s="1094"/>
      <c r="BY119" s="1094"/>
      <c r="BZ119" s="1094"/>
      <c r="CA119" s="1094">
        <v>3450452</v>
      </c>
      <c r="CB119" s="1094"/>
      <c r="CC119" s="1094"/>
      <c r="CD119" s="1094"/>
      <c r="CE119" s="1094"/>
      <c r="CF119" s="1095"/>
      <c r="CG119" s="1096"/>
      <c r="CH119" s="1096"/>
      <c r="CI119" s="1096"/>
      <c r="CJ119" s="1097"/>
      <c r="CK119" s="1043"/>
      <c r="CL119" s="1044"/>
      <c r="CM119" s="1098" t="s">
        <v>467</v>
      </c>
      <c r="CN119" s="1099"/>
      <c r="CO119" s="1099"/>
      <c r="CP119" s="1099"/>
      <c r="CQ119" s="1099"/>
      <c r="CR119" s="1099"/>
      <c r="CS119" s="1099"/>
      <c r="CT119" s="1099"/>
      <c r="CU119" s="1099"/>
      <c r="CV119" s="1099"/>
      <c r="CW119" s="1099"/>
      <c r="CX119" s="1099"/>
      <c r="CY119" s="1099"/>
      <c r="CZ119" s="1099"/>
      <c r="DA119" s="1099"/>
      <c r="DB119" s="1099"/>
      <c r="DC119" s="1099"/>
      <c r="DD119" s="1099"/>
      <c r="DE119" s="1099"/>
      <c r="DF119" s="1100"/>
      <c r="DG119" s="1101" t="s">
        <v>464</v>
      </c>
      <c r="DH119" s="1080"/>
      <c r="DI119" s="1080"/>
      <c r="DJ119" s="1080"/>
      <c r="DK119" s="1081"/>
      <c r="DL119" s="1079" t="s">
        <v>461</v>
      </c>
      <c r="DM119" s="1080"/>
      <c r="DN119" s="1080"/>
      <c r="DO119" s="1080"/>
      <c r="DP119" s="1081"/>
      <c r="DQ119" s="1079" t="s">
        <v>464</v>
      </c>
      <c r="DR119" s="1080"/>
      <c r="DS119" s="1080"/>
      <c r="DT119" s="1080"/>
      <c r="DU119" s="1081"/>
      <c r="DV119" s="1082" t="s">
        <v>464</v>
      </c>
      <c r="DW119" s="1083"/>
      <c r="DX119" s="1083"/>
      <c r="DY119" s="1083"/>
      <c r="DZ119" s="1084"/>
    </row>
    <row r="120" spans="1:130" s="248" customFormat="1" ht="26.25" customHeight="1">
      <c r="A120" s="1155"/>
      <c r="B120" s="1042"/>
      <c r="C120" s="1012" t="s">
        <v>442</v>
      </c>
      <c r="D120" s="1013"/>
      <c r="E120" s="1013"/>
      <c r="F120" s="1013"/>
      <c r="G120" s="1013"/>
      <c r="H120" s="1013"/>
      <c r="I120" s="1013"/>
      <c r="J120" s="1013"/>
      <c r="K120" s="1013"/>
      <c r="L120" s="1013"/>
      <c r="M120" s="1013"/>
      <c r="N120" s="1013"/>
      <c r="O120" s="1013"/>
      <c r="P120" s="1013"/>
      <c r="Q120" s="1013"/>
      <c r="R120" s="1013"/>
      <c r="S120" s="1013"/>
      <c r="T120" s="1013"/>
      <c r="U120" s="1013"/>
      <c r="V120" s="1013"/>
      <c r="W120" s="1013"/>
      <c r="X120" s="1013"/>
      <c r="Y120" s="1013"/>
      <c r="Z120" s="1014"/>
      <c r="AA120" s="1054" t="s">
        <v>464</v>
      </c>
      <c r="AB120" s="1055"/>
      <c r="AC120" s="1055"/>
      <c r="AD120" s="1055"/>
      <c r="AE120" s="1056"/>
      <c r="AF120" s="1057" t="s">
        <v>461</v>
      </c>
      <c r="AG120" s="1055"/>
      <c r="AH120" s="1055"/>
      <c r="AI120" s="1055"/>
      <c r="AJ120" s="1056"/>
      <c r="AK120" s="1057" t="s">
        <v>461</v>
      </c>
      <c r="AL120" s="1055"/>
      <c r="AM120" s="1055"/>
      <c r="AN120" s="1055"/>
      <c r="AO120" s="1056"/>
      <c r="AP120" s="1058" t="s">
        <v>461</v>
      </c>
      <c r="AQ120" s="1059"/>
      <c r="AR120" s="1059"/>
      <c r="AS120" s="1059"/>
      <c r="AT120" s="1060"/>
      <c r="AU120" s="1085" t="s">
        <v>468</v>
      </c>
      <c r="AV120" s="1086"/>
      <c r="AW120" s="1086"/>
      <c r="AX120" s="1086"/>
      <c r="AY120" s="1087"/>
      <c r="AZ120" s="1036" t="s">
        <v>469</v>
      </c>
      <c r="BA120" s="985"/>
      <c r="BB120" s="985"/>
      <c r="BC120" s="985"/>
      <c r="BD120" s="985"/>
      <c r="BE120" s="985"/>
      <c r="BF120" s="985"/>
      <c r="BG120" s="985"/>
      <c r="BH120" s="985"/>
      <c r="BI120" s="985"/>
      <c r="BJ120" s="985"/>
      <c r="BK120" s="985"/>
      <c r="BL120" s="985"/>
      <c r="BM120" s="985"/>
      <c r="BN120" s="985"/>
      <c r="BO120" s="985"/>
      <c r="BP120" s="986"/>
      <c r="BQ120" s="1022">
        <v>5499304</v>
      </c>
      <c r="BR120" s="1023"/>
      <c r="BS120" s="1023"/>
      <c r="BT120" s="1023"/>
      <c r="BU120" s="1023"/>
      <c r="BV120" s="1023">
        <v>5326521</v>
      </c>
      <c r="BW120" s="1023"/>
      <c r="BX120" s="1023"/>
      <c r="BY120" s="1023"/>
      <c r="BZ120" s="1023"/>
      <c r="CA120" s="1023">
        <v>5310454</v>
      </c>
      <c r="CB120" s="1023"/>
      <c r="CC120" s="1023"/>
      <c r="CD120" s="1023"/>
      <c r="CE120" s="1023"/>
      <c r="CF120" s="1037">
        <v>416.9</v>
      </c>
      <c r="CG120" s="1038"/>
      <c r="CH120" s="1038"/>
      <c r="CI120" s="1038"/>
      <c r="CJ120" s="1038"/>
      <c r="CK120" s="1103" t="s">
        <v>470</v>
      </c>
      <c r="CL120" s="1104"/>
      <c r="CM120" s="1104"/>
      <c r="CN120" s="1104"/>
      <c r="CO120" s="1105"/>
      <c r="CP120" s="1111" t="s">
        <v>471</v>
      </c>
      <c r="CQ120" s="1112"/>
      <c r="CR120" s="1112"/>
      <c r="CS120" s="1112"/>
      <c r="CT120" s="1112"/>
      <c r="CU120" s="1112"/>
      <c r="CV120" s="1112"/>
      <c r="CW120" s="1112"/>
      <c r="CX120" s="1112"/>
      <c r="CY120" s="1112"/>
      <c r="CZ120" s="1112"/>
      <c r="DA120" s="1112"/>
      <c r="DB120" s="1112"/>
      <c r="DC120" s="1112"/>
      <c r="DD120" s="1112"/>
      <c r="DE120" s="1112"/>
      <c r="DF120" s="1113"/>
      <c r="DG120" s="1022">
        <v>1651000</v>
      </c>
      <c r="DH120" s="1023"/>
      <c r="DI120" s="1023"/>
      <c r="DJ120" s="1023"/>
      <c r="DK120" s="1023"/>
      <c r="DL120" s="1023">
        <v>1548352</v>
      </c>
      <c r="DM120" s="1023"/>
      <c r="DN120" s="1023"/>
      <c r="DO120" s="1023"/>
      <c r="DP120" s="1023"/>
      <c r="DQ120" s="1023">
        <v>1482275</v>
      </c>
      <c r="DR120" s="1023"/>
      <c r="DS120" s="1023"/>
      <c r="DT120" s="1023"/>
      <c r="DU120" s="1023"/>
      <c r="DV120" s="1024">
        <v>116.4</v>
      </c>
      <c r="DW120" s="1024"/>
      <c r="DX120" s="1024"/>
      <c r="DY120" s="1024"/>
      <c r="DZ120" s="1025"/>
    </row>
    <row r="121" spans="1:130" s="248" customFormat="1" ht="26.25" customHeight="1">
      <c r="A121" s="1155"/>
      <c r="B121" s="1042"/>
      <c r="C121" s="1063" t="s">
        <v>472</v>
      </c>
      <c r="D121" s="1064"/>
      <c r="E121" s="1064"/>
      <c r="F121" s="1064"/>
      <c r="G121" s="1064"/>
      <c r="H121" s="1064"/>
      <c r="I121" s="1064"/>
      <c r="J121" s="1064"/>
      <c r="K121" s="1064"/>
      <c r="L121" s="1064"/>
      <c r="M121" s="1064"/>
      <c r="N121" s="1064"/>
      <c r="O121" s="1064"/>
      <c r="P121" s="1064"/>
      <c r="Q121" s="1064"/>
      <c r="R121" s="1064"/>
      <c r="S121" s="1064"/>
      <c r="T121" s="1064"/>
      <c r="U121" s="1064"/>
      <c r="V121" s="1064"/>
      <c r="W121" s="1064"/>
      <c r="X121" s="1064"/>
      <c r="Y121" s="1064"/>
      <c r="Z121" s="1065"/>
      <c r="AA121" s="1054" t="s">
        <v>464</v>
      </c>
      <c r="AB121" s="1055"/>
      <c r="AC121" s="1055"/>
      <c r="AD121" s="1055"/>
      <c r="AE121" s="1056"/>
      <c r="AF121" s="1057" t="s">
        <v>464</v>
      </c>
      <c r="AG121" s="1055"/>
      <c r="AH121" s="1055"/>
      <c r="AI121" s="1055"/>
      <c r="AJ121" s="1056"/>
      <c r="AK121" s="1057" t="s">
        <v>461</v>
      </c>
      <c r="AL121" s="1055"/>
      <c r="AM121" s="1055"/>
      <c r="AN121" s="1055"/>
      <c r="AO121" s="1056"/>
      <c r="AP121" s="1058" t="s">
        <v>464</v>
      </c>
      <c r="AQ121" s="1059"/>
      <c r="AR121" s="1059"/>
      <c r="AS121" s="1059"/>
      <c r="AT121" s="1060"/>
      <c r="AU121" s="1088"/>
      <c r="AV121" s="1089"/>
      <c r="AW121" s="1089"/>
      <c r="AX121" s="1089"/>
      <c r="AY121" s="1090"/>
      <c r="AZ121" s="1045" t="s">
        <v>473</v>
      </c>
      <c r="BA121" s="1046"/>
      <c r="BB121" s="1046"/>
      <c r="BC121" s="1046"/>
      <c r="BD121" s="1046"/>
      <c r="BE121" s="1046"/>
      <c r="BF121" s="1046"/>
      <c r="BG121" s="1046"/>
      <c r="BH121" s="1046"/>
      <c r="BI121" s="1046"/>
      <c r="BJ121" s="1046"/>
      <c r="BK121" s="1046"/>
      <c r="BL121" s="1046"/>
      <c r="BM121" s="1046"/>
      <c r="BN121" s="1046"/>
      <c r="BO121" s="1046"/>
      <c r="BP121" s="1047"/>
      <c r="BQ121" s="1015" t="s">
        <v>464</v>
      </c>
      <c r="BR121" s="1016"/>
      <c r="BS121" s="1016"/>
      <c r="BT121" s="1016"/>
      <c r="BU121" s="1016"/>
      <c r="BV121" s="1016" t="s">
        <v>461</v>
      </c>
      <c r="BW121" s="1016"/>
      <c r="BX121" s="1016"/>
      <c r="BY121" s="1016"/>
      <c r="BZ121" s="1016"/>
      <c r="CA121" s="1016" t="s">
        <v>461</v>
      </c>
      <c r="CB121" s="1016"/>
      <c r="CC121" s="1016"/>
      <c r="CD121" s="1016"/>
      <c r="CE121" s="1016"/>
      <c r="CF121" s="1010" t="s">
        <v>464</v>
      </c>
      <c r="CG121" s="1011"/>
      <c r="CH121" s="1011"/>
      <c r="CI121" s="1011"/>
      <c r="CJ121" s="1011"/>
      <c r="CK121" s="1106"/>
      <c r="CL121" s="1107"/>
      <c r="CM121" s="1107"/>
      <c r="CN121" s="1107"/>
      <c r="CO121" s="1108"/>
      <c r="CP121" s="1116" t="s">
        <v>474</v>
      </c>
      <c r="CQ121" s="1117"/>
      <c r="CR121" s="1117"/>
      <c r="CS121" s="1117"/>
      <c r="CT121" s="1117"/>
      <c r="CU121" s="1117"/>
      <c r="CV121" s="1117"/>
      <c r="CW121" s="1117"/>
      <c r="CX121" s="1117"/>
      <c r="CY121" s="1117"/>
      <c r="CZ121" s="1117"/>
      <c r="DA121" s="1117"/>
      <c r="DB121" s="1117"/>
      <c r="DC121" s="1117"/>
      <c r="DD121" s="1117"/>
      <c r="DE121" s="1117"/>
      <c r="DF121" s="1118"/>
      <c r="DG121" s="1015">
        <v>35401</v>
      </c>
      <c r="DH121" s="1016"/>
      <c r="DI121" s="1016"/>
      <c r="DJ121" s="1016"/>
      <c r="DK121" s="1016"/>
      <c r="DL121" s="1016">
        <v>28702</v>
      </c>
      <c r="DM121" s="1016"/>
      <c r="DN121" s="1016"/>
      <c r="DO121" s="1016"/>
      <c r="DP121" s="1016"/>
      <c r="DQ121" s="1016">
        <v>24041</v>
      </c>
      <c r="DR121" s="1016"/>
      <c r="DS121" s="1016"/>
      <c r="DT121" s="1016"/>
      <c r="DU121" s="1016"/>
      <c r="DV121" s="1017">
        <v>1.9</v>
      </c>
      <c r="DW121" s="1017"/>
      <c r="DX121" s="1017"/>
      <c r="DY121" s="1017"/>
      <c r="DZ121" s="1018"/>
    </row>
    <row r="122" spans="1:130" s="248" customFormat="1" ht="26.25" customHeight="1">
      <c r="A122" s="1155"/>
      <c r="B122" s="1042"/>
      <c r="C122" s="1012" t="s">
        <v>452</v>
      </c>
      <c r="D122" s="1013"/>
      <c r="E122" s="1013"/>
      <c r="F122" s="1013"/>
      <c r="G122" s="1013"/>
      <c r="H122" s="1013"/>
      <c r="I122" s="1013"/>
      <c r="J122" s="1013"/>
      <c r="K122" s="1013"/>
      <c r="L122" s="1013"/>
      <c r="M122" s="1013"/>
      <c r="N122" s="1013"/>
      <c r="O122" s="1013"/>
      <c r="P122" s="1013"/>
      <c r="Q122" s="1013"/>
      <c r="R122" s="1013"/>
      <c r="S122" s="1013"/>
      <c r="T122" s="1013"/>
      <c r="U122" s="1013"/>
      <c r="V122" s="1013"/>
      <c r="W122" s="1013"/>
      <c r="X122" s="1013"/>
      <c r="Y122" s="1013"/>
      <c r="Z122" s="1014"/>
      <c r="AA122" s="1054" t="s">
        <v>464</v>
      </c>
      <c r="AB122" s="1055"/>
      <c r="AC122" s="1055"/>
      <c r="AD122" s="1055"/>
      <c r="AE122" s="1056"/>
      <c r="AF122" s="1057" t="s">
        <v>464</v>
      </c>
      <c r="AG122" s="1055"/>
      <c r="AH122" s="1055"/>
      <c r="AI122" s="1055"/>
      <c r="AJ122" s="1056"/>
      <c r="AK122" s="1057" t="s">
        <v>464</v>
      </c>
      <c r="AL122" s="1055"/>
      <c r="AM122" s="1055"/>
      <c r="AN122" s="1055"/>
      <c r="AO122" s="1056"/>
      <c r="AP122" s="1058" t="s">
        <v>464</v>
      </c>
      <c r="AQ122" s="1059"/>
      <c r="AR122" s="1059"/>
      <c r="AS122" s="1059"/>
      <c r="AT122" s="1060"/>
      <c r="AU122" s="1088"/>
      <c r="AV122" s="1089"/>
      <c r="AW122" s="1089"/>
      <c r="AX122" s="1089"/>
      <c r="AY122" s="1090"/>
      <c r="AZ122" s="1070" t="s">
        <v>475</v>
      </c>
      <c r="BA122" s="1061"/>
      <c r="BB122" s="1061"/>
      <c r="BC122" s="1061"/>
      <c r="BD122" s="1061"/>
      <c r="BE122" s="1061"/>
      <c r="BF122" s="1061"/>
      <c r="BG122" s="1061"/>
      <c r="BH122" s="1061"/>
      <c r="BI122" s="1061"/>
      <c r="BJ122" s="1061"/>
      <c r="BK122" s="1061"/>
      <c r="BL122" s="1061"/>
      <c r="BM122" s="1061"/>
      <c r="BN122" s="1061"/>
      <c r="BO122" s="1061"/>
      <c r="BP122" s="1062"/>
      <c r="BQ122" s="1093">
        <v>2143159</v>
      </c>
      <c r="BR122" s="1094"/>
      <c r="BS122" s="1094"/>
      <c r="BT122" s="1094"/>
      <c r="BU122" s="1094"/>
      <c r="BV122" s="1094">
        <v>2024942</v>
      </c>
      <c r="BW122" s="1094"/>
      <c r="BX122" s="1094"/>
      <c r="BY122" s="1094"/>
      <c r="BZ122" s="1094"/>
      <c r="CA122" s="1094">
        <v>1878972</v>
      </c>
      <c r="CB122" s="1094"/>
      <c r="CC122" s="1094"/>
      <c r="CD122" s="1094"/>
      <c r="CE122" s="1094"/>
      <c r="CF122" s="1114">
        <v>147.5</v>
      </c>
      <c r="CG122" s="1115"/>
      <c r="CH122" s="1115"/>
      <c r="CI122" s="1115"/>
      <c r="CJ122" s="1115"/>
      <c r="CK122" s="1106"/>
      <c r="CL122" s="1107"/>
      <c r="CM122" s="1107"/>
      <c r="CN122" s="1107"/>
      <c r="CO122" s="1108"/>
      <c r="CP122" s="1116" t="s">
        <v>476</v>
      </c>
      <c r="CQ122" s="1117"/>
      <c r="CR122" s="1117"/>
      <c r="CS122" s="1117"/>
      <c r="CT122" s="1117"/>
      <c r="CU122" s="1117"/>
      <c r="CV122" s="1117"/>
      <c r="CW122" s="1117"/>
      <c r="CX122" s="1117"/>
      <c r="CY122" s="1117"/>
      <c r="CZ122" s="1117"/>
      <c r="DA122" s="1117"/>
      <c r="DB122" s="1117"/>
      <c r="DC122" s="1117"/>
      <c r="DD122" s="1117"/>
      <c r="DE122" s="1117"/>
      <c r="DF122" s="1118"/>
      <c r="DG122" s="1015" t="s">
        <v>477</v>
      </c>
      <c r="DH122" s="1016"/>
      <c r="DI122" s="1016"/>
      <c r="DJ122" s="1016"/>
      <c r="DK122" s="1016"/>
      <c r="DL122" s="1016" t="s">
        <v>477</v>
      </c>
      <c r="DM122" s="1016"/>
      <c r="DN122" s="1016"/>
      <c r="DO122" s="1016"/>
      <c r="DP122" s="1016"/>
      <c r="DQ122" s="1016" t="s">
        <v>477</v>
      </c>
      <c r="DR122" s="1016"/>
      <c r="DS122" s="1016"/>
      <c r="DT122" s="1016"/>
      <c r="DU122" s="1016"/>
      <c r="DV122" s="1017" t="s">
        <v>477</v>
      </c>
      <c r="DW122" s="1017"/>
      <c r="DX122" s="1017"/>
      <c r="DY122" s="1017"/>
      <c r="DZ122" s="1018"/>
    </row>
    <row r="123" spans="1:130" s="248" customFormat="1" ht="26.25" customHeight="1">
      <c r="A123" s="1155"/>
      <c r="B123" s="1042"/>
      <c r="C123" s="1012" t="s">
        <v>458</v>
      </c>
      <c r="D123" s="1013"/>
      <c r="E123" s="1013"/>
      <c r="F123" s="1013"/>
      <c r="G123" s="1013"/>
      <c r="H123" s="1013"/>
      <c r="I123" s="1013"/>
      <c r="J123" s="1013"/>
      <c r="K123" s="1013"/>
      <c r="L123" s="1013"/>
      <c r="M123" s="1013"/>
      <c r="N123" s="1013"/>
      <c r="O123" s="1013"/>
      <c r="P123" s="1013"/>
      <c r="Q123" s="1013"/>
      <c r="R123" s="1013"/>
      <c r="S123" s="1013"/>
      <c r="T123" s="1013"/>
      <c r="U123" s="1013"/>
      <c r="V123" s="1013"/>
      <c r="W123" s="1013"/>
      <c r="X123" s="1013"/>
      <c r="Y123" s="1013"/>
      <c r="Z123" s="1014"/>
      <c r="AA123" s="1054" t="s">
        <v>477</v>
      </c>
      <c r="AB123" s="1055"/>
      <c r="AC123" s="1055"/>
      <c r="AD123" s="1055"/>
      <c r="AE123" s="1056"/>
      <c r="AF123" s="1057" t="s">
        <v>477</v>
      </c>
      <c r="AG123" s="1055"/>
      <c r="AH123" s="1055"/>
      <c r="AI123" s="1055"/>
      <c r="AJ123" s="1056"/>
      <c r="AK123" s="1057" t="s">
        <v>478</v>
      </c>
      <c r="AL123" s="1055"/>
      <c r="AM123" s="1055"/>
      <c r="AN123" s="1055"/>
      <c r="AO123" s="1056"/>
      <c r="AP123" s="1058" t="s">
        <v>173</v>
      </c>
      <c r="AQ123" s="1059"/>
      <c r="AR123" s="1059"/>
      <c r="AS123" s="1059"/>
      <c r="AT123" s="1060"/>
      <c r="AU123" s="1091"/>
      <c r="AV123" s="1092"/>
      <c r="AW123" s="1092"/>
      <c r="AX123" s="1092"/>
      <c r="AY123" s="1092"/>
      <c r="AZ123" s="279" t="s">
        <v>186</v>
      </c>
      <c r="BA123" s="279"/>
      <c r="BB123" s="279"/>
      <c r="BC123" s="279"/>
      <c r="BD123" s="279"/>
      <c r="BE123" s="279"/>
      <c r="BF123" s="279"/>
      <c r="BG123" s="279"/>
      <c r="BH123" s="279"/>
      <c r="BI123" s="279"/>
      <c r="BJ123" s="279"/>
      <c r="BK123" s="279"/>
      <c r="BL123" s="279"/>
      <c r="BM123" s="279"/>
      <c r="BN123" s="279"/>
      <c r="BO123" s="1071" t="s">
        <v>479</v>
      </c>
      <c r="BP123" s="1102"/>
      <c r="BQ123" s="1161">
        <v>7642463</v>
      </c>
      <c r="BR123" s="1162"/>
      <c r="BS123" s="1162"/>
      <c r="BT123" s="1162"/>
      <c r="BU123" s="1162"/>
      <c r="BV123" s="1162">
        <v>7351463</v>
      </c>
      <c r="BW123" s="1162"/>
      <c r="BX123" s="1162"/>
      <c r="BY123" s="1162"/>
      <c r="BZ123" s="1162"/>
      <c r="CA123" s="1162">
        <v>7189426</v>
      </c>
      <c r="CB123" s="1162"/>
      <c r="CC123" s="1162"/>
      <c r="CD123" s="1162"/>
      <c r="CE123" s="1162"/>
      <c r="CF123" s="1095"/>
      <c r="CG123" s="1096"/>
      <c r="CH123" s="1096"/>
      <c r="CI123" s="1096"/>
      <c r="CJ123" s="1097"/>
      <c r="CK123" s="1106"/>
      <c r="CL123" s="1107"/>
      <c r="CM123" s="1107"/>
      <c r="CN123" s="1107"/>
      <c r="CO123" s="1108"/>
      <c r="CP123" s="1116" t="s">
        <v>480</v>
      </c>
      <c r="CQ123" s="1117"/>
      <c r="CR123" s="1117"/>
      <c r="CS123" s="1117"/>
      <c r="CT123" s="1117"/>
      <c r="CU123" s="1117"/>
      <c r="CV123" s="1117"/>
      <c r="CW123" s="1117"/>
      <c r="CX123" s="1117"/>
      <c r="CY123" s="1117"/>
      <c r="CZ123" s="1117"/>
      <c r="DA123" s="1117"/>
      <c r="DB123" s="1117"/>
      <c r="DC123" s="1117"/>
      <c r="DD123" s="1117"/>
      <c r="DE123" s="1117"/>
      <c r="DF123" s="1118"/>
      <c r="DG123" s="1054" t="s">
        <v>478</v>
      </c>
      <c r="DH123" s="1055"/>
      <c r="DI123" s="1055"/>
      <c r="DJ123" s="1055"/>
      <c r="DK123" s="1056"/>
      <c r="DL123" s="1057" t="s">
        <v>173</v>
      </c>
      <c r="DM123" s="1055"/>
      <c r="DN123" s="1055"/>
      <c r="DO123" s="1055"/>
      <c r="DP123" s="1056"/>
      <c r="DQ123" s="1057" t="s">
        <v>478</v>
      </c>
      <c r="DR123" s="1055"/>
      <c r="DS123" s="1055"/>
      <c r="DT123" s="1055"/>
      <c r="DU123" s="1056"/>
      <c r="DV123" s="1058" t="s">
        <v>173</v>
      </c>
      <c r="DW123" s="1059"/>
      <c r="DX123" s="1059"/>
      <c r="DY123" s="1059"/>
      <c r="DZ123" s="1060"/>
    </row>
    <row r="124" spans="1:130" s="248" customFormat="1" ht="26.25" customHeight="1" thickBot="1">
      <c r="A124" s="1155"/>
      <c r="B124" s="1042"/>
      <c r="C124" s="1012" t="s">
        <v>462</v>
      </c>
      <c r="D124" s="1013"/>
      <c r="E124" s="1013"/>
      <c r="F124" s="1013"/>
      <c r="G124" s="1013"/>
      <c r="H124" s="1013"/>
      <c r="I124" s="1013"/>
      <c r="J124" s="1013"/>
      <c r="K124" s="1013"/>
      <c r="L124" s="1013"/>
      <c r="M124" s="1013"/>
      <c r="N124" s="1013"/>
      <c r="O124" s="1013"/>
      <c r="P124" s="1013"/>
      <c r="Q124" s="1013"/>
      <c r="R124" s="1013"/>
      <c r="S124" s="1013"/>
      <c r="T124" s="1013"/>
      <c r="U124" s="1013"/>
      <c r="V124" s="1013"/>
      <c r="W124" s="1013"/>
      <c r="X124" s="1013"/>
      <c r="Y124" s="1013"/>
      <c r="Z124" s="1014"/>
      <c r="AA124" s="1054" t="s">
        <v>173</v>
      </c>
      <c r="AB124" s="1055"/>
      <c r="AC124" s="1055"/>
      <c r="AD124" s="1055"/>
      <c r="AE124" s="1056"/>
      <c r="AF124" s="1057" t="s">
        <v>478</v>
      </c>
      <c r="AG124" s="1055"/>
      <c r="AH124" s="1055"/>
      <c r="AI124" s="1055"/>
      <c r="AJ124" s="1056"/>
      <c r="AK124" s="1057" t="s">
        <v>173</v>
      </c>
      <c r="AL124" s="1055"/>
      <c r="AM124" s="1055"/>
      <c r="AN124" s="1055"/>
      <c r="AO124" s="1056"/>
      <c r="AP124" s="1058" t="s">
        <v>478</v>
      </c>
      <c r="AQ124" s="1059"/>
      <c r="AR124" s="1059"/>
      <c r="AS124" s="1059"/>
      <c r="AT124" s="1060"/>
      <c r="AU124" s="1157" t="s">
        <v>481</v>
      </c>
      <c r="AV124" s="1158"/>
      <c r="AW124" s="1158"/>
      <c r="AX124" s="1158"/>
      <c r="AY124" s="1158"/>
      <c r="AZ124" s="1158"/>
      <c r="BA124" s="1158"/>
      <c r="BB124" s="1158"/>
      <c r="BC124" s="1158"/>
      <c r="BD124" s="1158"/>
      <c r="BE124" s="1158"/>
      <c r="BF124" s="1158"/>
      <c r="BG124" s="1158"/>
      <c r="BH124" s="1158"/>
      <c r="BI124" s="1158"/>
      <c r="BJ124" s="1158"/>
      <c r="BK124" s="1158"/>
      <c r="BL124" s="1158"/>
      <c r="BM124" s="1158"/>
      <c r="BN124" s="1158"/>
      <c r="BO124" s="1158"/>
      <c r="BP124" s="1159"/>
      <c r="BQ124" s="1160" t="s">
        <v>478</v>
      </c>
      <c r="BR124" s="1124"/>
      <c r="BS124" s="1124"/>
      <c r="BT124" s="1124"/>
      <c r="BU124" s="1124"/>
      <c r="BV124" s="1124" t="s">
        <v>478</v>
      </c>
      <c r="BW124" s="1124"/>
      <c r="BX124" s="1124"/>
      <c r="BY124" s="1124"/>
      <c r="BZ124" s="1124"/>
      <c r="CA124" s="1124" t="s">
        <v>478</v>
      </c>
      <c r="CB124" s="1124"/>
      <c r="CC124" s="1124"/>
      <c r="CD124" s="1124"/>
      <c r="CE124" s="1124"/>
      <c r="CF124" s="1125"/>
      <c r="CG124" s="1126"/>
      <c r="CH124" s="1126"/>
      <c r="CI124" s="1126"/>
      <c r="CJ124" s="1127"/>
      <c r="CK124" s="1109"/>
      <c r="CL124" s="1109"/>
      <c r="CM124" s="1109"/>
      <c r="CN124" s="1109"/>
      <c r="CO124" s="1110"/>
      <c r="CP124" s="1116" t="s">
        <v>482</v>
      </c>
      <c r="CQ124" s="1117"/>
      <c r="CR124" s="1117"/>
      <c r="CS124" s="1117"/>
      <c r="CT124" s="1117"/>
      <c r="CU124" s="1117"/>
      <c r="CV124" s="1117"/>
      <c r="CW124" s="1117"/>
      <c r="CX124" s="1117"/>
      <c r="CY124" s="1117"/>
      <c r="CZ124" s="1117"/>
      <c r="DA124" s="1117"/>
      <c r="DB124" s="1117"/>
      <c r="DC124" s="1117"/>
      <c r="DD124" s="1117"/>
      <c r="DE124" s="1117"/>
      <c r="DF124" s="1118"/>
      <c r="DG124" s="1101" t="s">
        <v>461</v>
      </c>
      <c r="DH124" s="1080"/>
      <c r="DI124" s="1080"/>
      <c r="DJ124" s="1080"/>
      <c r="DK124" s="1081"/>
      <c r="DL124" s="1079" t="s">
        <v>461</v>
      </c>
      <c r="DM124" s="1080"/>
      <c r="DN124" s="1080"/>
      <c r="DO124" s="1080"/>
      <c r="DP124" s="1081"/>
      <c r="DQ124" s="1079" t="s">
        <v>461</v>
      </c>
      <c r="DR124" s="1080"/>
      <c r="DS124" s="1080"/>
      <c r="DT124" s="1080"/>
      <c r="DU124" s="1081"/>
      <c r="DV124" s="1082" t="s">
        <v>461</v>
      </c>
      <c r="DW124" s="1083"/>
      <c r="DX124" s="1083"/>
      <c r="DY124" s="1083"/>
      <c r="DZ124" s="1084"/>
    </row>
    <row r="125" spans="1:130" s="248" customFormat="1" ht="26.25" customHeight="1">
      <c r="A125" s="1155"/>
      <c r="B125" s="1042"/>
      <c r="C125" s="1012" t="s">
        <v>465</v>
      </c>
      <c r="D125" s="1013"/>
      <c r="E125" s="1013"/>
      <c r="F125" s="1013"/>
      <c r="G125" s="1013"/>
      <c r="H125" s="1013"/>
      <c r="I125" s="1013"/>
      <c r="J125" s="1013"/>
      <c r="K125" s="1013"/>
      <c r="L125" s="1013"/>
      <c r="M125" s="1013"/>
      <c r="N125" s="1013"/>
      <c r="O125" s="1013"/>
      <c r="P125" s="1013"/>
      <c r="Q125" s="1013"/>
      <c r="R125" s="1013"/>
      <c r="S125" s="1013"/>
      <c r="T125" s="1013"/>
      <c r="U125" s="1013"/>
      <c r="V125" s="1013"/>
      <c r="W125" s="1013"/>
      <c r="X125" s="1013"/>
      <c r="Y125" s="1013"/>
      <c r="Z125" s="1014"/>
      <c r="AA125" s="1054" t="s">
        <v>461</v>
      </c>
      <c r="AB125" s="1055"/>
      <c r="AC125" s="1055"/>
      <c r="AD125" s="1055"/>
      <c r="AE125" s="1056"/>
      <c r="AF125" s="1057" t="s">
        <v>461</v>
      </c>
      <c r="AG125" s="1055"/>
      <c r="AH125" s="1055"/>
      <c r="AI125" s="1055"/>
      <c r="AJ125" s="1056"/>
      <c r="AK125" s="1057" t="s">
        <v>461</v>
      </c>
      <c r="AL125" s="1055"/>
      <c r="AM125" s="1055"/>
      <c r="AN125" s="1055"/>
      <c r="AO125" s="1056"/>
      <c r="AP125" s="1058" t="s">
        <v>461</v>
      </c>
      <c r="AQ125" s="1059"/>
      <c r="AR125" s="1059"/>
      <c r="AS125" s="1059"/>
      <c r="AT125" s="1060"/>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19" t="s">
        <v>483</v>
      </c>
      <c r="CL125" s="1104"/>
      <c r="CM125" s="1104"/>
      <c r="CN125" s="1104"/>
      <c r="CO125" s="1105"/>
      <c r="CP125" s="1036" t="s">
        <v>484</v>
      </c>
      <c r="CQ125" s="985"/>
      <c r="CR125" s="985"/>
      <c r="CS125" s="985"/>
      <c r="CT125" s="985"/>
      <c r="CU125" s="985"/>
      <c r="CV125" s="985"/>
      <c r="CW125" s="985"/>
      <c r="CX125" s="985"/>
      <c r="CY125" s="985"/>
      <c r="CZ125" s="985"/>
      <c r="DA125" s="985"/>
      <c r="DB125" s="985"/>
      <c r="DC125" s="985"/>
      <c r="DD125" s="985"/>
      <c r="DE125" s="985"/>
      <c r="DF125" s="986"/>
      <c r="DG125" s="1022" t="s">
        <v>461</v>
      </c>
      <c r="DH125" s="1023"/>
      <c r="DI125" s="1023"/>
      <c r="DJ125" s="1023"/>
      <c r="DK125" s="1023"/>
      <c r="DL125" s="1023" t="s">
        <v>461</v>
      </c>
      <c r="DM125" s="1023"/>
      <c r="DN125" s="1023"/>
      <c r="DO125" s="1023"/>
      <c r="DP125" s="1023"/>
      <c r="DQ125" s="1023" t="s">
        <v>461</v>
      </c>
      <c r="DR125" s="1023"/>
      <c r="DS125" s="1023"/>
      <c r="DT125" s="1023"/>
      <c r="DU125" s="1023"/>
      <c r="DV125" s="1024" t="s">
        <v>477</v>
      </c>
      <c r="DW125" s="1024"/>
      <c r="DX125" s="1024"/>
      <c r="DY125" s="1024"/>
      <c r="DZ125" s="1025"/>
    </row>
    <row r="126" spans="1:130" s="248" customFormat="1" ht="26.25" customHeight="1" thickBot="1">
      <c r="A126" s="1155"/>
      <c r="B126" s="1042"/>
      <c r="C126" s="1012" t="s">
        <v>467</v>
      </c>
      <c r="D126" s="1013"/>
      <c r="E126" s="1013"/>
      <c r="F126" s="1013"/>
      <c r="G126" s="1013"/>
      <c r="H126" s="1013"/>
      <c r="I126" s="1013"/>
      <c r="J126" s="1013"/>
      <c r="K126" s="1013"/>
      <c r="L126" s="1013"/>
      <c r="M126" s="1013"/>
      <c r="N126" s="1013"/>
      <c r="O126" s="1013"/>
      <c r="P126" s="1013"/>
      <c r="Q126" s="1013"/>
      <c r="R126" s="1013"/>
      <c r="S126" s="1013"/>
      <c r="T126" s="1013"/>
      <c r="U126" s="1013"/>
      <c r="V126" s="1013"/>
      <c r="W126" s="1013"/>
      <c r="X126" s="1013"/>
      <c r="Y126" s="1013"/>
      <c r="Z126" s="1014"/>
      <c r="AA126" s="1054" t="s">
        <v>461</v>
      </c>
      <c r="AB126" s="1055"/>
      <c r="AC126" s="1055"/>
      <c r="AD126" s="1055"/>
      <c r="AE126" s="1056"/>
      <c r="AF126" s="1057" t="s">
        <v>461</v>
      </c>
      <c r="AG126" s="1055"/>
      <c r="AH126" s="1055"/>
      <c r="AI126" s="1055"/>
      <c r="AJ126" s="1056"/>
      <c r="AK126" s="1057" t="s">
        <v>461</v>
      </c>
      <c r="AL126" s="1055"/>
      <c r="AM126" s="1055"/>
      <c r="AN126" s="1055"/>
      <c r="AO126" s="1056"/>
      <c r="AP126" s="1058" t="s">
        <v>461</v>
      </c>
      <c r="AQ126" s="1059"/>
      <c r="AR126" s="1059"/>
      <c r="AS126" s="1059"/>
      <c r="AT126" s="1060"/>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20"/>
      <c r="CL126" s="1107"/>
      <c r="CM126" s="1107"/>
      <c r="CN126" s="1107"/>
      <c r="CO126" s="1108"/>
      <c r="CP126" s="1045" t="s">
        <v>485</v>
      </c>
      <c r="CQ126" s="1046"/>
      <c r="CR126" s="1046"/>
      <c r="CS126" s="1046"/>
      <c r="CT126" s="1046"/>
      <c r="CU126" s="1046"/>
      <c r="CV126" s="1046"/>
      <c r="CW126" s="1046"/>
      <c r="CX126" s="1046"/>
      <c r="CY126" s="1046"/>
      <c r="CZ126" s="1046"/>
      <c r="DA126" s="1046"/>
      <c r="DB126" s="1046"/>
      <c r="DC126" s="1046"/>
      <c r="DD126" s="1046"/>
      <c r="DE126" s="1046"/>
      <c r="DF126" s="1047"/>
      <c r="DG126" s="1015" t="s">
        <v>461</v>
      </c>
      <c r="DH126" s="1016"/>
      <c r="DI126" s="1016"/>
      <c r="DJ126" s="1016"/>
      <c r="DK126" s="1016"/>
      <c r="DL126" s="1016" t="s">
        <v>461</v>
      </c>
      <c r="DM126" s="1016"/>
      <c r="DN126" s="1016"/>
      <c r="DO126" s="1016"/>
      <c r="DP126" s="1016"/>
      <c r="DQ126" s="1016" t="s">
        <v>461</v>
      </c>
      <c r="DR126" s="1016"/>
      <c r="DS126" s="1016"/>
      <c r="DT126" s="1016"/>
      <c r="DU126" s="1016"/>
      <c r="DV126" s="1017" t="s">
        <v>461</v>
      </c>
      <c r="DW126" s="1017"/>
      <c r="DX126" s="1017"/>
      <c r="DY126" s="1017"/>
      <c r="DZ126" s="1018"/>
    </row>
    <row r="127" spans="1:130" s="248" customFormat="1" ht="26.25" customHeight="1">
      <c r="A127" s="1156"/>
      <c r="B127" s="1044"/>
      <c r="C127" s="1098" t="s">
        <v>486</v>
      </c>
      <c r="D127" s="1099"/>
      <c r="E127" s="1099"/>
      <c r="F127" s="1099"/>
      <c r="G127" s="1099"/>
      <c r="H127" s="1099"/>
      <c r="I127" s="1099"/>
      <c r="J127" s="1099"/>
      <c r="K127" s="1099"/>
      <c r="L127" s="1099"/>
      <c r="M127" s="1099"/>
      <c r="N127" s="1099"/>
      <c r="O127" s="1099"/>
      <c r="P127" s="1099"/>
      <c r="Q127" s="1099"/>
      <c r="R127" s="1099"/>
      <c r="S127" s="1099"/>
      <c r="T127" s="1099"/>
      <c r="U127" s="1099"/>
      <c r="V127" s="1099"/>
      <c r="W127" s="1099"/>
      <c r="X127" s="1099"/>
      <c r="Y127" s="1099"/>
      <c r="Z127" s="1100"/>
      <c r="AA127" s="1054" t="s">
        <v>461</v>
      </c>
      <c r="AB127" s="1055"/>
      <c r="AC127" s="1055"/>
      <c r="AD127" s="1055"/>
      <c r="AE127" s="1056"/>
      <c r="AF127" s="1057" t="s">
        <v>461</v>
      </c>
      <c r="AG127" s="1055"/>
      <c r="AH127" s="1055"/>
      <c r="AI127" s="1055"/>
      <c r="AJ127" s="1056"/>
      <c r="AK127" s="1057" t="s">
        <v>477</v>
      </c>
      <c r="AL127" s="1055"/>
      <c r="AM127" s="1055"/>
      <c r="AN127" s="1055"/>
      <c r="AO127" s="1056"/>
      <c r="AP127" s="1058" t="s">
        <v>461</v>
      </c>
      <c r="AQ127" s="1059"/>
      <c r="AR127" s="1059"/>
      <c r="AS127" s="1059"/>
      <c r="AT127" s="1060"/>
      <c r="AU127" s="284"/>
      <c r="AV127" s="284"/>
      <c r="AW127" s="284"/>
      <c r="AX127" s="1128" t="s">
        <v>487</v>
      </c>
      <c r="AY127" s="1129"/>
      <c r="AZ127" s="1129"/>
      <c r="BA127" s="1129"/>
      <c r="BB127" s="1129"/>
      <c r="BC127" s="1129"/>
      <c r="BD127" s="1129"/>
      <c r="BE127" s="1130"/>
      <c r="BF127" s="1131" t="s">
        <v>488</v>
      </c>
      <c r="BG127" s="1129"/>
      <c r="BH127" s="1129"/>
      <c r="BI127" s="1129"/>
      <c r="BJ127" s="1129"/>
      <c r="BK127" s="1129"/>
      <c r="BL127" s="1130"/>
      <c r="BM127" s="1131" t="s">
        <v>489</v>
      </c>
      <c r="BN127" s="1129"/>
      <c r="BO127" s="1129"/>
      <c r="BP127" s="1129"/>
      <c r="BQ127" s="1129"/>
      <c r="BR127" s="1129"/>
      <c r="BS127" s="1130"/>
      <c r="BT127" s="1131" t="s">
        <v>490</v>
      </c>
      <c r="BU127" s="1129"/>
      <c r="BV127" s="1129"/>
      <c r="BW127" s="1129"/>
      <c r="BX127" s="1129"/>
      <c r="BY127" s="1129"/>
      <c r="BZ127" s="1153"/>
      <c r="CA127" s="284"/>
      <c r="CB127" s="284"/>
      <c r="CC127" s="284"/>
      <c r="CD127" s="285"/>
      <c r="CE127" s="285"/>
      <c r="CF127" s="285"/>
      <c r="CG127" s="282"/>
      <c r="CH127" s="282"/>
      <c r="CI127" s="282"/>
      <c r="CJ127" s="283"/>
      <c r="CK127" s="1120"/>
      <c r="CL127" s="1107"/>
      <c r="CM127" s="1107"/>
      <c r="CN127" s="1107"/>
      <c r="CO127" s="1108"/>
      <c r="CP127" s="1045" t="s">
        <v>491</v>
      </c>
      <c r="CQ127" s="1046"/>
      <c r="CR127" s="1046"/>
      <c r="CS127" s="1046"/>
      <c r="CT127" s="1046"/>
      <c r="CU127" s="1046"/>
      <c r="CV127" s="1046"/>
      <c r="CW127" s="1046"/>
      <c r="CX127" s="1046"/>
      <c r="CY127" s="1046"/>
      <c r="CZ127" s="1046"/>
      <c r="DA127" s="1046"/>
      <c r="DB127" s="1046"/>
      <c r="DC127" s="1046"/>
      <c r="DD127" s="1046"/>
      <c r="DE127" s="1046"/>
      <c r="DF127" s="1047"/>
      <c r="DG127" s="1015" t="s">
        <v>461</v>
      </c>
      <c r="DH127" s="1016"/>
      <c r="DI127" s="1016"/>
      <c r="DJ127" s="1016"/>
      <c r="DK127" s="1016"/>
      <c r="DL127" s="1016" t="s">
        <v>461</v>
      </c>
      <c r="DM127" s="1016"/>
      <c r="DN127" s="1016"/>
      <c r="DO127" s="1016"/>
      <c r="DP127" s="1016"/>
      <c r="DQ127" s="1016" t="s">
        <v>461</v>
      </c>
      <c r="DR127" s="1016"/>
      <c r="DS127" s="1016"/>
      <c r="DT127" s="1016"/>
      <c r="DU127" s="1016"/>
      <c r="DV127" s="1017" t="s">
        <v>461</v>
      </c>
      <c r="DW127" s="1017"/>
      <c r="DX127" s="1017"/>
      <c r="DY127" s="1017"/>
      <c r="DZ127" s="1018"/>
    </row>
    <row r="128" spans="1:130" s="248" customFormat="1" ht="26.25" customHeight="1" thickBot="1">
      <c r="A128" s="1139" t="s">
        <v>492</v>
      </c>
      <c r="B128" s="1140"/>
      <c r="C128" s="1140"/>
      <c r="D128" s="1140"/>
      <c r="E128" s="1140"/>
      <c r="F128" s="1140"/>
      <c r="G128" s="1140"/>
      <c r="H128" s="1140"/>
      <c r="I128" s="1140"/>
      <c r="J128" s="1140"/>
      <c r="K128" s="1140"/>
      <c r="L128" s="1140"/>
      <c r="M128" s="1140"/>
      <c r="N128" s="1140"/>
      <c r="O128" s="1140"/>
      <c r="P128" s="1140"/>
      <c r="Q128" s="1140"/>
      <c r="R128" s="1140"/>
      <c r="S128" s="1140"/>
      <c r="T128" s="1140"/>
      <c r="U128" s="1140"/>
      <c r="V128" s="1140"/>
      <c r="W128" s="1141" t="s">
        <v>493</v>
      </c>
      <c r="X128" s="1141"/>
      <c r="Y128" s="1141"/>
      <c r="Z128" s="1142"/>
      <c r="AA128" s="1143" t="s">
        <v>461</v>
      </c>
      <c r="AB128" s="1144"/>
      <c r="AC128" s="1144"/>
      <c r="AD128" s="1144"/>
      <c r="AE128" s="1145"/>
      <c r="AF128" s="1146" t="s">
        <v>477</v>
      </c>
      <c r="AG128" s="1144"/>
      <c r="AH128" s="1144"/>
      <c r="AI128" s="1144"/>
      <c r="AJ128" s="1145"/>
      <c r="AK128" s="1146" t="s">
        <v>461</v>
      </c>
      <c r="AL128" s="1144"/>
      <c r="AM128" s="1144"/>
      <c r="AN128" s="1144"/>
      <c r="AO128" s="1145"/>
      <c r="AP128" s="1147"/>
      <c r="AQ128" s="1148"/>
      <c r="AR128" s="1148"/>
      <c r="AS128" s="1148"/>
      <c r="AT128" s="1149"/>
      <c r="AU128" s="284"/>
      <c r="AV128" s="284"/>
      <c r="AW128" s="284"/>
      <c r="AX128" s="984" t="s">
        <v>494</v>
      </c>
      <c r="AY128" s="985"/>
      <c r="AZ128" s="985"/>
      <c r="BA128" s="985"/>
      <c r="BB128" s="985"/>
      <c r="BC128" s="985"/>
      <c r="BD128" s="985"/>
      <c r="BE128" s="986"/>
      <c r="BF128" s="1150" t="s">
        <v>495</v>
      </c>
      <c r="BG128" s="1151"/>
      <c r="BH128" s="1151"/>
      <c r="BI128" s="1151"/>
      <c r="BJ128" s="1151"/>
      <c r="BK128" s="1151"/>
      <c r="BL128" s="1152"/>
      <c r="BM128" s="1150">
        <v>15</v>
      </c>
      <c r="BN128" s="1151"/>
      <c r="BO128" s="1151"/>
      <c r="BP128" s="1151"/>
      <c r="BQ128" s="1151"/>
      <c r="BR128" s="1151"/>
      <c r="BS128" s="1152"/>
      <c r="BT128" s="1150">
        <v>20</v>
      </c>
      <c r="BU128" s="1151"/>
      <c r="BV128" s="1151"/>
      <c r="BW128" s="1151"/>
      <c r="BX128" s="1151"/>
      <c r="BY128" s="1151"/>
      <c r="BZ128" s="1175"/>
      <c r="CA128" s="285"/>
      <c r="CB128" s="285"/>
      <c r="CC128" s="285"/>
      <c r="CD128" s="285"/>
      <c r="CE128" s="285"/>
      <c r="CF128" s="285"/>
      <c r="CG128" s="282"/>
      <c r="CH128" s="282"/>
      <c r="CI128" s="282"/>
      <c r="CJ128" s="283"/>
      <c r="CK128" s="1121"/>
      <c r="CL128" s="1122"/>
      <c r="CM128" s="1122"/>
      <c r="CN128" s="1122"/>
      <c r="CO128" s="1123"/>
      <c r="CP128" s="1132" t="s">
        <v>496</v>
      </c>
      <c r="CQ128" s="1133"/>
      <c r="CR128" s="1133"/>
      <c r="CS128" s="1133"/>
      <c r="CT128" s="1133"/>
      <c r="CU128" s="1133"/>
      <c r="CV128" s="1133"/>
      <c r="CW128" s="1133"/>
      <c r="CX128" s="1133"/>
      <c r="CY128" s="1133"/>
      <c r="CZ128" s="1133"/>
      <c r="DA128" s="1133"/>
      <c r="DB128" s="1133"/>
      <c r="DC128" s="1133"/>
      <c r="DD128" s="1133"/>
      <c r="DE128" s="1133"/>
      <c r="DF128" s="1134"/>
      <c r="DG128" s="1135" t="s">
        <v>497</v>
      </c>
      <c r="DH128" s="1136"/>
      <c r="DI128" s="1136"/>
      <c r="DJ128" s="1136"/>
      <c r="DK128" s="1136"/>
      <c r="DL128" s="1136" t="s">
        <v>495</v>
      </c>
      <c r="DM128" s="1136"/>
      <c r="DN128" s="1136"/>
      <c r="DO128" s="1136"/>
      <c r="DP128" s="1136"/>
      <c r="DQ128" s="1136" t="s">
        <v>498</v>
      </c>
      <c r="DR128" s="1136"/>
      <c r="DS128" s="1136"/>
      <c r="DT128" s="1136"/>
      <c r="DU128" s="1136"/>
      <c r="DV128" s="1137" t="s">
        <v>499</v>
      </c>
      <c r="DW128" s="1137"/>
      <c r="DX128" s="1137"/>
      <c r="DY128" s="1137"/>
      <c r="DZ128" s="1138"/>
    </row>
    <row r="129" spans="1:131" s="248" customFormat="1" ht="26.25" customHeight="1">
      <c r="A129" s="1026" t="s">
        <v>105</v>
      </c>
      <c r="B129" s="1027"/>
      <c r="C129" s="1027"/>
      <c r="D129" s="1027"/>
      <c r="E129" s="1027"/>
      <c r="F129" s="1027"/>
      <c r="G129" s="1027"/>
      <c r="H129" s="1027"/>
      <c r="I129" s="1027"/>
      <c r="J129" s="1027"/>
      <c r="K129" s="1027"/>
      <c r="L129" s="1027"/>
      <c r="M129" s="1027"/>
      <c r="N129" s="1027"/>
      <c r="O129" s="1027"/>
      <c r="P129" s="1027"/>
      <c r="Q129" s="1027"/>
      <c r="R129" s="1027"/>
      <c r="S129" s="1027"/>
      <c r="T129" s="1027"/>
      <c r="U129" s="1027"/>
      <c r="V129" s="1027"/>
      <c r="W129" s="1169" t="s">
        <v>500</v>
      </c>
      <c r="X129" s="1170"/>
      <c r="Y129" s="1170"/>
      <c r="Z129" s="1171"/>
      <c r="AA129" s="1054">
        <v>1404952</v>
      </c>
      <c r="AB129" s="1055"/>
      <c r="AC129" s="1055"/>
      <c r="AD129" s="1055"/>
      <c r="AE129" s="1056"/>
      <c r="AF129" s="1057">
        <v>1404913</v>
      </c>
      <c r="AG129" s="1055"/>
      <c r="AH129" s="1055"/>
      <c r="AI129" s="1055"/>
      <c r="AJ129" s="1056"/>
      <c r="AK129" s="1057">
        <v>1490694</v>
      </c>
      <c r="AL129" s="1055"/>
      <c r="AM129" s="1055"/>
      <c r="AN129" s="1055"/>
      <c r="AO129" s="1056"/>
      <c r="AP129" s="1172"/>
      <c r="AQ129" s="1173"/>
      <c r="AR129" s="1173"/>
      <c r="AS129" s="1173"/>
      <c r="AT129" s="1174"/>
      <c r="AU129" s="286"/>
      <c r="AV129" s="286"/>
      <c r="AW129" s="286"/>
      <c r="AX129" s="1163" t="s">
        <v>501</v>
      </c>
      <c r="AY129" s="1046"/>
      <c r="AZ129" s="1046"/>
      <c r="BA129" s="1046"/>
      <c r="BB129" s="1046"/>
      <c r="BC129" s="1046"/>
      <c r="BD129" s="1046"/>
      <c r="BE129" s="1047"/>
      <c r="BF129" s="1164" t="s">
        <v>498</v>
      </c>
      <c r="BG129" s="1165"/>
      <c r="BH129" s="1165"/>
      <c r="BI129" s="1165"/>
      <c r="BJ129" s="1165"/>
      <c r="BK129" s="1165"/>
      <c r="BL129" s="1166"/>
      <c r="BM129" s="1164">
        <v>20</v>
      </c>
      <c r="BN129" s="1165"/>
      <c r="BO129" s="1165"/>
      <c r="BP129" s="1165"/>
      <c r="BQ129" s="1165"/>
      <c r="BR129" s="1165"/>
      <c r="BS129" s="1166"/>
      <c r="BT129" s="1164">
        <v>30</v>
      </c>
      <c r="BU129" s="1167"/>
      <c r="BV129" s="1167"/>
      <c r="BW129" s="1167"/>
      <c r="BX129" s="1167"/>
      <c r="BY129" s="1167"/>
      <c r="BZ129" s="1168"/>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c r="A130" s="1026" t="s">
        <v>502</v>
      </c>
      <c r="B130" s="1027"/>
      <c r="C130" s="1027"/>
      <c r="D130" s="1027"/>
      <c r="E130" s="1027"/>
      <c r="F130" s="1027"/>
      <c r="G130" s="1027"/>
      <c r="H130" s="1027"/>
      <c r="I130" s="1027"/>
      <c r="J130" s="1027"/>
      <c r="K130" s="1027"/>
      <c r="L130" s="1027"/>
      <c r="M130" s="1027"/>
      <c r="N130" s="1027"/>
      <c r="O130" s="1027"/>
      <c r="P130" s="1027"/>
      <c r="Q130" s="1027"/>
      <c r="R130" s="1027"/>
      <c r="S130" s="1027"/>
      <c r="T130" s="1027"/>
      <c r="U130" s="1027"/>
      <c r="V130" s="1027"/>
      <c r="W130" s="1169" t="s">
        <v>503</v>
      </c>
      <c r="X130" s="1170"/>
      <c r="Y130" s="1170"/>
      <c r="Z130" s="1171"/>
      <c r="AA130" s="1054">
        <v>241411</v>
      </c>
      <c r="AB130" s="1055"/>
      <c r="AC130" s="1055"/>
      <c r="AD130" s="1055"/>
      <c r="AE130" s="1056"/>
      <c r="AF130" s="1057">
        <v>224688</v>
      </c>
      <c r="AG130" s="1055"/>
      <c r="AH130" s="1055"/>
      <c r="AI130" s="1055"/>
      <c r="AJ130" s="1056"/>
      <c r="AK130" s="1057">
        <v>217041</v>
      </c>
      <c r="AL130" s="1055"/>
      <c r="AM130" s="1055"/>
      <c r="AN130" s="1055"/>
      <c r="AO130" s="1056"/>
      <c r="AP130" s="1172"/>
      <c r="AQ130" s="1173"/>
      <c r="AR130" s="1173"/>
      <c r="AS130" s="1173"/>
      <c r="AT130" s="1174"/>
      <c r="AU130" s="286"/>
      <c r="AV130" s="286"/>
      <c r="AW130" s="286"/>
      <c r="AX130" s="1163" t="s">
        <v>504</v>
      </c>
      <c r="AY130" s="1046"/>
      <c r="AZ130" s="1046"/>
      <c r="BA130" s="1046"/>
      <c r="BB130" s="1046"/>
      <c r="BC130" s="1046"/>
      <c r="BD130" s="1046"/>
      <c r="BE130" s="1047"/>
      <c r="BF130" s="1200">
        <v>4.2</v>
      </c>
      <c r="BG130" s="1201"/>
      <c r="BH130" s="1201"/>
      <c r="BI130" s="1201"/>
      <c r="BJ130" s="1201"/>
      <c r="BK130" s="1201"/>
      <c r="BL130" s="1202"/>
      <c r="BM130" s="1200">
        <v>25</v>
      </c>
      <c r="BN130" s="1201"/>
      <c r="BO130" s="1201"/>
      <c r="BP130" s="1201"/>
      <c r="BQ130" s="1201"/>
      <c r="BR130" s="1201"/>
      <c r="BS130" s="1202"/>
      <c r="BT130" s="1200">
        <v>35</v>
      </c>
      <c r="BU130" s="1203"/>
      <c r="BV130" s="1203"/>
      <c r="BW130" s="1203"/>
      <c r="BX130" s="1203"/>
      <c r="BY130" s="1203"/>
      <c r="BZ130" s="1204"/>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c r="A131" s="1205"/>
      <c r="B131" s="1206"/>
      <c r="C131" s="1206"/>
      <c r="D131" s="1206"/>
      <c r="E131" s="1206"/>
      <c r="F131" s="1206"/>
      <c r="G131" s="1206"/>
      <c r="H131" s="1206"/>
      <c r="I131" s="1206"/>
      <c r="J131" s="1206"/>
      <c r="K131" s="1206"/>
      <c r="L131" s="1206"/>
      <c r="M131" s="1206"/>
      <c r="N131" s="1206"/>
      <c r="O131" s="1206"/>
      <c r="P131" s="1206"/>
      <c r="Q131" s="1206"/>
      <c r="R131" s="1206"/>
      <c r="S131" s="1206"/>
      <c r="T131" s="1206"/>
      <c r="U131" s="1206"/>
      <c r="V131" s="1206"/>
      <c r="W131" s="1207" t="s">
        <v>505</v>
      </c>
      <c r="X131" s="1208"/>
      <c r="Y131" s="1208"/>
      <c r="Z131" s="1209"/>
      <c r="AA131" s="1101">
        <v>1163541</v>
      </c>
      <c r="AB131" s="1080"/>
      <c r="AC131" s="1080"/>
      <c r="AD131" s="1080"/>
      <c r="AE131" s="1081"/>
      <c r="AF131" s="1079">
        <v>1180225</v>
      </c>
      <c r="AG131" s="1080"/>
      <c r="AH131" s="1080"/>
      <c r="AI131" s="1080"/>
      <c r="AJ131" s="1081"/>
      <c r="AK131" s="1079">
        <v>1273653</v>
      </c>
      <c r="AL131" s="1080"/>
      <c r="AM131" s="1080"/>
      <c r="AN131" s="1080"/>
      <c r="AO131" s="1081"/>
      <c r="AP131" s="1210"/>
      <c r="AQ131" s="1211"/>
      <c r="AR131" s="1211"/>
      <c r="AS131" s="1211"/>
      <c r="AT131" s="1212"/>
      <c r="AU131" s="286"/>
      <c r="AV131" s="286"/>
      <c r="AW131" s="286"/>
      <c r="AX131" s="1182" t="s">
        <v>506</v>
      </c>
      <c r="AY131" s="1133"/>
      <c r="AZ131" s="1133"/>
      <c r="BA131" s="1133"/>
      <c r="BB131" s="1133"/>
      <c r="BC131" s="1133"/>
      <c r="BD131" s="1133"/>
      <c r="BE131" s="1134"/>
      <c r="BF131" s="1183" t="s">
        <v>497</v>
      </c>
      <c r="BG131" s="1184"/>
      <c r="BH131" s="1184"/>
      <c r="BI131" s="1184"/>
      <c r="BJ131" s="1184"/>
      <c r="BK131" s="1184"/>
      <c r="BL131" s="1185"/>
      <c r="BM131" s="1183">
        <v>350</v>
      </c>
      <c r="BN131" s="1184"/>
      <c r="BO131" s="1184"/>
      <c r="BP131" s="1184"/>
      <c r="BQ131" s="1184"/>
      <c r="BR131" s="1184"/>
      <c r="BS131" s="1185"/>
      <c r="BT131" s="1186"/>
      <c r="BU131" s="1187"/>
      <c r="BV131" s="1187"/>
      <c r="BW131" s="1187"/>
      <c r="BX131" s="1187"/>
      <c r="BY131" s="1187"/>
      <c r="BZ131" s="1188"/>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c r="A132" s="1189" t="s">
        <v>507</v>
      </c>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3" t="s">
        <v>508</v>
      </c>
      <c r="W132" s="1193"/>
      <c r="X132" s="1193"/>
      <c r="Y132" s="1193"/>
      <c r="Z132" s="1194"/>
      <c r="AA132" s="1195">
        <v>5.6957167819999999</v>
      </c>
      <c r="AB132" s="1196"/>
      <c r="AC132" s="1196"/>
      <c r="AD132" s="1196"/>
      <c r="AE132" s="1197"/>
      <c r="AF132" s="1198">
        <v>4.3429854480000003</v>
      </c>
      <c r="AG132" s="1196"/>
      <c r="AH132" s="1196"/>
      <c r="AI132" s="1196"/>
      <c r="AJ132" s="1197"/>
      <c r="AK132" s="1198">
        <v>2.8405696059999999</v>
      </c>
      <c r="AL132" s="1196"/>
      <c r="AM132" s="1196"/>
      <c r="AN132" s="1196"/>
      <c r="AO132" s="1197"/>
      <c r="AP132" s="1095"/>
      <c r="AQ132" s="1096"/>
      <c r="AR132" s="1096"/>
      <c r="AS132" s="1096"/>
      <c r="AT132" s="1199"/>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c r="A133" s="1191"/>
      <c r="B133" s="1192"/>
      <c r="C133" s="1192"/>
      <c r="D133" s="1192"/>
      <c r="E133" s="1192"/>
      <c r="F133" s="1192"/>
      <c r="G133" s="1192"/>
      <c r="H133" s="1192"/>
      <c r="I133" s="1192"/>
      <c r="J133" s="1192"/>
      <c r="K133" s="1192"/>
      <c r="L133" s="1192"/>
      <c r="M133" s="1192"/>
      <c r="N133" s="1192"/>
      <c r="O133" s="1192"/>
      <c r="P133" s="1192"/>
      <c r="Q133" s="1192"/>
      <c r="R133" s="1192"/>
      <c r="S133" s="1192"/>
      <c r="T133" s="1192"/>
      <c r="U133" s="1192"/>
      <c r="V133" s="1176" t="s">
        <v>509</v>
      </c>
      <c r="W133" s="1176"/>
      <c r="X133" s="1176"/>
      <c r="Y133" s="1176"/>
      <c r="Z133" s="1177"/>
      <c r="AA133" s="1178">
        <v>5.2</v>
      </c>
      <c r="AB133" s="1179"/>
      <c r="AC133" s="1179"/>
      <c r="AD133" s="1179"/>
      <c r="AE133" s="1180"/>
      <c r="AF133" s="1178">
        <v>5</v>
      </c>
      <c r="AG133" s="1179"/>
      <c r="AH133" s="1179"/>
      <c r="AI133" s="1179"/>
      <c r="AJ133" s="1180"/>
      <c r="AK133" s="1178">
        <v>4.2</v>
      </c>
      <c r="AL133" s="1179"/>
      <c r="AM133" s="1179"/>
      <c r="AN133" s="1179"/>
      <c r="AO133" s="1180"/>
      <c r="AP133" s="1125"/>
      <c r="AQ133" s="1126"/>
      <c r="AR133" s="1126"/>
      <c r="AS133" s="1126"/>
      <c r="AT133" s="1181"/>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qWLw9kWQ6VRpdyBa7lWQXp5dNH/twKCpw80ErTVEdRuvAn1ujqDunhS2CbnNj9i6OQSB3/xGcps9LpTRrWS9A==" saltValue="dk0ZmPSsjDiqm+zGSTkmL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5" zoomScaleNormal="85" zoomScaleSheetLayoutView="85" workbookViewId="0"/>
  </sheetViews>
  <sheetFormatPr defaultColWidth="0" defaultRowHeight="13.5" customHeight="1" zeroHeight="1"/>
  <cols>
    <col min="1" max="120" width="2.75" style="293" customWidth="1"/>
    <col min="121" max="121" width="0" style="292" hidden="1" customWidth="1"/>
    <col min="122" max="16384" width="9" style="292" hidden="1"/>
  </cols>
  <sheetData>
    <row r="1" spans="1:120">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row r="3" spans="1:120"/>
    <row r="4" spans="1:120"/>
    <row r="5" spans="1:120"/>
    <row r="6" spans="1:120"/>
    <row r="7" spans="1:120"/>
    <row r="8" spans="1:120"/>
    <row r="9" spans="1:120"/>
    <row r="10" spans="1:120"/>
    <row r="11" spans="1:120"/>
    <row r="12" spans="1:120"/>
    <row r="13" spans="1:120"/>
    <row r="14" spans="1:120"/>
    <row r="15" spans="1:120"/>
    <row r="16" spans="1:120">
      <c r="DP16" s="292"/>
    </row>
    <row r="17" spans="119:120">
      <c r="DP17" s="292"/>
    </row>
    <row r="18" spans="119:120"/>
    <row r="19" spans="119:120"/>
    <row r="20" spans="119:120">
      <c r="DO20" s="292"/>
      <c r="DP20" s="292"/>
    </row>
    <row r="21" spans="119:120">
      <c r="DP21" s="292"/>
    </row>
    <row r="22" spans="119:120"/>
    <row r="23" spans="119:120">
      <c r="DO23" s="292"/>
      <c r="DP23" s="292"/>
    </row>
    <row r="24" spans="119:120">
      <c r="DP24" s="292"/>
    </row>
    <row r="25" spans="119:120">
      <c r="DP25" s="292"/>
    </row>
    <row r="26" spans="119:120">
      <c r="DO26" s="292"/>
      <c r="DP26" s="292"/>
    </row>
    <row r="27" spans="119:120"/>
    <row r="28" spans="119:120">
      <c r="DO28" s="292"/>
      <c r="DP28" s="292"/>
    </row>
    <row r="29" spans="119:120">
      <c r="DP29" s="292"/>
    </row>
    <row r="30" spans="119:120"/>
    <row r="31" spans="119:120">
      <c r="DO31" s="292"/>
      <c r="DP31" s="292"/>
    </row>
    <row r="32" spans="119:120"/>
    <row r="33" spans="98:120">
      <c r="DO33" s="292"/>
      <c r="DP33" s="292"/>
    </row>
    <row r="34" spans="98:120">
      <c r="DM34" s="292"/>
    </row>
    <row r="35" spans="98:120">
      <c r="CT35" s="292"/>
      <c r="CU35" s="292"/>
      <c r="CV35" s="292"/>
      <c r="CY35" s="292"/>
      <c r="CZ35" s="292"/>
      <c r="DA35" s="292"/>
      <c r="DD35" s="292"/>
      <c r="DE35" s="292"/>
      <c r="DF35" s="292"/>
      <c r="DI35" s="292"/>
      <c r="DJ35" s="292"/>
      <c r="DK35" s="292"/>
      <c r="DM35" s="292"/>
      <c r="DN35" s="292"/>
      <c r="DO35" s="292"/>
      <c r="DP35" s="292"/>
    </row>
    <row r="36" spans="98:120"/>
    <row r="37" spans="98:120">
      <c r="CW37" s="292"/>
      <c r="DB37" s="292"/>
      <c r="DG37" s="292"/>
      <c r="DL37" s="292"/>
      <c r="DP37" s="292"/>
    </row>
    <row r="38" spans="98:120">
      <c r="CT38" s="292"/>
      <c r="CU38" s="292"/>
      <c r="CV38" s="292"/>
      <c r="CW38" s="292"/>
      <c r="CY38" s="292"/>
      <c r="CZ38" s="292"/>
      <c r="DA38" s="292"/>
      <c r="DB38" s="292"/>
      <c r="DD38" s="292"/>
      <c r="DE38" s="292"/>
      <c r="DF38" s="292"/>
      <c r="DG38" s="292"/>
      <c r="DI38" s="292"/>
      <c r="DJ38" s="292"/>
      <c r="DK38" s="292"/>
      <c r="DL38" s="292"/>
      <c r="DN38" s="292"/>
      <c r="DO38" s="292"/>
      <c r="DP38" s="292"/>
    </row>
    <row r="39" spans="98:120"/>
    <row r="40" spans="98:120"/>
    <row r="41" spans="98:120"/>
    <row r="42" spans="98:120"/>
    <row r="43" spans="98:120"/>
    <row r="44" spans="98:120"/>
    <row r="45" spans="98:120"/>
    <row r="46" spans="98:120"/>
    <row r="47" spans="98:120"/>
    <row r="48" spans="98:120"/>
    <row r="49" spans="22:120">
      <c r="DN49" s="292"/>
      <c r="DO49" s="292"/>
      <c r="DP49" s="292"/>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2"/>
      <c r="CS63" s="292"/>
      <c r="CX63" s="292"/>
      <c r="DC63" s="292"/>
      <c r="DH63" s="292"/>
    </row>
    <row r="64" spans="22:120">
      <c r="V64" s="292"/>
    </row>
    <row r="65" spans="15:120">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c r="Q66" s="292"/>
      <c r="S66" s="292"/>
      <c r="U66" s="292"/>
      <c r="DM66" s="292"/>
    </row>
    <row r="67" spans="15:120">
      <c r="O67" s="292"/>
      <c r="P67" s="292"/>
      <c r="R67" s="292"/>
      <c r="T67" s="292"/>
      <c r="Y67" s="292"/>
      <c r="CT67" s="292"/>
      <c r="CV67" s="292"/>
      <c r="CW67" s="292"/>
      <c r="CY67" s="292"/>
      <c r="DA67" s="292"/>
      <c r="DB67" s="292"/>
      <c r="DD67" s="292"/>
      <c r="DF67" s="292"/>
      <c r="DG67" s="292"/>
      <c r="DI67" s="292"/>
      <c r="DK67" s="292"/>
      <c r="DL67" s="292"/>
      <c r="DN67" s="292"/>
      <c r="DO67" s="292"/>
      <c r="DP67" s="292"/>
    </row>
    <row r="68" spans="15:120"/>
    <row r="69" spans="15:120"/>
    <row r="70" spans="15:120"/>
    <row r="71" spans="15:120"/>
    <row r="72" spans="15:120">
      <c r="DP72" s="292"/>
    </row>
    <row r="73" spans="15:120">
      <c r="DP73" s="292"/>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2"/>
      <c r="CX96" s="292"/>
      <c r="DC96" s="292"/>
      <c r="DH96" s="292"/>
    </row>
    <row r="97" spans="24:120">
      <c r="CS97" s="292"/>
      <c r="CX97" s="292"/>
      <c r="DC97" s="292"/>
      <c r="DH97" s="292"/>
      <c r="DP97" s="293" t="s">
        <v>510</v>
      </c>
    </row>
    <row r="98" spans="24:120" hidden="1">
      <c r="CS98" s="292"/>
      <c r="CX98" s="292"/>
      <c r="DC98" s="292"/>
      <c r="DH98" s="292"/>
    </row>
    <row r="99" spans="24:120" hidden="1">
      <c r="CS99" s="292"/>
      <c r="CX99" s="292"/>
      <c r="DC99" s="292"/>
      <c r="DH99" s="292"/>
    </row>
    <row r="101" spans="24:120" ht="12" hidden="1" customHeight="1">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c r="CU102" s="292"/>
      <c r="CZ102" s="292"/>
      <c r="DE102" s="292"/>
      <c r="DJ102" s="292"/>
      <c r="DM102" s="292"/>
    </row>
    <row r="103" spans="24:120" hidden="1">
      <c r="CT103" s="292"/>
      <c r="CV103" s="292"/>
      <c r="CW103" s="292"/>
      <c r="CY103" s="292"/>
      <c r="DA103" s="292"/>
      <c r="DB103" s="292"/>
      <c r="DD103" s="292"/>
      <c r="DF103" s="292"/>
      <c r="DG103" s="292"/>
      <c r="DI103" s="292"/>
      <c r="DK103" s="292"/>
      <c r="DL103" s="292"/>
      <c r="DM103" s="292"/>
      <c r="DN103" s="292"/>
      <c r="DO103" s="292"/>
      <c r="DP103" s="292"/>
    </row>
    <row r="104" spans="24:120" hidden="1">
      <c r="CV104" s="292"/>
      <c r="CW104" s="292"/>
      <c r="DA104" s="292"/>
      <c r="DB104" s="292"/>
      <c r="DF104" s="292"/>
      <c r="DG104" s="292"/>
      <c r="DK104" s="292"/>
      <c r="DL104" s="292"/>
      <c r="DN104" s="292"/>
      <c r="DO104" s="292"/>
      <c r="DP104" s="292"/>
    </row>
    <row r="105" spans="24:120" ht="12.75" hidden="1" customHeight="1"/>
  </sheetData>
  <sheetProtection algorithmName="SHA-512" hashValue="MYc4hukfhpihjLs2LzGp8MCynx9+4H/09146H4OzRDenl8SO3rVHRUClA+KekJoq2WsXfu8Wj1owS69oyPrq0w==" saltValue="s9jPjFBVBvcq/6YY2mRF0g=="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33" zoomScaleNormal="100" zoomScaleSheetLayoutView="55" workbookViewId="0"/>
  </sheetViews>
  <sheetFormatPr defaultColWidth="0" defaultRowHeight="13.5" customHeight="1" zeroHeight="1"/>
  <cols>
    <col min="1" max="116" width="2.625" style="293" customWidth="1"/>
    <col min="117" max="16384" width="9" style="292" hidden="1"/>
  </cols>
  <sheetData>
    <row r="1" spans="2:116">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row r="3" spans="2:116"/>
    <row r="4" spans="2:116">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row r="7" spans="2:116"/>
    <row r="8" spans="2:116"/>
    <row r="9" spans="2:116"/>
    <row r="10" spans="2:116"/>
    <row r="11" spans="2:116"/>
    <row r="12" spans="2:116"/>
    <row r="13" spans="2:116"/>
    <row r="14" spans="2:116"/>
    <row r="15" spans="2:116"/>
    <row r="16" spans="2:116"/>
    <row r="17" spans="9:116"/>
    <row r="18" spans="9:116">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row r="20" spans="9:116"/>
    <row r="21" spans="9:116">
      <c r="DL21" s="292"/>
    </row>
    <row r="22" spans="9:116">
      <c r="DI22" s="292"/>
      <c r="DJ22" s="292"/>
      <c r="DK22" s="292"/>
      <c r="DL22" s="292"/>
    </row>
    <row r="23" spans="9:116">
      <c r="CY23" s="292"/>
      <c r="CZ23" s="292"/>
      <c r="DA23" s="292"/>
      <c r="DB23" s="292"/>
      <c r="DC23" s="292"/>
      <c r="DD23" s="292"/>
      <c r="DE23" s="292"/>
      <c r="DF23" s="292"/>
      <c r="DG23" s="292"/>
      <c r="DH23" s="292"/>
      <c r="DI23" s="292"/>
      <c r="DJ23" s="292"/>
      <c r="DK23" s="292"/>
      <c r="DL23" s="292"/>
    </row>
    <row r="24" spans="9:116"/>
    <row r="25" spans="9:116"/>
    <row r="26" spans="9:116"/>
    <row r="27" spans="9:116"/>
    <row r="28" spans="9:116"/>
    <row r="29" spans="9:116"/>
    <row r="30" spans="9:116"/>
    <row r="31" spans="9:116"/>
    <row r="32" spans="9:116"/>
    <row r="33" spans="15:116"/>
    <row r="34" spans="15:116"/>
    <row r="35" spans="15:116">
      <c r="CZ35" s="292"/>
      <c r="DA35" s="292"/>
      <c r="DB35" s="292"/>
      <c r="DC35" s="292"/>
      <c r="DD35" s="292"/>
      <c r="DE35" s="292"/>
      <c r="DF35" s="292"/>
      <c r="DG35" s="292"/>
      <c r="DH35" s="292"/>
      <c r="DI35" s="292"/>
      <c r="DJ35" s="292"/>
      <c r="DK35" s="292"/>
      <c r="DL35" s="292"/>
    </row>
    <row r="36" spans="15:116"/>
    <row r="37" spans="15:116">
      <c r="DL37" s="292"/>
    </row>
    <row r="38" spans="15:116">
      <c r="DI38" s="292"/>
      <c r="DJ38" s="292"/>
      <c r="DK38" s="292"/>
      <c r="DL38" s="292"/>
    </row>
    <row r="39" spans="15:116"/>
    <row r="40" spans="15:116"/>
    <row r="41" spans="15:116"/>
    <row r="42" spans="15:116"/>
    <row r="43" spans="15:116">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c r="DL44" s="292"/>
    </row>
    <row r="45" spans="15:116"/>
    <row r="46" spans="15:116">
      <c r="DA46" s="292"/>
      <c r="DB46" s="292"/>
      <c r="DC46" s="292"/>
      <c r="DD46" s="292"/>
      <c r="DE46" s="292"/>
      <c r="DF46" s="292"/>
      <c r="DG46" s="292"/>
      <c r="DH46" s="292"/>
      <c r="DI46" s="292"/>
      <c r="DJ46" s="292"/>
      <c r="DK46" s="292"/>
      <c r="DL46" s="292"/>
    </row>
    <row r="47" spans="15:116"/>
    <row r="48" spans="15:116"/>
    <row r="49" spans="104:116"/>
    <row r="50" spans="104:116">
      <c r="CZ50" s="292"/>
      <c r="DA50" s="292"/>
      <c r="DB50" s="292"/>
      <c r="DC50" s="292"/>
      <c r="DD50" s="292"/>
      <c r="DE50" s="292"/>
      <c r="DF50" s="292"/>
      <c r="DG50" s="292"/>
      <c r="DH50" s="292"/>
      <c r="DI50" s="292"/>
      <c r="DJ50" s="292"/>
      <c r="DK50" s="292"/>
      <c r="DL50" s="292"/>
    </row>
    <row r="51" spans="104:116"/>
    <row r="52" spans="104:116"/>
    <row r="53" spans="104:116">
      <c r="DL53" s="292"/>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2"/>
      <c r="DD67" s="292"/>
      <c r="DE67" s="292"/>
      <c r="DF67" s="292"/>
      <c r="DG67" s="292"/>
      <c r="DH67" s="292"/>
      <c r="DI67" s="292"/>
      <c r="DJ67" s="292"/>
      <c r="DK67" s="292"/>
      <c r="DL67" s="292"/>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IPhG418rTwxBFLK4GxIVgr7tDTkFpGyQWNAMP2gWY/TOjTWvbA+ZFgjNJ8URpt2Nqv496VMvc3iHl+SptoOn7w==" saltValue="G/YMIvsjP963mW8uK8A5g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c r="AS1" s="295"/>
      <c r="AT1" s="295"/>
    </row>
    <row r="2" spans="1:46">
      <c r="AS2" s="295"/>
      <c r="AT2" s="295"/>
    </row>
    <row r="3" spans="1:46">
      <c r="AS3" s="295"/>
      <c r="AT3" s="295"/>
    </row>
    <row r="4" spans="1:46">
      <c r="AS4" s="295"/>
      <c r="AT4" s="295"/>
    </row>
    <row r="5" spans="1:46" ht="17.25">
      <c r="A5" s="296" t="s">
        <v>511</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512</v>
      </c>
      <c r="AL6" s="300"/>
      <c r="AM6" s="300"/>
      <c r="AN6" s="300"/>
      <c r="AO6" s="295"/>
      <c r="AP6" s="295"/>
      <c r="AQ6" s="295"/>
      <c r="AR6" s="295"/>
    </row>
    <row r="7" spans="1:46" ht="13.5" customHeight="1">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13" t="s">
        <v>513</v>
      </c>
      <c r="AP7" s="305"/>
      <c r="AQ7" s="306" t="s">
        <v>514</v>
      </c>
      <c r="AR7" s="307"/>
    </row>
    <row r="8" spans="1:46">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14"/>
      <c r="AP8" s="311" t="s">
        <v>515</v>
      </c>
      <c r="AQ8" s="312" t="s">
        <v>516</v>
      </c>
      <c r="AR8" s="313" t="s">
        <v>517</v>
      </c>
    </row>
    <row r="9" spans="1:46">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15" t="s">
        <v>518</v>
      </c>
      <c r="AL9" s="1216"/>
      <c r="AM9" s="1216"/>
      <c r="AN9" s="1217"/>
      <c r="AO9" s="314">
        <v>516589</v>
      </c>
      <c r="AP9" s="314">
        <v>244597</v>
      </c>
      <c r="AQ9" s="315">
        <v>239985</v>
      </c>
      <c r="AR9" s="316">
        <v>1.9</v>
      </c>
    </row>
    <row r="10" spans="1:46" ht="13.5" customHeight="1">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15" t="s">
        <v>519</v>
      </c>
      <c r="AL10" s="1216"/>
      <c r="AM10" s="1216"/>
      <c r="AN10" s="1217"/>
      <c r="AO10" s="317">
        <v>9263</v>
      </c>
      <c r="AP10" s="317">
        <v>4386</v>
      </c>
      <c r="AQ10" s="318">
        <v>24622</v>
      </c>
      <c r="AR10" s="319">
        <v>-82.2</v>
      </c>
    </row>
    <row r="11" spans="1:46" ht="13.5" customHeight="1">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15" t="s">
        <v>520</v>
      </c>
      <c r="AL11" s="1216"/>
      <c r="AM11" s="1216"/>
      <c r="AN11" s="1217"/>
      <c r="AO11" s="317">
        <v>17204</v>
      </c>
      <c r="AP11" s="317">
        <v>8146</v>
      </c>
      <c r="AQ11" s="318">
        <v>3358</v>
      </c>
      <c r="AR11" s="319">
        <v>142.6</v>
      </c>
    </row>
    <row r="12" spans="1:46" ht="13.5" customHeight="1">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15" t="s">
        <v>521</v>
      </c>
      <c r="AL12" s="1216"/>
      <c r="AM12" s="1216"/>
      <c r="AN12" s="1217"/>
      <c r="AO12" s="317" t="s">
        <v>522</v>
      </c>
      <c r="AP12" s="317" t="s">
        <v>522</v>
      </c>
      <c r="AQ12" s="318" t="s">
        <v>522</v>
      </c>
      <c r="AR12" s="319" t="s">
        <v>522</v>
      </c>
    </row>
    <row r="13" spans="1:46" ht="13.5" customHeight="1">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15" t="s">
        <v>523</v>
      </c>
      <c r="AL13" s="1216"/>
      <c r="AM13" s="1216"/>
      <c r="AN13" s="1217"/>
      <c r="AO13" s="317">
        <v>38113</v>
      </c>
      <c r="AP13" s="317">
        <v>18046</v>
      </c>
      <c r="AQ13" s="318">
        <v>7864</v>
      </c>
      <c r="AR13" s="319">
        <v>129.5</v>
      </c>
    </row>
    <row r="14" spans="1:46" ht="13.5" customHeight="1">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15" t="s">
        <v>524</v>
      </c>
      <c r="AL14" s="1216"/>
      <c r="AM14" s="1216"/>
      <c r="AN14" s="1217"/>
      <c r="AO14" s="317">
        <v>19115</v>
      </c>
      <c r="AP14" s="317">
        <v>9051</v>
      </c>
      <c r="AQ14" s="318">
        <v>6185</v>
      </c>
      <c r="AR14" s="319">
        <v>46.3</v>
      </c>
    </row>
    <row r="15" spans="1:46" ht="13.5" customHeight="1">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21" t="s">
        <v>525</v>
      </c>
      <c r="AL15" s="1222"/>
      <c r="AM15" s="1222"/>
      <c r="AN15" s="1223"/>
      <c r="AO15" s="317">
        <v>-29191</v>
      </c>
      <c r="AP15" s="317">
        <v>-13821</v>
      </c>
      <c r="AQ15" s="318">
        <v>-18737</v>
      </c>
      <c r="AR15" s="319">
        <v>-26.2</v>
      </c>
    </row>
    <row r="16" spans="1:46">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21" t="s">
        <v>186</v>
      </c>
      <c r="AL16" s="1222"/>
      <c r="AM16" s="1222"/>
      <c r="AN16" s="1223"/>
      <c r="AO16" s="317">
        <v>571093</v>
      </c>
      <c r="AP16" s="317">
        <v>270404</v>
      </c>
      <c r="AQ16" s="318">
        <v>263276</v>
      </c>
      <c r="AR16" s="319">
        <v>2.7</v>
      </c>
    </row>
    <row r="17" spans="1:46">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526</v>
      </c>
      <c r="AL19" s="295"/>
      <c r="AM19" s="295"/>
      <c r="AN19" s="295"/>
      <c r="AO19" s="295"/>
      <c r="AP19" s="295"/>
      <c r="AQ19" s="295"/>
      <c r="AR19" s="295"/>
    </row>
    <row r="20" spans="1:46">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527</v>
      </c>
      <c r="AP20" s="326" t="s">
        <v>528</v>
      </c>
      <c r="AQ20" s="327" t="s">
        <v>529</v>
      </c>
      <c r="AR20" s="328"/>
    </row>
    <row r="21" spans="1:46" s="334" customFormat="1">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24" t="s">
        <v>530</v>
      </c>
      <c r="AL21" s="1225"/>
      <c r="AM21" s="1225"/>
      <c r="AN21" s="1226"/>
      <c r="AO21" s="330">
        <v>19.89</v>
      </c>
      <c r="AP21" s="331">
        <v>24.56</v>
      </c>
      <c r="AQ21" s="332">
        <v>-4.67</v>
      </c>
      <c r="AR21" s="300"/>
      <c r="AS21" s="333"/>
      <c r="AT21" s="329"/>
    </row>
    <row r="22" spans="1:46" s="334" customFormat="1">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24" t="s">
        <v>531</v>
      </c>
      <c r="AL22" s="1225"/>
      <c r="AM22" s="1225"/>
      <c r="AN22" s="1226"/>
      <c r="AO22" s="335">
        <v>99.5</v>
      </c>
      <c r="AP22" s="336">
        <v>94.3</v>
      </c>
      <c r="AQ22" s="337">
        <v>5.2</v>
      </c>
      <c r="AR22" s="321"/>
      <c r="AS22" s="333"/>
      <c r="AT22" s="329"/>
    </row>
    <row r="23" spans="1:46" s="334" customFormat="1">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c r="A26" s="300" t="s">
        <v>532</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c r="A27" s="342"/>
      <c r="AO27" s="295"/>
      <c r="AP27" s="295"/>
      <c r="AQ27" s="295"/>
      <c r="AR27" s="295"/>
      <c r="AS27" s="295"/>
      <c r="AT27" s="295"/>
    </row>
    <row r="28" spans="1:46" ht="17.25">
      <c r="A28" s="296" t="s">
        <v>533</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534</v>
      </c>
      <c r="AL29" s="300"/>
      <c r="AM29" s="300"/>
      <c r="AN29" s="300"/>
      <c r="AO29" s="295"/>
      <c r="AP29" s="295"/>
      <c r="AQ29" s="295"/>
      <c r="AR29" s="295"/>
      <c r="AS29" s="344"/>
    </row>
    <row r="30" spans="1:46" ht="13.5" customHeight="1">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13" t="s">
        <v>513</v>
      </c>
      <c r="AP30" s="305"/>
      <c r="AQ30" s="306" t="s">
        <v>514</v>
      </c>
      <c r="AR30" s="307"/>
    </row>
    <row r="31" spans="1:46">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14"/>
      <c r="AP31" s="311" t="s">
        <v>515</v>
      </c>
      <c r="AQ31" s="312" t="s">
        <v>516</v>
      </c>
      <c r="AR31" s="313" t="s">
        <v>517</v>
      </c>
    </row>
    <row r="32" spans="1:46" ht="27" customHeight="1">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8" t="s">
        <v>535</v>
      </c>
      <c r="AL32" s="1219"/>
      <c r="AM32" s="1219"/>
      <c r="AN32" s="1220"/>
      <c r="AO32" s="345">
        <v>99138</v>
      </c>
      <c r="AP32" s="345">
        <v>46940</v>
      </c>
      <c r="AQ32" s="346">
        <v>149198</v>
      </c>
      <c r="AR32" s="347">
        <v>-68.5</v>
      </c>
    </row>
    <row r="33" spans="1:46" ht="13.5" customHeight="1">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8" t="s">
        <v>536</v>
      </c>
      <c r="AL33" s="1219"/>
      <c r="AM33" s="1219"/>
      <c r="AN33" s="1220"/>
      <c r="AO33" s="345" t="s">
        <v>522</v>
      </c>
      <c r="AP33" s="345" t="s">
        <v>522</v>
      </c>
      <c r="AQ33" s="346" t="s">
        <v>522</v>
      </c>
      <c r="AR33" s="347" t="s">
        <v>522</v>
      </c>
    </row>
    <row r="34" spans="1:46" ht="27" customHeight="1">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8" t="s">
        <v>537</v>
      </c>
      <c r="AL34" s="1219"/>
      <c r="AM34" s="1219"/>
      <c r="AN34" s="1220"/>
      <c r="AO34" s="345" t="s">
        <v>522</v>
      </c>
      <c r="AP34" s="345" t="s">
        <v>522</v>
      </c>
      <c r="AQ34" s="346" t="s">
        <v>522</v>
      </c>
      <c r="AR34" s="347" t="s">
        <v>522</v>
      </c>
    </row>
    <row r="35" spans="1:46" ht="27" customHeight="1">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8" t="s">
        <v>538</v>
      </c>
      <c r="AL35" s="1219"/>
      <c r="AM35" s="1219"/>
      <c r="AN35" s="1220"/>
      <c r="AO35" s="345">
        <v>126601</v>
      </c>
      <c r="AP35" s="345">
        <v>59944</v>
      </c>
      <c r="AQ35" s="346">
        <v>31871</v>
      </c>
      <c r="AR35" s="347">
        <v>88.1</v>
      </c>
    </row>
    <row r="36" spans="1:46" ht="27" customHeight="1">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8" t="s">
        <v>539</v>
      </c>
      <c r="AL36" s="1219"/>
      <c r="AM36" s="1219"/>
      <c r="AN36" s="1220"/>
      <c r="AO36" s="345">
        <v>27481</v>
      </c>
      <c r="AP36" s="345">
        <v>13012</v>
      </c>
      <c r="AQ36" s="346">
        <v>4984</v>
      </c>
      <c r="AR36" s="347">
        <v>161.1</v>
      </c>
    </row>
    <row r="37" spans="1:46" ht="13.5" customHeight="1">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8" t="s">
        <v>540</v>
      </c>
      <c r="AL37" s="1219"/>
      <c r="AM37" s="1219"/>
      <c r="AN37" s="1220"/>
      <c r="AO37" s="345" t="s">
        <v>522</v>
      </c>
      <c r="AP37" s="345" t="s">
        <v>522</v>
      </c>
      <c r="AQ37" s="346">
        <v>1220</v>
      </c>
      <c r="AR37" s="347" t="s">
        <v>522</v>
      </c>
    </row>
    <row r="38" spans="1:46" ht="27" customHeight="1">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27" t="s">
        <v>541</v>
      </c>
      <c r="AL38" s="1228"/>
      <c r="AM38" s="1228"/>
      <c r="AN38" s="1229"/>
      <c r="AO38" s="348" t="s">
        <v>522</v>
      </c>
      <c r="AP38" s="348" t="s">
        <v>522</v>
      </c>
      <c r="AQ38" s="349">
        <v>35</v>
      </c>
      <c r="AR38" s="337" t="s">
        <v>522</v>
      </c>
      <c r="AS38" s="344"/>
    </row>
    <row r="39" spans="1:46">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27" t="s">
        <v>542</v>
      </c>
      <c r="AL39" s="1228"/>
      <c r="AM39" s="1228"/>
      <c r="AN39" s="1229"/>
      <c r="AO39" s="345" t="s">
        <v>522</v>
      </c>
      <c r="AP39" s="345" t="s">
        <v>522</v>
      </c>
      <c r="AQ39" s="346">
        <v>-8070</v>
      </c>
      <c r="AR39" s="347" t="s">
        <v>522</v>
      </c>
      <c r="AS39" s="344"/>
    </row>
    <row r="40" spans="1:46" ht="27" customHeight="1">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8" t="s">
        <v>543</v>
      </c>
      <c r="AL40" s="1219"/>
      <c r="AM40" s="1219"/>
      <c r="AN40" s="1220"/>
      <c r="AO40" s="345">
        <v>-217041</v>
      </c>
      <c r="AP40" s="345">
        <v>-102766</v>
      </c>
      <c r="AQ40" s="346">
        <v>-130648</v>
      </c>
      <c r="AR40" s="347">
        <v>-21.3</v>
      </c>
      <c r="AS40" s="344"/>
    </row>
    <row r="41" spans="1:46">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0" t="s">
        <v>296</v>
      </c>
      <c r="AL41" s="1231"/>
      <c r="AM41" s="1231"/>
      <c r="AN41" s="1232"/>
      <c r="AO41" s="345">
        <v>36179</v>
      </c>
      <c r="AP41" s="345">
        <v>17130</v>
      </c>
      <c r="AQ41" s="346">
        <v>48590</v>
      </c>
      <c r="AR41" s="347">
        <v>-64.7</v>
      </c>
      <c r="AS41" s="344"/>
    </row>
    <row r="42" spans="1:46">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544</v>
      </c>
      <c r="AL42" s="295"/>
      <c r="AM42" s="295"/>
      <c r="AN42" s="295"/>
      <c r="AO42" s="295"/>
      <c r="AP42" s="295"/>
      <c r="AQ42" s="321"/>
      <c r="AR42" s="321"/>
      <c r="AS42" s="344"/>
    </row>
    <row r="43" spans="1:46">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c r="A47" s="354" t="s">
        <v>545</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546</v>
      </c>
      <c r="AL48" s="355"/>
      <c r="AM48" s="355"/>
      <c r="AN48" s="355"/>
      <c r="AO48" s="355"/>
      <c r="AP48" s="355"/>
      <c r="AQ48" s="356"/>
      <c r="AR48" s="355"/>
    </row>
    <row r="49" spans="1:44" ht="13.5" customHeight="1">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3" t="s">
        <v>513</v>
      </c>
      <c r="AN49" s="1235" t="s">
        <v>547</v>
      </c>
      <c r="AO49" s="1236"/>
      <c r="AP49" s="1236"/>
      <c r="AQ49" s="1236"/>
      <c r="AR49" s="1237"/>
    </row>
    <row r="50" spans="1:44">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34"/>
      <c r="AN50" s="361" t="s">
        <v>548</v>
      </c>
      <c r="AO50" s="362" t="s">
        <v>549</v>
      </c>
      <c r="AP50" s="363" t="s">
        <v>550</v>
      </c>
      <c r="AQ50" s="364" t="s">
        <v>551</v>
      </c>
      <c r="AR50" s="365" t="s">
        <v>552</v>
      </c>
    </row>
    <row r="51" spans="1:44">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553</v>
      </c>
      <c r="AL51" s="358"/>
      <c r="AM51" s="366">
        <v>564527</v>
      </c>
      <c r="AN51" s="367">
        <v>247274</v>
      </c>
      <c r="AO51" s="368">
        <v>-6.5</v>
      </c>
      <c r="AP51" s="369">
        <v>310300</v>
      </c>
      <c r="AQ51" s="370">
        <v>7.8</v>
      </c>
      <c r="AR51" s="371">
        <v>-14.3</v>
      </c>
    </row>
    <row r="52" spans="1:44">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554</v>
      </c>
      <c r="AM52" s="374">
        <v>544795</v>
      </c>
      <c r="AN52" s="375">
        <v>238631</v>
      </c>
      <c r="AO52" s="376">
        <v>13.4</v>
      </c>
      <c r="AP52" s="377">
        <v>157576</v>
      </c>
      <c r="AQ52" s="378">
        <v>7.5</v>
      </c>
      <c r="AR52" s="379">
        <v>5.9</v>
      </c>
    </row>
    <row r="53" spans="1:44">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555</v>
      </c>
      <c r="AL53" s="358"/>
      <c r="AM53" s="366">
        <v>741050</v>
      </c>
      <c r="AN53" s="367">
        <v>330236</v>
      </c>
      <c r="AO53" s="368">
        <v>33.6</v>
      </c>
      <c r="AP53" s="369">
        <v>317319</v>
      </c>
      <c r="AQ53" s="370">
        <v>2.2999999999999998</v>
      </c>
      <c r="AR53" s="371">
        <v>31.3</v>
      </c>
    </row>
    <row r="54" spans="1:44">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554</v>
      </c>
      <c r="AM54" s="374">
        <v>665343</v>
      </c>
      <c r="AN54" s="375">
        <v>296499</v>
      </c>
      <c r="AO54" s="376">
        <v>24.2</v>
      </c>
      <c r="AP54" s="377">
        <v>164214</v>
      </c>
      <c r="AQ54" s="378">
        <v>4.2</v>
      </c>
      <c r="AR54" s="379">
        <v>20</v>
      </c>
    </row>
    <row r="55" spans="1:44">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556</v>
      </c>
      <c r="AL55" s="358"/>
      <c r="AM55" s="366">
        <v>641857</v>
      </c>
      <c r="AN55" s="367">
        <v>289516</v>
      </c>
      <c r="AO55" s="368">
        <v>-12.3</v>
      </c>
      <c r="AP55" s="369">
        <v>289738</v>
      </c>
      <c r="AQ55" s="370">
        <v>-8.6999999999999993</v>
      </c>
      <c r="AR55" s="371">
        <v>-3.6</v>
      </c>
    </row>
    <row r="56" spans="1:44">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554</v>
      </c>
      <c r="AM56" s="374">
        <v>592230</v>
      </c>
      <c r="AN56" s="375">
        <v>267131</v>
      </c>
      <c r="AO56" s="376">
        <v>-9.9</v>
      </c>
      <c r="AP56" s="377">
        <v>156238</v>
      </c>
      <c r="AQ56" s="378">
        <v>-4.9000000000000004</v>
      </c>
      <c r="AR56" s="379">
        <v>-5</v>
      </c>
    </row>
    <row r="57" spans="1:44">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557</v>
      </c>
      <c r="AL57" s="358"/>
      <c r="AM57" s="366">
        <v>721133</v>
      </c>
      <c r="AN57" s="367">
        <v>337293</v>
      </c>
      <c r="AO57" s="368">
        <v>16.5</v>
      </c>
      <c r="AP57" s="369">
        <v>316937</v>
      </c>
      <c r="AQ57" s="370">
        <v>9.4</v>
      </c>
      <c r="AR57" s="371">
        <v>7.1</v>
      </c>
    </row>
    <row r="58" spans="1:44">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554</v>
      </c>
      <c r="AM58" s="374">
        <v>670246</v>
      </c>
      <c r="AN58" s="375">
        <v>313492</v>
      </c>
      <c r="AO58" s="376">
        <v>17.399999999999999</v>
      </c>
      <c r="AP58" s="377">
        <v>199150</v>
      </c>
      <c r="AQ58" s="378">
        <v>27.5</v>
      </c>
      <c r="AR58" s="379">
        <v>-10.1</v>
      </c>
    </row>
    <row r="59" spans="1:44">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558</v>
      </c>
      <c r="AL59" s="358"/>
      <c r="AM59" s="366">
        <v>725162</v>
      </c>
      <c r="AN59" s="367">
        <v>343353</v>
      </c>
      <c r="AO59" s="368">
        <v>1.8</v>
      </c>
      <c r="AP59" s="369">
        <v>332350</v>
      </c>
      <c r="AQ59" s="370">
        <v>4.9000000000000004</v>
      </c>
      <c r="AR59" s="371">
        <v>-3.1</v>
      </c>
    </row>
    <row r="60" spans="1:44">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554</v>
      </c>
      <c r="AM60" s="374">
        <v>652076</v>
      </c>
      <c r="AN60" s="375">
        <v>308748</v>
      </c>
      <c r="AO60" s="376">
        <v>-1.5</v>
      </c>
      <c r="AP60" s="377">
        <v>200453</v>
      </c>
      <c r="AQ60" s="378">
        <v>0.7</v>
      </c>
      <c r="AR60" s="379">
        <v>-2.2000000000000002</v>
      </c>
    </row>
    <row r="61" spans="1:44">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559</v>
      </c>
      <c r="AL61" s="380"/>
      <c r="AM61" s="381">
        <v>678746</v>
      </c>
      <c r="AN61" s="382">
        <v>309534</v>
      </c>
      <c r="AO61" s="383">
        <v>6.6</v>
      </c>
      <c r="AP61" s="384">
        <v>313329</v>
      </c>
      <c r="AQ61" s="385">
        <v>3.1</v>
      </c>
      <c r="AR61" s="371">
        <v>3.5</v>
      </c>
    </row>
    <row r="62" spans="1:44">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554</v>
      </c>
      <c r="AM62" s="374">
        <v>624938</v>
      </c>
      <c r="AN62" s="375">
        <v>284900</v>
      </c>
      <c r="AO62" s="376">
        <v>8.6999999999999993</v>
      </c>
      <c r="AP62" s="377">
        <v>175526</v>
      </c>
      <c r="AQ62" s="378">
        <v>7</v>
      </c>
      <c r="AR62" s="379">
        <v>1.7</v>
      </c>
    </row>
    <row r="63" spans="1:44">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c r="AK67" s="295"/>
      <c r="AL67" s="295"/>
      <c r="AM67" s="295"/>
      <c r="AN67" s="295"/>
      <c r="AO67" s="295"/>
      <c r="AP67" s="295"/>
      <c r="AQ67" s="295"/>
      <c r="AR67" s="295"/>
      <c r="AS67" s="295"/>
      <c r="AT67" s="295"/>
    </row>
    <row r="68" spans="1:46" ht="13.5" hidden="1" customHeight="1">
      <c r="AK68" s="295"/>
      <c r="AL68" s="295"/>
      <c r="AM68" s="295"/>
      <c r="AN68" s="295"/>
      <c r="AO68" s="295"/>
      <c r="AP68" s="295"/>
      <c r="AQ68" s="295"/>
      <c r="AR68" s="295"/>
    </row>
    <row r="69" spans="1:46" ht="13.5" hidden="1" customHeight="1">
      <c r="AK69" s="295"/>
      <c r="AL69" s="295"/>
      <c r="AM69" s="295"/>
      <c r="AN69" s="295"/>
      <c r="AO69" s="295"/>
      <c r="AP69" s="295"/>
      <c r="AQ69" s="295"/>
      <c r="AR69" s="295"/>
    </row>
    <row r="70" spans="1:46" hidden="1">
      <c r="AK70" s="295"/>
      <c r="AL70" s="295"/>
      <c r="AM70" s="295"/>
      <c r="AN70" s="295"/>
      <c r="AO70" s="295"/>
      <c r="AP70" s="295"/>
      <c r="AQ70" s="295"/>
      <c r="AR70" s="295"/>
    </row>
    <row r="71" spans="1:46" hidden="1">
      <c r="AK71" s="295"/>
      <c r="AL71" s="295"/>
      <c r="AM71" s="295"/>
      <c r="AN71" s="295"/>
      <c r="AO71" s="295"/>
      <c r="AP71" s="295"/>
      <c r="AQ71" s="295"/>
      <c r="AR71" s="295"/>
    </row>
    <row r="72" spans="1:46" hidden="1">
      <c r="AK72" s="295"/>
      <c r="AL72" s="295"/>
      <c r="AM72" s="295"/>
      <c r="AN72" s="295"/>
      <c r="AO72" s="295"/>
      <c r="AP72" s="295"/>
      <c r="AQ72" s="295"/>
      <c r="AR72" s="295"/>
    </row>
    <row r="73" spans="1:46" hidden="1">
      <c r="AK73" s="295"/>
      <c r="AL73" s="295"/>
      <c r="AM73" s="295"/>
      <c r="AN73" s="295"/>
      <c r="AO73" s="295"/>
      <c r="AP73" s="295"/>
      <c r="AQ73" s="295"/>
      <c r="AR73" s="295"/>
    </row>
  </sheetData>
  <sheetProtection algorithmName="SHA-512" hashValue="Sl95E4ymCu8i8aM/Gr4Qb48ecbbU6/Ws1/e/l5/1ekCCdsMMUixHYzSW8eglZjYSPZFQIvVHYk6fqLZ1voUPNg==" saltValue="WfDzsuOHBdFEWl+/4+M78w=="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cols>
    <col min="1" max="125" width="2.5" style="293" customWidth="1"/>
    <col min="126" max="16384" width="9" style="292" hidden="1"/>
  </cols>
  <sheetData>
    <row r="1" spans="2:125"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c r="B2" s="292"/>
      <c r="DG2" s="292"/>
    </row>
    <row r="3" spans="2:12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row r="5" spans="2:125"/>
    <row r="6" spans="2:125"/>
    <row r="7" spans="2:125"/>
    <row r="8" spans="2:125"/>
    <row r="9" spans="2:125">
      <c r="DU9" s="292"/>
    </row>
    <row r="10" spans="2:125"/>
    <row r="11" spans="2:125"/>
    <row r="12" spans="2:125"/>
    <row r="13" spans="2:125"/>
    <row r="14" spans="2:125"/>
    <row r="15" spans="2:125"/>
    <row r="16" spans="2:125"/>
    <row r="17" spans="125:125">
      <c r="DU17" s="292"/>
    </row>
    <row r="18" spans="125:125"/>
    <row r="19" spans="125:125"/>
    <row r="20" spans="125:125">
      <c r="DU20" s="292"/>
    </row>
    <row r="21" spans="125:125">
      <c r="DU21" s="292"/>
    </row>
    <row r="22" spans="125:125"/>
    <row r="23" spans="125:125"/>
    <row r="24" spans="125:125"/>
    <row r="25" spans="125:125"/>
    <row r="26" spans="125:125"/>
    <row r="27" spans="125:125"/>
    <row r="28" spans="125:125">
      <c r="DU28" s="292"/>
    </row>
    <row r="29" spans="125:125"/>
    <row r="30" spans="125:125"/>
    <row r="31" spans="125:125"/>
    <row r="32" spans="125:125"/>
    <row r="33" spans="2:125">
      <c r="B33" s="292"/>
      <c r="G33" s="292"/>
      <c r="I33" s="292"/>
    </row>
    <row r="34" spans="2:125">
      <c r="C34" s="292"/>
      <c r="P34" s="292"/>
      <c r="DE34" s="292"/>
      <c r="DH34" s="292"/>
    </row>
    <row r="35" spans="2:125">
      <c r="D35" s="292"/>
      <c r="E35" s="292"/>
      <c r="DG35" s="292"/>
      <c r="DJ35" s="292"/>
      <c r="DP35" s="292"/>
      <c r="DQ35" s="292"/>
      <c r="DR35" s="292"/>
      <c r="DS35" s="292"/>
      <c r="DT35" s="292"/>
      <c r="DU35" s="292"/>
    </row>
    <row r="36" spans="2:12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c r="DU37" s="292"/>
    </row>
    <row r="38" spans="2:125">
      <c r="DT38" s="292"/>
      <c r="DU38" s="292"/>
    </row>
    <row r="39" spans="2:125"/>
    <row r="40" spans="2:125">
      <c r="DH40" s="292"/>
    </row>
    <row r="41" spans="2:125">
      <c r="DE41" s="292"/>
    </row>
    <row r="42" spans="2:125">
      <c r="DG42" s="292"/>
      <c r="DJ42" s="292"/>
    </row>
    <row r="43" spans="2:12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c r="DU44" s="292"/>
    </row>
    <row r="45" spans="2:125"/>
    <row r="46" spans="2:125"/>
    <row r="47" spans="2:125"/>
    <row r="48" spans="2:125">
      <c r="DT48" s="292"/>
      <c r="DU48" s="292"/>
    </row>
    <row r="49" spans="120:125">
      <c r="DU49" s="292"/>
    </row>
    <row r="50" spans="120:125">
      <c r="DU50" s="292"/>
    </row>
    <row r="51" spans="120:125">
      <c r="DP51" s="292"/>
      <c r="DQ51" s="292"/>
      <c r="DR51" s="292"/>
      <c r="DS51" s="292"/>
      <c r="DT51" s="292"/>
      <c r="DU51" s="292"/>
    </row>
    <row r="52" spans="120:125"/>
    <row r="53" spans="120:125"/>
    <row r="54" spans="120:125">
      <c r="DU54" s="292"/>
    </row>
    <row r="55" spans="120:125"/>
    <row r="56" spans="120:125"/>
    <row r="57" spans="120:125"/>
    <row r="58" spans="120:125">
      <c r="DU58" s="292"/>
    </row>
    <row r="59" spans="120:125"/>
    <row r="60" spans="120:125"/>
    <row r="61" spans="120:125"/>
    <row r="62" spans="120:125"/>
    <row r="63" spans="120:125">
      <c r="DU63" s="292"/>
    </row>
    <row r="64" spans="120:125">
      <c r="DT64" s="292"/>
      <c r="DU64" s="292"/>
    </row>
    <row r="65" spans="123:125"/>
    <row r="66" spans="123:125"/>
    <row r="67" spans="123:125"/>
    <row r="68" spans="123:125"/>
    <row r="69" spans="123:125">
      <c r="DS69" s="292"/>
      <c r="DT69" s="292"/>
      <c r="DU69" s="292"/>
    </row>
    <row r="70" spans="123:125"/>
    <row r="71" spans="123:125"/>
    <row r="72" spans="123:125"/>
    <row r="73" spans="123:125"/>
    <row r="74" spans="123:125"/>
    <row r="75" spans="123:125"/>
    <row r="76" spans="123:125"/>
    <row r="77" spans="123:125"/>
    <row r="78" spans="123:125"/>
    <row r="79" spans="123:125"/>
    <row r="80" spans="123:125"/>
    <row r="81" spans="116:125"/>
    <row r="82" spans="116:125">
      <c r="DL82" s="292"/>
    </row>
    <row r="83" spans="116:125">
      <c r="DM83" s="292"/>
      <c r="DN83" s="292"/>
      <c r="DO83" s="292"/>
      <c r="DP83" s="292"/>
      <c r="DQ83" s="292"/>
      <c r="DR83" s="292"/>
      <c r="DS83" s="292"/>
      <c r="DT83" s="292"/>
      <c r="DU83" s="292"/>
    </row>
    <row r="84" spans="116:125"/>
    <row r="85" spans="116:125"/>
    <row r="86" spans="116:125"/>
    <row r="87" spans="116:125"/>
    <row r="88" spans="116:125">
      <c r="DU88" s="292"/>
    </row>
    <row r="89" spans="116:125"/>
    <row r="90" spans="116:125"/>
    <row r="91" spans="116:125"/>
    <row r="92" spans="116:125" ht="13.5" customHeight="1"/>
    <row r="93" spans="116:125" ht="13.5" customHeight="1"/>
    <row r="94" spans="116:125" ht="13.5" customHeight="1">
      <c r="DS94" s="292"/>
      <c r="DT94" s="292"/>
      <c r="DU94" s="292"/>
    </row>
    <row r="95" spans="116:125" ht="13.5" customHeight="1">
      <c r="DU95" s="292"/>
    </row>
    <row r="96" spans="116:125" ht="13.5" customHeight="1"/>
    <row r="97" spans="124:125" ht="13.5" customHeight="1"/>
    <row r="98" spans="124:125" ht="13.5" customHeight="1"/>
    <row r="99" spans="124:125" ht="13.5" customHeight="1"/>
    <row r="100" spans="124:125" ht="13.5" customHeight="1"/>
    <row r="101" spans="124:125" ht="13.5" customHeight="1">
      <c r="DU101" s="292"/>
    </row>
    <row r="102" spans="124:125" ht="13.5" customHeight="1"/>
    <row r="103" spans="124:125" ht="13.5" customHeight="1"/>
    <row r="104" spans="124:125" ht="13.5" customHeight="1">
      <c r="DT104" s="292"/>
      <c r="DU104" s="292"/>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2" t="s">
        <v>561</v>
      </c>
    </row>
    <row r="120" spans="125:125" ht="13.5" hidden="1" customHeight="1"/>
    <row r="121" spans="125:125" ht="13.5" hidden="1" customHeight="1">
      <c r="DU121" s="292"/>
    </row>
  </sheetData>
  <sheetProtection algorithmName="SHA-512" hashValue="kyqPtLG/D0OlAvy2FNiT9EDIqgMmLv8DymTJ4KBPlrk1udCNRh35FXVMuwuKI5tOxRAdy+HFLdCu18s4zSBg8w==" saltValue="jEEJZI2zFFRC8nBNWTbz7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cols>
    <col min="1" max="125" width="2.5" style="293" customWidth="1"/>
    <col min="126" max="142" width="0" style="292" hidden="1" customWidth="1"/>
    <col min="143" max="16384" width="9" style="292" hidden="1"/>
  </cols>
  <sheetData>
    <row r="1" spans="1:125"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c r="B2" s="292"/>
      <c r="T2" s="292"/>
    </row>
    <row r="3" spans="1:12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2"/>
      <c r="G33" s="292"/>
      <c r="I33" s="292"/>
    </row>
    <row r="34" spans="2:125">
      <c r="C34" s="292"/>
      <c r="P34" s="292"/>
      <c r="R34" s="292"/>
      <c r="U34" s="292"/>
    </row>
    <row r="35" spans="2:12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c r="F36" s="292"/>
      <c r="H36" s="292"/>
      <c r="J36" s="292"/>
      <c r="K36" s="292"/>
      <c r="L36" s="292"/>
      <c r="M36" s="292"/>
      <c r="N36" s="292"/>
      <c r="O36" s="292"/>
      <c r="Q36" s="292"/>
      <c r="S36" s="292"/>
      <c r="V36" s="292"/>
    </row>
    <row r="37" spans="2:125"/>
    <row r="38" spans="2:125"/>
    <row r="39" spans="2:125"/>
    <row r="40" spans="2:125">
      <c r="U40" s="292"/>
    </row>
    <row r="41" spans="2:125">
      <c r="R41" s="292"/>
    </row>
    <row r="42" spans="2:12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c r="Q43" s="292"/>
      <c r="S43" s="292"/>
      <c r="V43" s="292"/>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3" t="s">
        <v>562</v>
      </c>
    </row>
  </sheetData>
  <sheetProtection algorithmName="SHA-512" hashValue="RLc6X2v5epzx12gWOyB0VhrK0GNnipDMUtx8yxwQu/LJzkXZSr0wkkV3CF8TdXnicuLeF3PUiw23YHhP4/UqfA==" saltValue="utijJXZ3KrqL31Dt+rRL7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61"/>
  <sheetViews>
    <sheetView showGridLines="0" zoomScale="85" zoomScaleNormal="85"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563</v>
      </c>
      <c r="G46" s="8" t="s">
        <v>564</v>
      </c>
      <c r="H46" s="8" t="s">
        <v>565</v>
      </c>
      <c r="I46" s="8" t="s">
        <v>566</v>
      </c>
      <c r="J46" s="9" t="s">
        <v>567</v>
      </c>
    </row>
    <row r="47" spans="2:10" ht="57.75" customHeight="1">
      <c r="B47" s="10"/>
      <c r="C47" s="1238" t="s">
        <v>3</v>
      </c>
      <c r="D47" s="1238"/>
      <c r="E47" s="1239"/>
      <c r="F47" s="11">
        <v>186.21</v>
      </c>
      <c r="G47" s="12">
        <v>185.16</v>
      </c>
      <c r="H47" s="12">
        <v>178.75</v>
      </c>
      <c r="I47" s="12">
        <v>173.03</v>
      </c>
      <c r="J47" s="13">
        <v>161.11000000000001</v>
      </c>
    </row>
    <row r="48" spans="2:10" ht="57.75" customHeight="1">
      <c r="B48" s="14"/>
      <c r="C48" s="1240" t="s">
        <v>4</v>
      </c>
      <c r="D48" s="1240"/>
      <c r="E48" s="1241"/>
      <c r="F48" s="15">
        <v>8.74</v>
      </c>
      <c r="G48" s="16">
        <v>10.36</v>
      </c>
      <c r="H48" s="16">
        <v>8.23</v>
      </c>
      <c r="I48" s="16">
        <v>7.81</v>
      </c>
      <c r="J48" s="17">
        <v>9.0500000000000007</v>
      </c>
    </row>
    <row r="49" spans="2:10" ht="57.75" customHeight="1" thickBot="1">
      <c r="B49" s="18"/>
      <c r="C49" s="1242" t="s">
        <v>5</v>
      </c>
      <c r="D49" s="1242"/>
      <c r="E49" s="1243"/>
      <c r="F49" s="19" t="s">
        <v>568</v>
      </c>
      <c r="G49" s="20" t="s">
        <v>569</v>
      </c>
      <c r="H49" s="20" t="s">
        <v>570</v>
      </c>
      <c r="I49" s="20" t="s">
        <v>571</v>
      </c>
      <c r="J49" s="21" t="s">
        <v>572</v>
      </c>
    </row>
    <row r="50" spans="2:10" ht="13.5" customHeight="1"/>
    <row r="51" spans="2:10" ht="13.5" hidden="1" customHeight="1"/>
    <row r="52" spans="2:10" ht="13.5" hidden="1" customHeight="1"/>
    <row r="53" spans="2:10" ht="13.5" hidden="1" customHeight="1"/>
    <row r="54" spans="2:10" ht="13.5" hidden="1" customHeight="1"/>
    <row r="55" spans="2:10" ht="13.5" hidden="1" customHeight="1"/>
    <row r="56" spans="2:10" ht="13.5" hidden="1" customHeight="1"/>
    <row r="57" spans="2:10" ht="13.5" hidden="1" customHeight="1"/>
    <row r="58" spans="2:10" ht="13.5" hidden="1" customHeight="1"/>
    <row r="59" spans="2:10" ht="13.5" hidden="1" customHeight="1"/>
    <row r="60" spans="2:10" ht="13.5" hidden="1" customHeight="1"/>
    <row r="61" spans="2:10" ht="13.5" hidden="1" customHeight="1"/>
  </sheetData>
  <sheetProtection algorithmName="SHA-512" hashValue="G7k5zAGFZk4C+6ignrOgX8PLjnMJWuHcwBvlY8zqjhphPvNFrVcVW9o0XEkmVDdWBP4zJUhb+qBbUMSHEXnjrA==" saltValue="tlyXxgBX5nPRdgJZ03m5K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岡部 春夫</cp:lastModifiedBy>
  <cp:lastPrinted>2022-09-15T04:50:24Z</cp:lastPrinted>
  <dcterms:created xsi:type="dcterms:W3CDTF">2022-02-02T04:36:33Z</dcterms:created>
  <dcterms:modified xsi:type="dcterms:W3CDTF">2022-09-16T04:55:35Z</dcterms:modified>
  <cp:category/>
</cp:coreProperties>
</file>