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102000 下水道課\01　総務担当\10 決算\10 公営決算\R4\経営比較分析表\提出\"/>
    </mc:Choice>
  </mc:AlternateContent>
  <workbookProtection workbookAlgorithmName="SHA-512" workbookHashValue="4FVxzXjKB5GPVwhyD7Z1YJe0YNyNBeuSwTa764eRVYzdAhIH33UHrKbv07SkpYulRDlAQq+iaA5r8h5SV7aK8Q==" workbookSaltValue="LOInazjpFGCEEAHZZjz/sA==" workbookSpinCount="100000" lockStructure="1"/>
  <bookViews>
    <workbookView xWindow="0" yWindow="0" windowWidth="24000" windowHeight="87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L10" i="4"/>
  <c r="AD10" i="4"/>
  <c r="W10" i="4"/>
  <c r="I10" i="4"/>
  <c r="B10" i="4"/>
  <c r="BB8" i="4"/>
  <c r="AL8" i="4"/>
  <c r="AD8" i="4"/>
  <c r="I8" i="4"/>
  <c r="B8" i="4"/>
</calcChain>
</file>

<file path=xl/sharedStrings.xml><?xml version="1.0" encoding="utf-8"?>
<sst xmlns="http://schemas.openxmlformats.org/spreadsheetml/2006/main" count="289" uniqueCount="116">
  <si>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</si>
  <si>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</si>
  <si>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</si>
  <si>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</si>
  <si>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</si>
  <si>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</si>
  <si>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</si>
  <si>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</si>
  <si>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</si>
  <si>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</si>
  <si>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</si>
  <si>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</si>
  <si>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</si>
  <si>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</si>
  <si>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</si>
  <si>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</si>
  <si>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</si>
  <si>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</si>
  <si>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</si>
  <si>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</si>
  <si>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</si>
  <si>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</si>
  <si>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</si>
  <si>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</si>
  <si>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</si>
  <si>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</si>
  <si>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</si>
  <si>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</si>
  <si>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</si>
  <si>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</si>
  <si>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</si>
  <si>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</si>
  <si>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</si>
  <si>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</si>
  <si>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</si>
  <si>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</si>
  <si>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</si>
  <si>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</si>
  <si>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</si>
  <si>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</si>
  <si>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</si>
  <si>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</si>
  <si>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</si>
  <si>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</si>
  <si>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</si>
  <si>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</si>
  <si>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</si>
  <si>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</si>
  <si>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</si>
  <si>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</si>
  <si>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</si>
  <si>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</si>
  <si>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</si>
  <si>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</si>
  <si>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</si>
  <si>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</si>
  <si>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</si>
  <si>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</si>
  <si>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</si>
  <si>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</si>
  <si>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</si>
  <si>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</si>
  <si>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</si>
  <si>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</si>
  <si>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</si>
  <si>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</si>
  <si>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</si>
  <si>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</si>
  <si>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</si>
  <si>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</si>
  <si>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</si>
  <si>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</si>
  <si>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</si>
  <si>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</si>
  <si>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</si>
  <si>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</si>
  <si>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</si>
  <si>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</si>
  <si>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</si>
  <si>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</si>
  <si>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</si>
  <si>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</si>
  <si>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</si>
  <si>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</si>
  <si>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</si>
  <si>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</si>
  <si>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</si>
  <si>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</si>
  <si>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</si>
  <si>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</si>
  <si>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</si>
  <si>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</si>
  <si>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</si>
  <si>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</si>
  <si>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</si>
  <si>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</si>
  <si>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</si>
  <si>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</si>
  <si>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</si>
  <si>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</si>
  <si>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</si>
  <si>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</si>
  <si>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</si>
  <si>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</si>
  <si>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</si>
  <si>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</si>
  <si>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</si>
  <si>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</si>
  <si>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</si>
  <si>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</si>
  <si>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</si>
  <si>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</si>
  <si>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</si>
  <si>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①有形固定資産減価償却率について、全国平均及び類似団体平均を下回っているが、これは、令和２年度から地方公営企業法を適用したことにより、会計上３年分のみ償却されていることによるものである。
　本事業は平成16年度から実施しており、更新事業は実施していないが、修繕費は増加傾向にある。</t>
    <rPh sb="76" eb="78">
      <t>ショウキャク</t>
    </rPh>
    <rPh sb="96" eb="97">
      <t>ホン</t>
    </rPh>
    <rPh sb="97" eb="99">
      <t>ジギョウ</t>
    </rPh>
    <rPh sb="100" eb="102">
      <t>ヘイセイ</t>
    </rPh>
    <rPh sb="104" eb="106">
      <t>ネンド</t>
    </rPh>
    <rPh sb="108" eb="110">
      <t>ジッシ</t>
    </rPh>
    <rPh sb="115" eb="117">
      <t>コウシン</t>
    </rPh>
    <rPh sb="117" eb="119">
      <t>ジギョウ</t>
    </rPh>
    <rPh sb="120" eb="122">
      <t>ジッシ</t>
    </rPh>
    <rPh sb="129" eb="132">
      <t>シュウゼンヒ</t>
    </rPh>
    <rPh sb="133" eb="135">
      <t>ゾウカ</t>
    </rPh>
    <rPh sb="135" eb="137">
      <t>ケイコウ</t>
    </rPh>
    <phoneticPr fontId="4"/>
  </si>
  <si>
    <r>
      <t>　</t>
    </r>
    <r>
      <rPr>
        <sz val="11"/>
        <rFont val="ＭＳ ゴシック"/>
        <family val="3"/>
        <charset val="128"/>
      </rPr>
      <t>本市では、公共下水道と浄化槽の事業を併せて推進することにより、市内全域に汚水処理施設を整備し、公共用水域の水質の保全を図っている。
　このうち、浄化槽事業は総人口の約0.6％を対象に実施しており、公共下水道事業との均等な負担を考慮した料金体系としている。
　そのため、使用料水準には課題を有しているが、一方で対象地域が河川の最上流に位置しており、環境への影響が大きいことから、汚水処理費の縮減に努めつつ、今後も確実に事業を推進していく。</t>
    </r>
    <rPh sb="1" eb="2">
      <t>ホン</t>
    </rPh>
    <rPh sb="2" eb="3">
      <t>シ</t>
    </rPh>
    <rPh sb="6" eb="8">
      <t>コウキョウ</t>
    </rPh>
    <rPh sb="8" eb="10">
      <t>ゲスイ</t>
    </rPh>
    <rPh sb="10" eb="11">
      <t>ドウ</t>
    </rPh>
    <rPh sb="12" eb="15">
      <t>ジョウカソウ</t>
    </rPh>
    <rPh sb="16" eb="18">
      <t>ジギョウ</t>
    </rPh>
    <rPh sb="19" eb="20">
      <t>アワ</t>
    </rPh>
    <rPh sb="22" eb="24">
      <t>スイシン</t>
    </rPh>
    <rPh sb="32" eb="34">
      <t>シナイ</t>
    </rPh>
    <rPh sb="34" eb="36">
      <t>ゼンイキ</t>
    </rPh>
    <rPh sb="37" eb="39">
      <t>オスイ</t>
    </rPh>
    <rPh sb="39" eb="41">
      <t>ショリ</t>
    </rPh>
    <rPh sb="41" eb="43">
      <t>シセツ</t>
    </rPh>
    <rPh sb="44" eb="46">
      <t>セイビ</t>
    </rPh>
    <rPh sb="48" eb="50">
      <t>コウキョウ</t>
    </rPh>
    <rPh sb="50" eb="51">
      <t>ヨウ</t>
    </rPh>
    <rPh sb="51" eb="53">
      <t>スイイキ</t>
    </rPh>
    <rPh sb="54" eb="56">
      <t>スイシツ</t>
    </rPh>
    <rPh sb="57" eb="59">
      <t>ホゼン</t>
    </rPh>
    <rPh sb="60" eb="61">
      <t>ハカ</t>
    </rPh>
    <rPh sb="73" eb="76">
      <t>ジョウカソウ</t>
    </rPh>
    <rPh sb="76" eb="78">
      <t>ジギョウ</t>
    </rPh>
    <rPh sb="79" eb="82">
      <t>ソウジンコウ</t>
    </rPh>
    <rPh sb="83" eb="84">
      <t>ヤク</t>
    </rPh>
    <rPh sb="89" eb="91">
      <t>タイショウ</t>
    </rPh>
    <rPh sb="92" eb="94">
      <t>ジッシ</t>
    </rPh>
    <rPh sb="99" eb="101">
      <t>コウキョウ</t>
    </rPh>
    <rPh sb="101" eb="103">
      <t>ゲスイ</t>
    </rPh>
    <rPh sb="103" eb="104">
      <t>ドウ</t>
    </rPh>
    <rPh sb="104" eb="106">
      <t>ジギョウ</t>
    </rPh>
    <rPh sb="108" eb="110">
      <t>キントウ</t>
    </rPh>
    <rPh sb="111" eb="113">
      <t>フタン</t>
    </rPh>
    <rPh sb="114" eb="116">
      <t>コウリョ</t>
    </rPh>
    <rPh sb="118" eb="120">
      <t>リョウキン</t>
    </rPh>
    <rPh sb="120" eb="122">
      <t>タイケイ</t>
    </rPh>
    <rPh sb="135" eb="137">
      <t>シヨウ</t>
    </rPh>
    <rPh sb="137" eb="138">
      <t>リョウ</t>
    </rPh>
    <rPh sb="138" eb="140">
      <t>スイジュン</t>
    </rPh>
    <rPh sb="142" eb="144">
      <t>カダイ</t>
    </rPh>
    <rPh sb="145" eb="146">
      <t>ユウ</t>
    </rPh>
    <rPh sb="152" eb="154">
      <t>イッポウ</t>
    </rPh>
    <rPh sb="155" eb="157">
      <t>タイショウ</t>
    </rPh>
    <rPh sb="157" eb="159">
      <t>チイキ</t>
    </rPh>
    <rPh sb="160" eb="162">
      <t>カセン</t>
    </rPh>
    <rPh sb="163" eb="166">
      <t>サイジョウリュウ</t>
    </rPh>
    <rPh sb="167" eb="169">
      <t>イチ</t>
    </rPh>
    <rPh sb="174" eb="176">
      <t>カンキョウ</t>
    </rPh>
    <rPh sb="178" eb="180">
      <t>エイキョウ</t>
    </rPh>
    <rPh sb="181" eb="182">
      <t>オオ</t>
    </rPh>
    <rPh sb="189" eb="191">
      <t>オスイ</t>
    </rPh>
    <rPh sb="191" eb="193">
      <t>ショリ</t>
    </rPh>
    <rPh sb="193" eb="194">
      <t>ヒ</t>
    </rPh>
    <rPh sb="195" eb="197">
      <t>シュクゲン</t>
    </rPh>
    <rPh sb="198" eb="199">
      <t>ツト</t>
    </rPh>
    <rPh sb="203" eb="205">
      <t>コンゴ</t>
    </rPh>
    <rPh sb="206" eb="208">
      <t>カクジツ</t>
    </rPh>
    <rPh sb="209" eb="211">
      <t>ジギョウ</t>
    </rPh>
    <rPh sb="212" eb="214">
      <t>スイシン</t>
    </rPh>
    <phoneticPr fontId="4"/>
  </si>
  <si>
    <r>
      <t>　</t>
    </r>
    <r>
      <rPr>
        <sz val="11"/>
        <rFont val="ＭＳ ゴシック"/>
        <family val="3"/>
        <charset val="128"/>
      </rPr>
      <t>本事業は令和２年度から地方公営企業法を適用し、公営企業会計方式による経理を行っている。
　本市では下水道事業の最適化の一環として、地域特性に応じた汚水処理施設の検討を行い、市街化調整区域の一部を浄化槽整備区域と定め、平成16年度から市設置型浄化槽の整備を推進している。
　公共下水道事業との均等な負担を考慮した使用料の料金体系を設定していることから、公共下水道事業と一体で資金繰りを行っており、事業間の資金補助の結果、①経常収支比率は前年度より減少しているが、100％を上回っており、②累積欠損金比率は０となっている。⑤経費回収率については汚水処理費の増により、前年度より減少しており、依然として類似団体平均を下回っている。</t>
    </r>
    <r>
      <rPr>
        <sz val="11"/>
        <color rgb="FFFF0000"/>
        <rFont val="ＭＳ ゴシック"/>
        <family val="3"/>
        <charset val="128"/>
      </rPr>
      <t xml:space="preserve">
　</t>
    </r>
    <r>
      <rPr>
        <sz val="11"/>
        <rFont val="ＭＳ ゴシック"/>
        <family val="3"/>
        <charset val="128"/>
      </rPr>
      <t>③流動比率は前述の資金補助によって、前年度より上昇したが、類似団体平均を下回っている。流動負債の大半を占める建設改良債の償還財源は、翌事業年度に確保される見込みではあるが、安全性の確保のために今後も経営改善を図っていく必要がある。</t>
    </r>
    <r>
      <rPr>
        <sz val="11"/>
        <color rgb="FFFF0000"/>
        <rFont val="ＭＳ ゴシック"/>
        <family val="3"/>
        <charset val="128"/>
      </rPr>
      <t xml:space="preserve">
　</t>
    </r>
    <r>
      <rPr>
        <sz val="11"/>
        <rFont val="ＭＳ ゴシック"/>
        <family val="3"/>
        <charset val="128"/>
      </rPr>
      <t>④企業債残高対事業規模比率について、集中して設備投資を推進したことから財源である企業債の残高が多く、類似団体より高い水準となっている。</t>
    </r>
    <r>
      <rPr>
        <sz val="11"/>
        <color rgb="FFFF0000"/>
        <rFont val="ＭＳ ゴシック"/>
        <family val="3"/>
        <charset val="128"/>
      </rPr>
      <t xml:space="preserve">
　</t>
    </r>
    <r>
      <rPr>
        <sz val="11"/>
        <rFont val="ＭＳ ゴシック"/>
        <family val="3"/>
        <charset val="128"/>
      </rPr>
      <t>費用の効率性の観点から⑥汚水処理原価が類似団体を大きく上回っており、より一層の効率的な汚水処理に努める必要がある。</t>
    </r>
    <r>
      <rPr>
        <sz val="11"/>
        <color rgb="FFFF0000"/>
        <rFont val="ＭＳ ゴシック"/>
        <family val="3"/>
        <charset val="128"/>
      </rPr>
      <t xml:space="preserve">
　</t>
    </r>
    <r>
      <rPr>
        <sz val="11"/>
        <rFont val="ＭＳ ゴシック"/>
        <family val="3"/>
        <charset val="128"/>
      </rPr>
      <t>施設の効率性では、⑦施設利用率及び⑧水洗化率が類似団体を上回っており、浄化槽の設置規模（人槽）や使用料対象の捕捉は良好と考える。</t>
    </r>
    <rPh sb="46" eb="47">
      <t>ホン</t>
    </rPh>
    <rPh sb="47" eb="48">
      <t>シ</t>
    </rPh>
    <rPh sb="50" eb="52">
      <t>ゲスイ</t>
    </rPh>
    <rPh sb="52" eb="53">
      <t>ドウ</t>
    </rPh>
    <rPh sb="53" eb="55">
      <t>ジギョウ</t>
    </rPh>
    <rPh sb="56" eb="59">
      <t>サイテキカ</t>
    </rPh>
    <rPh sb="60" eb="62">
      <t>イッカン</t>
    </rPh>
    <rPh sb="66" eb="68">
      <t>チイキ</t>
    </rPh>
    <rPh sb="68" eb="70">
      <t>トクセイ</t>
    </rPh>
    <rPh sb="71" eb="72">
      <t>オウ</t>
    </rPh>
    <rPh sb="74" eb="76">
      <t>オスイ</t>
    </rPh>
    <rPh sb="76" eb="78">
      <t>ショリ</t>
    </rPh>
    <rPh sb="78" eb="80">
      <t>シセツ</t>
    </rPh>
    <rPh sb="81" eb="83">
      <t>ケントウ</t>
    </rPh>
    <rPh sb="84" eb="85">
      <t>オコナ</t>
    </rPh>
    <rPh sb="87" eb="90">
      <t>シガイカ</t>
    </rPh>
    <rPh sb="90" eb="92">
      <t>チョウセイ</t>
    </rPh>
    <rPh sb="92" eb="94">
      <t>クイキ</t>
    </rPh>
    <rPh sb="95" eb="97">
      <t>イチブ</t>
    </rPh>
    <rPh sb="98" eb="101">
      <t>ジョウカソウ</t>
    </rPh>
    <rPh sb="101" eb="103">
      <t>セイビ</t>
    </rPh>
    <rPh sb="103" eb="105">
      <t>クイキ</t>
    </rPh>
    <rPh sb="106" eb="107">
      <t>サダ</t>
    </rPh>
    <rPh sb="109" eb="111">
      <t>ヘイセイ</t>
    </rPh>
    <rPh sb="113" eb="115">
      <t>ネンド</t>
    </rPh>
    <rPh sb="117" eb="118">
      <t>シ</t>
    </rPh>
    <rPh sb="118" eb="120">
      <t>セッチ</t>
    </rPh>
    <rPh sb="120" eb="121">
      <t>ガタ</t>
    </rPh>
    <rPh sb="121" eb="124">
      <t>ジョウカソウ</t>
    </rPh>
    <rPh sb="125" eb="127">
      <t>セイビ</t>
    </rPh>
    <rPh sb="128" eb="130">
      <t>スイシン</t>
    </rPh>
    <rPh sb="137" eb="139">
      <t>コウキョウ</t>
    </rPh>
    <rPh sb="139" eb="141">
      <t>ゲスイ</t>
    </rPh>
    <rPh sb="141" eb="142">
      <t>ドウ</t>
    </rPh>
    <rPh sb="142" eb="144">
      <t>ジギョウ</t>
    </rPh>
    <rPh sb="146" eb="148">
      <t>キントウ</t>
    </rPh>
    <rPh sb="149" eb="151">
      <t>フタン</t>
    </rPh>
    <rPh sb="152" eb="154">
      <t>コウリョ</t>
    </rPh>
    <rPh sb="156" eb="159">
      <t>シヨウリョウ</t>
    </rPh>
    <rPh sb="160" eb="162">
      <t>リョウキン</t>
    </rPh>
    <rPh sb="162" eb="164">
      <t>タイケイ</t>
    </rPh>
    <rPh sb="165" eb="167">
      <t>セッテイ</t>
    </rPh>
    <rPh sb="176" eb="178">
      <t>コウキョウ</t>
    </rPh>
    <rPh sb="178" eb="181">
      <t>ゲスイドウ</t>
    </rPh>
    <rPh sb="181" eb="183">
      <t>ジギョウ</t>
    </rPh>
    <rPh sb="184" eb="186">
      <t>イッタイ</t>
    </rPh>
    <rPh sb="187" eb="189">
      <t>シキン</t>
    </rPh>
    <rPh sb="189" eb="190">
      <t>グ</t>
    </rPh>
    <rPh sb="192" eb="193">
      <t>オコナ</t>
    </rPh>
    <rPh sb="198" eb="200">
      <t>ジギョウ</t>
    </rPh>
    <rPh sb="200" eb="201">
      <t>カン</t>
    </rPh>
    <rPh sb="202" eb="204">
      <t>シキン</t>
    </rPh>
    <rPh sb="204" eb="206">
      <t>ホジョ</t>
    </rPh>
    <rPh sb="207" eb="209">
      <t>ケッカ</t>
    </rPh>
    <rPh sb="211" eb="213">
      <t>ケイジョウ</t>
    </rPh>
    <rPh sb="213" eb="215">
      <t>シュウシ</t>
    </rPh>
    <rPh sb="215" eb="217">
      <t>ヒリツ</t>
    </rPh>
    <rPh sb="218" eb="221">
      <t>ゼンネンド</t>
    </rPh>
    <rPh sb="223" eb="225">
      <t>ゲンショウ</t>
    </rPh>
    <rPh sb="236" eb="238">
      <t>ウワマワ</t>
    </rPh>
    <rPh sb="244" eb="246">
      <t>ルイセキ</t>
    </rPh>
    <rPh sb="246" eb="248">
      <t>ケッソン</t>
    </rPh>
    <rPh sb="248" eb="249">
      <t>キン</t>
    </rPh>
    <rPh sb="249" eb="251">
      <t>ヒリツ</t>
    </rPh>
    <rPh sb="261" eb="263">
      <t>ケイヒ</t>
    </rPh>
    <rPh sb="263" eb="265">
      <t>カイシュウ</t>
    </rPh>
    <rPh sb="265" eb="266">
      <t>リツ</t>
    </rPh>
    <rPh sb="271" eb="275">
      <t>オスイショリ</t>
    </rPh>
    <rPh sb="275" eb="276">
      <t>ヒ</t>
    </rPh>
    <rPh sb="277" eb="278">
      <t>ゾウ</t>
    </rPh>
    <rPh sb="282" eb="285">
      <t>ゼンネンド</t>
    </rPh>
    <rPh sb="287" eb="289">
      <t>ゲンショウ</t>
    </rPh>
    <rPh sb="294" eb="296">
      <t>イゼン</t>
    </rPh>
    <rPh sb="321" eb="323">
      <t>ゼンジュツ</t>
    </rPh>
    <rPh sb="324" eb="326">
      <t>シキン</t>
    </rPh>
    <rPh sb="326" eb="328">
      <t>ホジョ</t>
    </rPh>
    <rPh sb="333" eb="336">
      <t>ゼンネンド</t>
    </rPh>
    <rPh sb="338" eb="340">
      <t>ジョウショウ</t>
    </rPh>
    <rPh sb="381" eb="382">
      <t>ヨク</t>
    </rPh>
    <rPh sb="401" eb="404">
      <t>アンゼンセイ</t>
    </rPh>
    <rPh sb="405" eb="407">
      <t>カクホ</t>
    </rPh>
    <rPh sb="411" eb="413">
      <t>コンゴ</t>
    </rPh>
    <rPh sb="414" eb="416">
      <t>ケイエイ</t>
    </rPh>
    <rPh sb="416" eb="418">
      <t>カイゼン</t>
    </rPh>
    <rPh sb="419" eb="420">
      <t>ハカ</t>
    </rPh>
    <rPh sb="424" eb="426">
      <t>ヒツヨウ</t>
    </rPh>
    <rPh sb="433" eb="435">
      <t>キギョウ</t>
    </rPh>
    <rPh sb="435" eb="436">
      <t>サイ</t>
    </rPh>
    <rPh sb="436" eb="438">
      <t>ザンダカ</t>
    </rPh>
    <rPh sb="438" eb="439">
      <t>タイ</t>
    </rPh>
    <rPh sb="439" eb="441">
      <t>ジギョウ</t>
    </rPh>
    <rPh sb="441" eb="443">
      <t>キボ</t>
    </rPh>
    <rPh sb="443" eb="445">
      <t>ヒリツ</t>
    </rPh>
    <rPh sb="450" eb="452">
      <t>シュウチュウ</t>
    </rPh>
    <rPh sb="454" eb="456">
      <t>セツビ</t>
    </rPh>
    <rPh sb="456" eb="458">
      <t>トウシ</t>
    </rPh>
    <rPh sb="459" eb="461">
      <t>スイシン</t>
    </rPh>
    <rPh sb="467" eb="469">
      <t>ザイゲン</t>
    </rPh>
    <rPh sb="472" eb="474">
      <t>キギョウ</t>
    </rPh>
    <rPh sb="474" eb="475">
      <t>サイ</t>
    </rPh>
    <rPh sb="476" eb="478">
      <t>ザンダカ</t>
    </rPh>
    <rPh sb="479" eb="480">
      <t>オオ</t>
    </rPh>
    <rPh sb="482" eb="484">
      <t>ルイジ</t>
    </rPh>
    <rPh sb="484" eb="486">
      <t>ダンタイ</t>
    </rPh>
    <rPh sb="488" eb="489">
      <t>タカ</t>
    </rPh>
    <rPh sb="490" eb="492">
      <t>スイジュン</t>
    </rPh>
    <rPh sb="501" eb="503">
      <t>ヒヨウ</t>
    </rPh>
    <rPh sb="504" eb="507">
      <t>コウリツセイ</t>
    </rPh>
    <rPh sb="508" eb="510">
      <t>カンテン</t>
    </rPh>
    <rPh sb="513" eb="515">
      <t>オスイ</t>
    </rPh>
    <rPh sb="515" eb="517">
      <t>ショリ</t>
    </rPh>
    <rPh sb="517" eb="519">
      <t>ゲンカ</t>
    </rPh>
    <rPh sb="520" eb="522">
      <t>ルイジ</t>
    </rPh>
    <rPh sb="522" eb="524">
      <t>ダンタイ</t>
    </rPh>
    <rPh sb="525" eb="526">
      <t>オオ</t>
    </rPh>
    <rPh sb="528" eb="530">
      <t>ウワマワ</t>
    </rPh>
    <rPh sb="537" eb="539">
      <t>イッソウ</t>
    </rPh>
    <rPh sb="540" eb="543">
      <t>コウリツテキ</t>
    </rPh>
    <rPh sb="544" eb="546">
      <t>オスイ</t>
    </rPh>
    <rPh sb="546" eb="548">
      <t>ショリ</t>
    </rPh>
    <rPh sb="549" eb="550">
      <t>ツト</t>
    </rPh>
    <rPh sb="552" eb="554">
      <t>ヒツヨウ</t>
    </rPh>
    <rPh sb="560" eb="562">
      <t>シセツ</t>
    </rPh>
    <rPh sb="563" eb="566">
      <t>コウリツセイ</t>
    </rPh>
    <rPh sb="570" eb="572">
      <t>シセツ</t>
    </rPh>
    <rPh sb="614" eb="616">
      <t>ホソク</t>
    </rPh>
    <rPh sb="620" eb="62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</si>
</sst>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6B-4091-9246-11C7EACB66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76B-4091-9246-11C7EACB66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93.15</c:v>
                </c:pt>
                <c:pt idx="3">
                  <c:v>92.82</c:v>
                </c:pt>
                <c:pt idx="4">
                  <c:v>92.54</c:v>
                </c:pt>
              </c:numCache>
            </c:numRef>
          </c:val>
          <c:extLst>
            <c:ext xmlns:c16="http://schemas.microsoft.com/office/drawing/2014/chart" uri="{C3380CC4-5D6E-409C-BE32-E72D297353CC}">
              <c16:uniqueId val="{00000000-81CF-414D-A03B-2A2FFB39C6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81CF-414D-A03B-2A2FFB39C6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07D-4569-BCE7-DB21BF5EFC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807D-4569-BCE7-DB21BF5EFC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70.180000000000007</c:v>
                </c:pt>
                <c:pt idx="3">
                  <c:v>150.43</c:v>
                </c:pt>
                <c:pt idx="4">
                  <c:v>113.8</c:v>
                </c:pt>
              </c:numCache>
            </c:numRef>
          </c:val>
          <c:extLst>
            <c:ext xmlns:c16="http://schemas.microsoft.com/office/drawing/2014/chart" uri="{C3380CC4-5D6E-409C-BE32-E72D297353CC}">
              <c16:uniqueId val="{00000000-A30C-4D77-AF05-B810365EE0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A30C-4D77-AF05-B810365EE0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4.66</c:v>
                </c:pt>
                <c:pt idx="3">
                  <c:v>9.07</c:v>
                </c:pt>
                <c:pt idx="4">
                  <c:v>13.26</c:v>
                </c:pt>
              </c:numCache>
            </c:numRef>
          </c:val>
          <c:extLst>
            <c:ext xmlns:c16="http://schemas.microsoft.com/office/drawing/2014/chart" uri="{C3380CC4-5D6E-409C-BE32-E72D297353CC}">
              <c16:uniqueId val="{00000000-9476-49BC-9064-30A30516D0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9476-49BC-9064-30A30516D0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20-4833-B356-753D1CC405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620-4833-B356-753D1CC405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199.81</c:v>
                </c:pt>
                <c:pt idx="3" formatCode="#,##0.00;&quot;△&quot;#,##0.00">
                  <c:v>0</c:v>
                </c:pt>
                <c:pt idx="4" formatCode="#,##0.00;&quot;△&quot;#,##0.00">
                  <c:v>0</c:v>
                </c:pt>
              </c:numCache>
            </c:numRef>
          </c:val>
          <c:extLst>
            <c:ext xmlns:c16="http://schemas.microsoft.com/office/drawing/2014/chart" uri="{C3380CC4-5D6E-409C-BE32-E72D297353CC}">
              <c16:uniqueId val="{00000000-76E8-4B1F-90CD-422880EFC2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76E8-4B1F-90CD-422880EFC2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2.2799999999999998</c:v>
                </c:pt>
                <c:pt idx="3">
                  <c:v>62.74</c:v>
                </c:pt>
                <c:pt idx="4">
                  <c:v>65.180000000000007</c:v>
                </c:pt>
              </c:numCache>
            </c:numRef>
          </c:val>
          <c:extLst>
            <c:ext xmlns:c16="http://schemas.microsoft.com/office/drawing/2014/chart" uri="{C3380CC4-5D6E-409C-BE32-E72D297353CC}">
              <c16:uniqueId val="{00000000-6C76-4A8B-A11F-7C2CE6EDC4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6C76-4A8B-A11F-7C2CE6EDC4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1080.75</c:v>
                </c:pt>
                <c:pt idx="3">
                  <c:v>1245.71</c:v>
                </c:pt>
                <c:pt idx="4">
                  <c:v>1409.64</c:v>
                </c:pt>
              </c:numCache>
            </c:numRef>
          </c:val>
          <c:extLst>
            <c:ext xmlns:c16="http://schemas.microsoft.com/office/drawing/2014/chart" uri="{C3380CC4-5D6E-409C-BE32-E72D297353CC}">
              <c16:uniqueId val="{00000000-6FFB-4F97-B09F-EF43F9AFFC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6FFB-4F97-B09F-EF43F9AFFC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23.8</c:v>
                </c:pt>
                <c:pt idx="3">
                  <c:v>26.3</c:v>
                </c:pt>
                <c:pt idx="4">
                  <c:v>25.25</c:v>
                </c:pt>
              </c:numCache>
            </c:numRef>
          </c:val>
          <c:extLst>
            <c:ext xmlns:c16="http://schemas.microsoft.com/office/drawing/2014/chart" uri="{C3380CC4-5D6E-409C-BE32-E72D297353CC}">
              <c16:uniqueId val="{00000000-FE5B-4B8E-B092-2863E5EBFC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FE5B-4B8E-B092-2863E5EBFC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582.6</c:v>
                </c:pt>
                <c:pt idx="3">
                  <c:v>528.80999999999995</c:v>
                </c:pt>
                <c:pt idx="4">
                  <c:v>550.29999999999995</c:v>
                </c:pt>
              </c:numCache>
            </c:numRef>
          </c:val>
          <c:extLst>
            <c:ext xmlns:c16="http://schemas.microsoft.com/office/drawing/2014/chart" uri="{C3380CC4-5D6E-409C-BE32-E72D297353CC}">
              <c16:uniqueId val="{00000000-25B4-45D1-85BE-D63895213C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25B4-45D1-85BE-D63895213C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東京都　八王子市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52">
        <f>データ!S6</f>
        <v>562145</v>
      </c>
      <c r="AM8" s="52"/>
      <c r="AN8" s="52"/>
      <c r="AO8" s="52"/>
      <c r="AP8" s="52"/>
      <c r="AQ8" s="52"/>
      <c r="AR8" s="52"/>
      <c r="AS8" s="52"/>
      <c r="AT8" s="51">
        <f>データ!T6</f>
        <v>186.38</v>
      </c>
      <c r="AU8" s="51"/>
      <c r="AV8" s="51"/>
      <c r="AW8" s="51"/>
      <c r="AX8" s="51"/>
      <c r="AY8" s="51"/>
      <c r="AZ8" s="51"/>
      <c r="BA8" s="51"/>
      <c r="BB8" s="51">
        <f>データ!U6</f>
        <v>3016.12</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58.74</v>
      </c>
      <c r="J10" s="51"/>
      <c r="K10" s="51"/>
      <c r="L10" s="51"/>
      <c r="M10" s="51"/>
      <c r="N10" s="51"/>
      <c r="O10" s="51"/>
      <c r="P10" s="51">
        <f>データ!P6</f>
        <v>0.28000000000000003</v>
      </c>
      <c r="Q10" s="51"/>
      <c r="R10" s="51"/>
      <c r="S10" s="51"/>
      <c r="T10" s="51"/>
      <c r="U10" s="51"/>
      <c r="V10" s="51"/>
      <c r="W10" s="51">
        <f>データ!Q6</f>
        <v>100</v>
      </c>
      <c r="X10" s="51"/>
      <c r="Y10" s="51"/>
      <c r="Z10" s="51"/>
      <c r="AA10" s="51"/>
      <c r="AB10" s="51"/>
      <c r="AC10" s="51"/>
      <c r="AD10" s="52">
        <f>データ!R6</f>
        <v>3410</v>
      </c>
      <c r="AE10" s="52"/>
      <c r="AF10" s="52"/>
      <c r="AG10" s="52"/>
      <c r="AH10" s="52"/>
      <c r="AI10" s="52"/>
      <c r="AJ10" s="52"/>
      <c r="AK10" s="2"/>
      <c r="AL10" s="52">
        <f>データ!V6</f>
        <v>1587</v>
      </c>
      <c r="AM10" s="52"/>
      <c r="AN10" s="52"/>
      <c r="AO10" s="52"/>
      <c r="AP10" s="52"/>
      <c r="AQ10" s="52"/>
      <c r="AR10" s="52"/>
      <c r="AS10" s="52"/>
      <c r="AT10" s="51">
        <f>データ!W6</f>
        <v>55.42</v>
      </c>
      <c r="AU10" s="51"/>
      <c r="AV10" s="51"/>
      <c r="AW10" s="51"/>
      <c r="AX10" s="51"/>
      <c r="AY10" s="51"/>
      <c r="AZ10" s="51"/>
      <c r="BA10" s="51"/>
      <c r="BB10" s="51">
        <f>データ!X6</f>
        <v>28.64</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115</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EtYuHx8tFNtCaYRZOcT3eBeQGC7Vk1hDIiyvnfQcbY55EH5JIaMQ9Re9i6qmL/tPdsiWJFA94BAtqeFK6ii+dQ==" saltValue="jcUq0tyn/JsmdFuPT00P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132012</v>
      </c>
      <c r="D6" s="19">
        <f t="shared" si="3"/>
        <v>46</v>
      </c>
      <c r="E6" s="19">
        <f t="shared" si="3"/>
        <v>18</v>
      </c>
      <c r="F6" s="19">
        <f t="shared" si="3"/>
        <v>0</v>
      </c>
      <c r="G6" s="19">
        <f t="shared" si="3"/>
        <v>0</v>
      </c>
      <c r="H6" s="19" t="str">
        <f t="shared" si="3"/>
        <v>東京都　八王子市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58.74</v>
      </c>
      <c r="P6" s="20">
        <f t="shared" si="3"/>
        <v>0.28000000000000003</v>
      </c>
      <c r="Q6" s="20">
        <f t="shared" si="3"/>
        <v>100</v>
      </c>
      <c r="R6" s="20">
        <f t="shared" si="3"/>
        <v>3410</v>
      </c>
      <c r="S6" s="20">
        <f t="shared" si="3"/>
        <v>562145</v>
      </c>
      <c r="T6" s="20">
        <f t="shared" si="3"/>
        <v>186.38</v>
      </c>
      <c r="U6" s="20">
        <f t="shared" si="3"/>
        <v>3016.12</v>
      </c>
      <c r="V6" s="20">
        <f t="shared" si="3"/>
        <v>1587</v>
      </c>
      <c r="W6" s="20">
        <f t="shared" si="3"/>
        <v>55.42</v>
      </c>
      <c r="X6" s="20">
        <f t="shared" si="3"/>
        <v>28.64</v>
      </c>
      <c r="Y6" s="21" t="str">
        <f>IF(Y7="",NA(),Y7)</f>
        <v>-</v>
      </c>
      <c r="Z6" s="21" t="str">
        <f t="shared" ref="Z6:AH6" si="4">IF(Z7="",NA(),Z7)</f>
        <v>-</v>
      </c>
      <c r="AA6" s="21">
        <f t="shared" si="4"/>
        <v>70.180000000000007</v>
      </c>
      <c r="AB6" s="21">
        <f t="shared" si="4"/>
        <v>150.43</v>
      </c>
      <c r="AC6" s="21">
        <f t="shared" si="4"/>
        <v>113.8</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1">
        <f t="shared" si="5"/>
        <v>199.81</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2.2799999999999998</v>
      </c>
      <c r="AX6" s="21">
        <f t="shared" si="6"/>
        <v>62.74</v>
      </c>
      <c r="AY6" s="21">
        <f t="shared" si="6"/>
        <v>65.180000000000007</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1">
        <f t="shared" si="7"/>
        <v>1080.75</v>
      </c>
      <c r="BI6" s="21">
        <f t="shared" si="7"/>
        <v>1245.71</v>
      </c>
      <c r="BJ6" s="21">
        <f t="shared" si="7"/>
        <v>1409.64</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23.8</v>
      </c>
      <c r="BT6" s="21">
        <f t="shared" si="8"/>
        <v>26.3</v>
      </c>
      <c r="BU6" s="21">
        <f t="shared" si="8"/>
        <v>25.25</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582.6</v>
      </c>
      <c r="CE6" s="21">
        <f t="shared" si="9"/>
        <v>528.80999999999995</v>
      </c>
      <c r="CF6" s="21">
        <f t="shared" si="9"/>
        <v>550.29999999999995</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93.15</v>
      </c>
      <c r="CP6" s="21">
        <f t="shared" si="10"/>
        <v>92.82</v>
      </c>
      <c r="CQ6" s="21">
        <f t="shared" si="10"/>
        <v>92.54</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4.66</v>
      </c>
      <c r="DL6" s="21">
        <f t="shared" si="12"/>
        <v>9.07</v>
      </c>
      <c r="DM6" s="21">
        <f t="shared" si="12"/>
        <v>13.26</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132012</v>
      </c>
      <c r="D7" s="23">
        <v>46</v>
      </c>
      <c r="E7" s="23">
        <v>18</v>
      </c>
      <c r="F7" s="23">
        <v>0</v>
      </c>
      <c r="G7" s="23">
        <v>0</v>
      </c>
      <c r="H7" s="23" t="s">
        <v>95</v>
      </c>
      <c r="I7" s="23" t="s">
        <v>96</v>
      </c>
      <c r="J7" s="23" t="s">
        <v>97</v>
      </c>
      <c r="K7" s="23" t="s">
        <v>98</v>
      </c>
      <c r="L7" s="23" t="s">
        <v>99</v>
      </c>
      <c r="M7" s="23" t="s">
        <v>100</v>
      </c>
      <c r="N7" s="24" t="s">
        <v>101</v>
      </c>
      <c r="O7" s="24">
        <v>58.74</v>
      </c>
      <c r="P7" s="24">
        <v>0.28000000000000003</v>
      </c>
      <c r="Q7" s="24">
        <v>100</v>
      </c>
      <c r="R7" s="24">
        <v>3410</v>
      </c>
      <c r="S7" s="24">
        <v>562145</v>
      </c>
      <c r="T7" s="24">
        <v>186.38</v>
      </c>
      <c r="U7" s="24">
        <v>3016.12</v>
      </c>
      <c r="V7" s="24">
        <v>1587</v>
      </c>
      <c r="W7" s="24">
        <v>55.42</v>
      </c>
      <c r="X7" s="24">
        <v>28.64</v>
      </c>
      <c r="Y7" s="24" t="s">
        <v>101</v>
      </c>
      <c r="Z7" s="24" t="s">
        <v>101</v>
      </c>
      <c r="AA7" s="24">
        <v>70.180000000000007</v>
      </c>
      <c r="AB7" s="24">
        <v>150.43</v>
      </c>
      <c r="AC7" s="24">
        <v>113.8</v>
      </c>
      <c r="AD7" s="24" t="s">
        <v>101</v>
      </c>
      <c r="AE7" s="24" t="s">
        <v>101</v>
      </c>
      <c r="AF7" s="24">
        <v>99.03</v>
      </c>
      <c r="AG7" s="24">
        <v>100.41</v>
      </c>
      <c r="AH7" s="24">
        <v>100.17</v>
      </c>
      <c r="AI7" s="24">
        <v>100.42</v>
      </c>
      <c r="AJ7" s="24" t="s">
        <v>101</v>
      </c>
      <c r="AK7" s="24" t="s">
        <v>101</v>
      </c>
      <c r="AL7" s="24">
        <v>199.81</v>
      </c>
      <c r="AM7" s="24">
        <v>0</v>
      </c>
      <c r="AN7" s="24">
        <v>0</v>
      </c>
      <c r="AO7" s="24" t="s">
        <v>101</v>
      </c>
      <c r="AP7" s="24" t="s">
        <v>101</v>
      </c>
      <c r="AQ7" s="24">
        <v>74.239999999999995</v>
      </c>
      <c r="AR7" s="24">
        <v>83.92</v>
      </c>
      <c r="AS7" s="24">
        <v>89.31</v>
      </c>
      <c r="AT7" s="24">
        <v>82.66</v>
      </c>
      <c r="AU7" s="24" t="s">
        <v>101</v>
      </c>
      <c r="AV7" s="24" t="s">
        <v>101</v>
      </c>
      <c r="AW7" s="24">
        <v>2.2799999999999998</v>
      </c>
      <c r="AX7" s="24">
        <v>62.74</v>
      </c>
      <c r="AY7" s="24">
        <v>65.180000000000007</v>
      </c>
      <c r="AZ7" s="24" t="s">
        <v>101</v>
      </c>
      <c r="BA7" s="24" t="s">
        <v>101</v>
      </c>
      <c r="BB7" s="24">
        <v>100.47</v>
      </c>
      <c r="BC7" s="24">
        <v>122.71</v>
      </c>
      <c r="BD7" s="24">
        <v>138.19999999999999</v>
      </c>
      <c r="BE7" s="24">
        <v>140.15</v>
      </c>
      <c r="BF7" s="24" t="s">
        <v>101</v>
      </c>
      <c r="BG7" s="24" t="s">
        <v>101</v>
      </c>
      <c r="BH7" s="24">
        <v>1080.75</v>
      </c>
      <c r="BI7" s="24">
        <v>1245.71</v>
      </c>
      <c r="BJ7" s="24">
        <v>1409.64</v>
      </c>
      <c r="BK7" s="24" t="s">
        <v>101</v>
      </c>
      <c r="BL7" s="24" t="s">
        <v>101</v>
      </c>
      <c r="BM7" s="24">
        <v>294.27</v>
      </c>
      <c r="BN7" s="24">
        <v>294.08999999999997</v>
      </c>
      <c r="BO7" s="24">
        <v>294.08999999999997</v>
      </c>
      <c r="BP7" s="24">
        <v>307.39</v>
      </c>
      <c r="BQ7" s="24" t="s">
        <v>101</v>
      </c>
      <c r="BR7" s="24" t="s">
        <v>101</v>
      </c>
      <c r="BS7" s="24">
        <v>23.8</v>
      </c>
      <c r="BT7" s="24">
        <v>26.3</v>
      </c>
      <c r="BU7" s="24">
        <v>25.25</v>
      </c>
      <c r="BV7" s="24" t="s">
        <v>101</v>
      </c>
      <c r="BW7" s="24" t="s">
        <v>101</v>
      </c>
      <c r="BX7" s="24">
        <v>60.59</v>
      </c>
      <c r="BY7" s="24">
        <v>60</v>
      </c>
      <c r="BZ7" s="24">
        <v>59.01</v>
      </c>
      <c r="CA7" s="24">
        <v>57.03</v>
      </c>
      <c r="CB7" s="24" t="s">
        <v>101</v>
      </c>
      <c r="CC7" s="24" t="s">
        <v>101</v>
      </c>
      <c r="CD7" s="24">
        <v>582.6</v>
      </c>
      <c r="CE7" s="24">
        <v>528.80999999999995</v>
      </c>
      <c r="CF7" s="24">
        <v>550.29999999999995</v>
      </c>
      <c r="CG7" s="24" t="s">
        <v>101</v>
      </c>
      <c r="CH7" s="24" t="s">
        <v>101</v>
      </c>
      <c r="CI7" s="24">
        <v>280.23</v>
      </c>
      <c r="CJ7" s="24">
        <v>282.70999999999998</v>
      </c>
      <c r="CK7" s="24">
        <v>291.82</v>
      </c>
      <c r="CL7" s="24">
        <v>294.83</v>
      </c>
      <c r="CM7" s="24" t="s">
        <v>101</v>
      </c>
      <c r="CN7" s="24" t="s">
        <v>101</v>
      </c>
      <c r="CO7" s="24">
        <v>93.15</v>
      </c>
      <c r="CP7" s="24">
        <v>92.82</v>
      </c>
      <c r="CQ7" s="24">
        <v>92.54</v>
      </c>
      <c r="CR7" s="24" t="s">
        <v>101</v>
      </c>
      <c r="CS7" s="24" t="s">
        <v>101</v>
      </c>
      <c r="CT7" s="24">
        <v>58.19</v>
      </c>
      <c r="CU7" s="24">
        <v>56.52</v>
      </c>
      <c r="CV7" s="24">
        <v>88.45</v>
      </c>
      <c r="CW7" s="24">
        <v>84.27</v>
      </c>
      <c r="CX7" s="24" t="s">
        <v>101</v>
      </c>
      <c r="CY7" s="24" t="s">
        <v>101</v>
      </c>
      <c r="CZ7" s="24">
        <v>100</v>
      </c>
      <c r="DA7" s="24">
        <v>100</v>
      </c>
      <c r="DB7" s="24">
        <v>100</v>
      </c>
      <c r="DC7" s="24" t="s">
        <v>101</v>
      </c>
      <c r="DD7" s="24" t="s">
        <v>101</v>
      </c>
      <c r="DE7" s="24">
        <v>87.8</v>
      </c>
      <c r="DF7" s="24">
        <v>88.43</v>
      </c>
      <c r="DG7" s="24">
        <v>90.34</v>
      </c>
      <c r="DH7" s="24">
        <v>86.02</v>
      </c>
      <c r="DI7" s="24" t="s">
        <v>101</v>
      </c>
      <c r="DJ7" s="24" t="s">
        <v>101</v>
      </c>
      <c r="DK7" s="24">
        <v>4.66</v>
      </c>
      <c r="DL7" s="24">
        <v>9.07</v>
      </c>
      <c r="DM7" s="24">
        <v>13.26</v>
      </c>
      <c r="DN7" s="24" t="s">
        <v>101</v>
      </c>
      <c r="DO7" s="24" t="s">
        <v>101</v>
      </c>
      <c r="DP7" s="24">
        <v>15.74</v>
      </c>
      <c r="DQ7" s="24">
        <v>21.02</v>
      </c>
      <c r="DR7" s="24">
        <v>24.31</v>
      </c>
      <c r="DS7" s="24">
        <v>22.91</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長戸　野乃佳</cp:lastModifiedBy>
  <cp:lastPrinted>2024-01-24T07:55:46Z</cp:lastPrinted>
  <dcterms:created xsi:type="dcterms:W3CDTF">2023-12-12T01:07:25Z</dcterms:created>
  <dcterms:modified xsi:type="dcterms:W3CDTF">2024-01-24T08:07:58Z</dcterms:modified>
  <cp:category/>
</cp:coreProperties>
</file>