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_公会計改革\令和４年度\040905令和２年度財政状況資料集の作成について（2回目・地方公会計関係）\03_区→都　9.22〆\01_千代田区\"/>
    </mc:Choice>
  </mc:AlternateContent>
  <bookViews>
    <workbookView xWindow="0" yWindow="0" windowWidth="23040" windowHeight="10524" tabRatio="9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<sst xmlns="http://schemas.openxmlformats.org/spreadsheetml/2006/main" count="1171" uniqueCount="611">
  <si>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</si>
  <si>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</si>
  <si>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</si>
  <si>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</si>
  <si>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</si>
  <si>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</si>
  <si>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</si>
  <si>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</si>
  <si>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</si>
  <si>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</si>
  <si>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</si>
  <si>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</si>
  <si>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</si>
  <si>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</si>
  <si>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</si>
  <si>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</si>
  <si>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</si>
  <si>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</si>
  <si>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</si>
  <si>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</si>
  <si>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</si>
  <si>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</si>
  <si>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</si>
  <si>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</si>
  <si>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</si>
  <si>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</si>
  <si>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</si>
  <si>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</si>
  <si>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</si>
  <si>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</si>
  <si>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</si>
  <si>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</si>
  <si>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</si>
  <si>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</si>
  <si>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</si>
  <si>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</si>
  <si>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</si>
  <si>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</si>
  <si>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</si>
  <si>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</si>
  <si>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</si>
  <si>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</si>
  <si>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</si>
  <si>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</si>
  <si>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</si>
  <si>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</si>
  <si>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</si>
  <si>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</si>
  <si>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</si>
  <si>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</si>
  <si>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</si>
  <si>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</si>
  <si>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</si>
  <si>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</si>
  <si>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</si>
  <si>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</si>
  <si>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</si>
  <si>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</si>
  <si>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</si>
  <si>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</si>
  <si>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</si>
  <si>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</si>
  <si>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</si>
  <si>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</si>
  <si>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</si>
  <si>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</si>
  <si>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</si>
  <si>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</si>
  <si>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</si>
  <si>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</si>
  <si>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</si>
  <si>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</si>
  <si>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</si>
  <si>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</si>
  <si>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</si>
  <si>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</si>
  <si>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</si>
  <si>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</si>
  <si>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</si>
  <si>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</si>
  <si>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</si>
  <si>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</si>
  <si>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</si>
  <si>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</si>
  <si>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</si>
  <si>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</si>
  <si>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</si>
  <si>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</si>
  <si>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</si>
  <si>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</si>
  <si>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</si>
  <si>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</si>
  <si>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</si>
  <si>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</si>
  <si>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</si>
  <si>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</si>
  <si>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</si>
  <si>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</si>
  <si>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</si>
  <si>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</si>
  <si>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</si>
  <si>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</si>
  <si>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</si>
  <si>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</si>
  <si>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</si>
  <si>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</si>
  <si>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</si>
  <si>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</si>
  <si>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</si>
  <si>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</si>
  <si>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</si>
  <si>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</si>
  <si>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</si>
  <si>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</si>
  <si>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</si>
  <si>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</si>
  <si>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</si>
  <si>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</si>
  <si>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</si>
  <si>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</si>
  <si>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</si>
  <si>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</si>
  <si>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</si>
  <si>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</si>
  <si>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</si>
  <si>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</si>
  <si>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</si>
  <si>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</si>
  <si>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</si>
  <si>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</si>
  <si>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</si>
  <si>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</si>
  <si>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</si>
  <si>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</si>
  <si>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</si>
  <si>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</si>
  <si>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</si>
  <si>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</si>
  <si>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</si>
  <si>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</si>
  <si>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</si>
  <si>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</si>
  <si>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</si>
  <si>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</si>
  <si>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</si>
  <si>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</si>
  <si>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</si>
  <si>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</si>
  <si>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</si>
  <si>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</si>
  <si>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</si>
  <si>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</si>
  <si>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</si>
  <si>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</si>
  <si>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</si>
  <si>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</si>
  <si>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</si>
  <si>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</si>
  <si>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</si>
  <si>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</si>
  <si>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</si>
  <si>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</si>
  <si>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</si>
  <si>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</si>
  <si>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</si>
  <si>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</si>
  <si>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</si>
  <si>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</si>
  <si>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</si>
  <si>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</si>
  <si>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</si>
  <si>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</si>
  <si>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</si>
  <si>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</si>
  <si>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</si>
  <si>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</si>
  <si>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</si>
  <si>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</si>
  <si>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</si>
  <si>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</si>
  <si>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</si>
  <si>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</si>
  <si>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</si>
  <si>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</si>
  <si>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</si>
  <si>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</si>
  <si>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</si>
  <si>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</si>
  <si>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</si>
  <si>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</si>
  <si>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</si>
  <si>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</si>
  <si>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</si>
  <si>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</si>
  <si>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</si>
  <si>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</si>
  <si>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</si>
  <si>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</si>
  <si>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</si>
  <si>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</si>
  <si>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</si>
  <si>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</si>
  <si>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</si>
  <si>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</si>
  <si>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</si>
  <si>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</si>
  <si>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</si>
  <si>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</si>
  <si>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</si>
  <si>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</si>
  <si>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東京都千代田区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</si>
  <si>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</si>
  <si>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</si>
  <si>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</si>
  <si>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</si>
  <si>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</si>
  <si>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</si>
  <si>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</si>
  <si>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</si>
  <si>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</si>
  <si>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</si>
  <si>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</si>
  <si>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</si>
  <si>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</si>
  <si>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</si>
  <si>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</si>
  <si>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</si>
  <si>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</si>
  <si>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</si>
  <si>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</si>
  <si>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</si>
  <si>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</si>
  <si>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</si>
  <si>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</si>
  <si>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</si>
  <si>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</si>
  <si>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</si>
  <si>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</si>
  <si>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</si>
  <si>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</si>
  <si>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</si>
  <si>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</si>
  <si>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</si>
  <si>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</si>
  <si>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</si>
  <si>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</si>
  <si>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</si>
  <si>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</si>
  <si>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</si>
  <si>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</si>
  <si>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</si>
  <si>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</si>
  <si>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</si>
  <si>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</si>
  <si>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</si>
  <si>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</si>
  <si>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</si>
  <si>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</si>
  <si>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</si>
  <si>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</si>
  <si>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</si>
  <si>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</si>
  <si>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</si>
  <si>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</si>
  <si>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</si>
  <si>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</si>
  <si>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</si>
  <si>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</si>
  <si>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</si>
  <si>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</si>
  <si>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</si>
  <si>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</si>
  <si>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</si>
  <si>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</si>
  <si>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</si>
  <si>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</si>
  <si>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</si>
  <si>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</si>
  <si>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</si>
  <si>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</si>
  <si>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</si>
  <si>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</si>
  <si>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</si>
  <si>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</si>
  <si>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</si>
  <si>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</si>
  <si>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</si>
  <si>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</si>
  <si>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</si>
  <si>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</si>
  <si>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</si>
  <si>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</si>
  <si>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</si>
  <si>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</si>
  <si>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</si>
  <si>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</si>
  <si>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</si>
  <si>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</si>
  <si>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</si>
  <si>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</si>
  <si>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</si>
  <si>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</si>
  <si>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</si>
  <si>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</si>
  <si>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</si>
  <si>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</si>
  <si>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</si>
  <si>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</si>
  <si>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</si>
  <si>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</si>
  <si>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</si>
  <si>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</si>
  <si>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</si>
  <si>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</si>
  <si>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</si>
  <si>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</si>
  <si>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</si>
  <si>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</si>
  <si>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</si>
  <si>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</si>
  <si>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</si>
  <si>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</si>
  <si>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</si>
  <si>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</si>
  <si>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</si>
  <si>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</si>
  <si>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</si>
  <si>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</si>
  <si>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</si>
  <si>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</si>
  <si>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</si>
  <si>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</si>
  <si>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</si>
  <si>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</si>
  <si>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</si>
  <si>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</si>
  <si>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</si>
  <si>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</si>
  <si>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</si>
  <si>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</si>
  <si>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</si>
  <si>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</si>
  <si>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</si>
  <si>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</si>
  <si>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</si>
  <si>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</si>
  <si>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</si>
  <si>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</si>
  <si>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</si>
  <si>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</si>
  <si>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</si>
  <si>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</si>
  <si>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</si>
  <si>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</si>
  <si>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</si>
  <si>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</si>
  <si>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</si>
  <si>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</si>
  <si>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</si>
  <si>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</si>
  <si>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</si>
  <si>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</si>
  <si>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</si>
  <si>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</si>
  <si>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</si>
  <si>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東京都千代田区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</si>
  <si>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</si>
  <si>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</si>
  <si>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</si>
  <si>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</si>
  <si>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</si>
  <si>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</si>
  <si>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</si>
  <si>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</si>
  <si>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</si>
  <si>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</si>
  <si>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</si>
  <si>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</si>
  <si>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</si>
  <si>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</si>
  <si>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</si>
  <si>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</si>
  <si>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</si>
  <si>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</si>
  <si>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</si>
  <si>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</si>
  <si>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</si>
  <si>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</si>
  <si>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</si>
  <si>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</si>
  <si>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</si>
  <si>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</si>
  <si>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</si>
  <si>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</si>
  <si>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</si>
  <si>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</si>
  <si>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</si>
  <si>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</si>
  <si>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</si>
  <si>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</si>
  <si>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</si>
  <si>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</si>
  <si>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</si>
  <si>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</si>
  <si>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</si>
  <si>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</si>
  <si>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</si>
  <si>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</si>
  <si>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</si>
  <si>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</si>
  <si>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</si>
  <si>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</si>
  <si>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</si>
  <si>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</si>
  <si>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</si>
  <si>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</si>
  <si>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</si>
  <si>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</si>
  <si>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</si>
  <si>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</si>
  <si>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</si>
  <si>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</si>
  <si>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</si>
  <si>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</si>
  <si>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</si>
  <si>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</si>
  <si>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</si>
  <si>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</si>
  <si>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</si>
  <si>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</si>
  <si>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</si>
  <si>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</si>
  <si>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</si>
  <si>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</si>
  <si>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</si>
  <si>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</si>
  <si>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</si>
  <si>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</si>
  <si>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</si>
  <si>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</si>
  <si>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</si>
  <si>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</si>
  <si>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</si>
  <si>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</si>
  <si>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</si>
  <si>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</si>
  <si>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</si>
  <si>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t>
    <phoneticPr fontId="5"/>
  </si>
  <si>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</si>
  <si>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</si>
  <si>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</si>
  <si>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</si>
  <si>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</si>
  <si>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</si>
  <si>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</si>
  <si>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</si>
  <si>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</si>
  <si>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</si>
  <si>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</si>
  <si>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</si>
  <si>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</si>
  <si>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</si>
  <si>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</si>
  <si>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</si>
  <si>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</si>
  <si>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</si>
  <si>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</si>
  <si>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</si>
  <si>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</si>
  <si>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</si>
  <si>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</si>
  <si>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</si>
  <si>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</si>
  <si>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</si>
  <si>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</si>
  <si>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</si>
  <si>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</si>
  <si>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</si>
  <si>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</si>
  <si>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</si>
  <si>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</si>
  <si>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</si>
  <si>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</si>
  <si>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</si>
  <si>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</si>
  <si>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</si>
  <si>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</si>
  <si>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</si>
  <si>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</si>
  <si>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</si>
  <si>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</si>
  <si>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</si>
  <si>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</si>
  <si>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</si>
  <si>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</si>
  <si>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</si>
  <si>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</si>
  <si>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</si>
  <si>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</si>
  <si>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</si>
  <si>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</si>
  <si>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</si>
  <si>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</si>
  <si>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</si>
  <si>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</si>
  <si>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</si>
  <si>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</si>
  <si>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</si>
  <si>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</si>
  <si>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</si>
  <si>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</si>
  <si>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</si>
  <si>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</si>
  <si>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</si>
  <si>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</si>
  <si>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</si>
  <si>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</si>
  <si>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</si>
  <si>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</si>
  <si>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</si>
  <si>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</si>
  <si>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</si>
  <si>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</si>
  <si>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</si>
  <si>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</si>
  <si>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</si>
  <si>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</si>
  <si>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</si>
  <si>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</si>
  <si>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</si>
  <si>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</si>
  <si>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</si>
  <si>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</si>
  <si>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</si>
  <si>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</si>
  <si>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</si>
  <si>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</si>
  <si>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</si>
  <si>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</si>
  <si>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</si>
  <si>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</si>
  <si>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</si>
  <si>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</si>
  <si>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</si>
  <si>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</si>
  <si>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</si>
  <si>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</si>
  <si>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</si>
  <si>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</si>
  <si>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</si>
  <si>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</si>
  <si>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</si>
  <si>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</si>
  <si>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</si>
  <si>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</si>
  <si>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</si>
  <si>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</si>
  <si>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</si>
  <si>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</si>
  <si>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</si>
  <si>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</si>
  <si>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</si>
  <si>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</si>
  <si>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</si>
  <si>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</si>
  <si>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</si>
  <si>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</si>
  <si>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</si>
  <si>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</si>
  <si>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</si>
  <si>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20.58</t>
  </si>
  <si>
    <t>一般会計</t>
  </si>
  <si>
    <t>国民健康保険事業会計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</si>
  <si>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</si>
  <si>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</si>
  <si>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</si>
  <si>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</si>
  <si>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</si>
  <si>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</si>
  <si>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</si>
  <si>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</si>
  <si>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</si>
  <si>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</si>
  <si>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まちみらい千代田</t>
    <rPh sb="5" eb="8">
      <t>チヨダ</t>
    </rPh>
    <phoneticPr fontId="2"/>
  </si>
  <si>
    <t>秋葉原タウンマネジメント</t>
    <rPh sb="0" eb="3">
      <t>アキハバラ</t>
    </rPh>
    <phoneticPr fontId="2"/>
  </si>
  <si>
    <t>ゆとりちよだ</t>
    <phoneticPr fontId="2"/>
  </si>
  <si>
    <t>法適用</t>
    <rPh sb="0" eb="1">
      <t>ホウ</t>
    </rPh>
    <rPh sb="1" eb="3">
      <t>テキヨウ</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</si>
  <si>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</si>
  <si>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</si>
  <si>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</si>
  <si>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</si>
  <si>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</si>
  <si>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社会資本等整備基金積立金</t>
    <rPh sb="0" eb="12">
      <t>シャカイシホンナドセイビキキンツミタテキン</t>
    </rPh>
    <phoneticPr fontId="5"/>
  </si>
  <si>
    <t>高齢者福祉基金</t>
    <rPh sb="0" eb="2">
      <t>コウレイ</t>
    </rPh>
    <rPh sb="2" eb="3">
      <t>シャ</t>
    </rPh>
    <rPh sb="3" eb="5">
      <t>フクシ</t>
    </rPh>
    <rPh sb="5" eb="7">
      <t>キキン</t>
    </rPh>
    <phoneticPr fontId="5"/>
  </si>
  <si>
    <t>環境対策基金</t>
    <rPh sb="0" eb="2">
      <t>カンキョウ</t>
    </rPh>
    <rPh sb="2" eb="4">
      <t>タイサク</t>
    </rPh>
    <rPh sb="4" eb="6">
      <t>キキン</t>
    </rPh>
    <phoneticPr fontId="5"/>
  </si>
  <si>
    <t>子ども・子育て支援事業基金</t>
    <rPh sb="0" eb="1">
      <t>コ</t>
    </rPh>
    <rPh sb="4" eb="6">
      <t>コソダ</t>
    </rPh>
    <rPh sb="7" eb="9">
      <t>シエン</t>
    </rPh>
    <rPh sb="9" eb="11">
      <t>ジギョウ</t>
    </rPh>
    <rPh sb="11" eb="13">
      <t>キキン</t>
    </rPh>
    <phoneticPr fontId="5"/>
  </si>
  <si>
    <t>災害対策基金</t>
    <rPh sb="0" eb="2">
      <t>サイガイ</t>
    </rPh>
    <rPh sb="2" eb="4">
      <t>タイサク</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</si>
  <si>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</si>
  <si>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</si>
  <si>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</si>
  <si>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</si>
  <si>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</si>
  <si>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将来負担額が充当可能財源等を下回っているためマイナスとなっている。また、有形固定資産減価償却率についても、施設の計画的な改修・改築により比較的新しい建物が多いことから類似団体平均値を下回る数値となっている。しかしながら、今後、既存施設の更新などに多額の経費が見込まれることから、充当可能基金の確保を図るなど、過大な将来負担が生じないよう、効率的な財政運営に努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</si>
  <si>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</si>
  <si>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</si>
  <si>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</si>
  <si>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</si>
  <si>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</si>
  <si>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</si>
  <si>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将来負担額が充当可能財源等を下回っているためマイナスとなっている。また、実質公債費比率は類似団体の数値と比較して高いものの、平成12年度以降、新たに区債を発行していないため減少傾向にある。今後も、過大な将来負担が生じないよう、効率的な財政運営に努め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</si>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</sst>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FDB4-407D-B727-3CEC435DA8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170196</c:v>
                </c:pt>
                <c:pt idx="1">
                  <c:v>119008</c:v>
                </c:pt>
                <c:pt idx="2">
                  <c:v>200568</c:v>
                </c:pt>
                <c:pt idx="3">
                  <c:v>131171</c:v>
                </c:pt>
                <c:pt idx="4">
                  <c:v>154320</c:v>
                </c:pt>
              </c:numCache>
            </c:numRef>
          </c:val>
          <c:smooth val="0"/>
          <c:extLst>
            <c:ext xmlns:c16="http://schemas.microsoft.com/office/drawing/2014/chart" uri="{C3380CC4-5D6E-409C-BE32-E72D297353CC}">
              <c16:uniqueId val="{00000001-FDB4-407D-B727-3CEC435DA8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4.6500000000000004</c:v>
                </c:pt>
                <c:pt idx="1">
                  <c:v>3.36</c:v>
                </c:pt>
                <c:pt idx="2">
                  <c:v>3.86</c:v>
                </c:pt>
                <c:pt idx="3">
                  <c:v>5.77</c:v>
                </c:pt>
                <c:pt idx="4">
                  <c:v>4.88</c:v>
                </c:pt>
              </c:numCache>
            </c:numRef>
          </c:val>
          <c:extLst>
            <c:ext xmlns:c16="http://schemas.microsoft.com/office/drawing/2014/chart" uri="{C3380CC4-5D6E-409C-BE32-E72D297353CC}">
              <c16:uniqueId val="{00000000-0511-42EF-BB0F-846C5EA1B1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127.16</c:v>
                </c:pt>
                <c:pt idx="1">
                  <c:v>139.93</c:v>
                </c:pt>
                <c:pt idx="2">
                  <c:v>140.71</c:v>
                </c:pt>
                <c:pt idx="3">
                  <c:v>142.44999999999999</c:v>
                </c:pt>
                <c:pt idx="4">
                  <c:v>124.76</c:v>
                </c:pt>
              </c:numCache>
            </c:numRef>
          </c:val>
          <c:extLst>
            <c:ext xmlns:c16="http://schemas.microsoft.com/office/drawing/2014/chart" uri="{C3380CC4-5D6E-409C-BE32-E72D297353CC}">
              <c16:uniqueId val="{00000001-0511-42EF-BB0F-846C5EA1B1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1.76</c:v>
                </c:pt>
                <c:pt idx="1">
                  <c:v>6.67</c:v>
                </c:pt>
                <c:pt idx="2">
                  <c:v>7.75</c:v>
                </c:pt>
                <c:pt idx="3">
                  <c:v>9.25</c:v>
                </c:pt>
                <c:pt idx="4">
                  <c:v>-20.58</c:v>
                </c:pt>
              </c:numCache>
            </c:numRef>
          </c:val>
          <c:smooth val="0"/>
          <c:extLst>
            <c:ext xmlns:c16="http://schemas.microsoft.com/office/drawing/2014/chart" uri="{C3380CC4-5D6E-409C-BE32-E72D297353CC}">
              <c16:uniqueId val="{00000002-0511-42EF-BB0F-846C5EA1B1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D1-4953-9878-67DBDDCB02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D1-4953-9878-67DBDDCB02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D1-4953-9878-67DBDDCB02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D1-4953-9878-67DBDDCB020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1D1-4953-9878-67DBDDCB020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1D1-4953-9878-67DBDDCB020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0.27</c:v>
                </c:pt>
                <c:pt idx="2">
                  <c:v>#N/A</c:v>
                </c:pt>
                <c:pt idx="3">
                  <c:v>0.3</c:v>
                </c:pt>
                <c:pt idx="4">
                  <c:v>#N/A</c:v>
                </c:pt>
                <c:pt idx="5">
                  <c:v>0.28000000000000003</c:v>
                </c:pt>
                <c:pt idx="6">
                  <c:v>#N/A</c:v>
                </c:pt>
                <c:pt idx="7">
                  <c:v>0.24</c:v>
                </c:pt>
                <c:pt idx="8">
                  <c:v>#N/A</c:v>
                </c:pt>
                <c:pt idx="9">
                  <c:v>0.31</c:v>
                </c:pt>
              </c:numCache>
            </c:numRef>
          </c:val>
          <c:extLst>
            <c:ext xmlns:c16="http://schemas.microsoft.com/office/drawing/2014/chart" uri="{C3380CC4-5D6E-409C-BE32-E72D297353CC}">
              <c16:uniqueId val="{00000006-F1D1-4953-9878-67DBDDCB020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0.96</c:v>
                </c:pt>
                <c:pt idx="2">
                  <c:v>#N/A</c:v>
                </c:pt>
                <c:pt idx="3">
                  <c:v>1.24</c:v>
                </c:pt>
                <c:pt idx="4">
                  <c:v>#N/A</c:v>
                </c:pt>
                <c:pt idx="5">
                  <c:v>0.78</c:v>
                </c:pt>
                <c:pt idx="6">
                  <c:v>#N/A</c:v>
                </c:pt>
                <c:pt idx="7">
                  <c:v>0.71</c:v>
                </c:pt>
                <c:pt idx="8">
                  <c:v>#N/A</c:v>
                </c:pt>
                <c:pt idx="9">
                  <c:v>1.0900000000000001</c:v>
                </c:pt>
              </c:numCache>
            </c:numRef>
          </c:val>
          <c:extLst>
            <c:ext xmlns:c16="http://schemas.microsoft.com/office/drawing/2014/chart" uri="{C3380CC4-5D6E-409C-BE32-E72D297353CC}">
              <c16:uniqueId val="{00000007-F1D1-4953-9878-67DBDDCB0207}"/>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2.39</c:v>
                </c:pt>
                <c:pt idx="2">
                  <c:v>#N/A</c:v>
                </c:pt>
                <c:pt idx="3">
                  <c:v>3.37</c:v>
                </c:pt>
                <c:pt idx="4">
                  <c:v>#N/A</c:v>
                </c:pt>
                <c:pt idx="5">
                  <c:v>3.31</c:v>
                </c:pt>
                <c:pt idx="6">
                  <c:v>#N/A</c:v>
                </c:pt>
                <c:pt idx="7">
                  <c:v>3.67</c:v>
                </c:pt>
                <c:pt idx="8">
                  <c:v>#N/A</c:v>
                </c:pt>
                <c:pt idx="9">
                  <c:v>4.07</c:v>
                </c:pt>
              </c:numCache>
            </c:numRef>
          </c:val>
          <c:extLst>
            <c:ext xmlns:c16="http://schemas.microsoft.com/office/drawing/2014/chart" uri="{C3380CC4-5D6E-409C-BE32-E72D297353CC}">
              <c16:uniqueId val="{00000008-F1D1-4953-9878-67DBDDCB02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4.6500000000000004</c:v>
                </c:pt>
                <c:pt idx="2">
                  <c:v>#N/A</c:v>
                </c:pt>
                <c:pt idx="3">
                  <c:v>3.35</c:v>
                </c:pt>
                <c:pt idx="4">
                  <c:v>#N/A</c:v>
                </c:pt>
                <c:pt idx="5">
                  <c:v>3.86</c:v>
                </c:pt>
                <c:pt idx="6">
                  <c:v>#N/A</c:v>
                </c:pt>
                <c:pt idx="7">
                  <c:v>5.77</c:v>
                </c:pt>
                <c:pt idx="8">
                  <c:v>#N/A</c:v>
                </c:pt>
                <c:pt idx="9">
                  <c:v>4.88</c:v>
                </c:pt>
              </c:numCache>
            </c:numRef>
          </c:val>
          <c:extLst>
            <c:ext xmlns:c16="http://schemas.microsoft.com/office/drawing/2014/chart" uri="{C3380CC4-5D6E-409C-BE32-E72D297353CC}">
              <c16:uniqueId val="{00000009-F1D1-4953-9878-67DBDDCB02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1036</c:v>
                </c:pt>
                <c:pt idx="5">
                  <c:v>976</c:v>
                </c:pt>
                <c:pt idx="8">
                  <c:v>907</c:v>
                </c:pt>
                <c:pt idx="11">
                  <c:v>876</c:v>
                </c:pt>
                <c:pt idx="14">
                  <c:v>860</c:v>
                </c:pt>
              </c:numCache>
            </c:numRef>
          </c:val>
          <c:extLst>
            <c:ext xmlns:c16="http://schemas.microsoft.com/office/drawing/2014/chart" uri="{C3380CC4-5D6E-409C-BE32-E72D297353CC}">
              <c16:uniqueId val="{00000000-BDAF-4513-851F-D963E49E55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AF-4513-851F-D963E49E55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680</c:v>
                </c:pt>
                <c:pt idx="3">
                  <c:v>671</c:v>
                </c:pt>
                <c:pt idx="6">
                  <c:v>661</c:v>
                </c:pt>
                <c:pt idx="9">
                  <c:v>651</c:v>
                </c:pt>
                <c:pt idx="12">
                  <c:v>641</c:v>
                </c:pt>
              </c:numCache>
            </c:numRef>
          </c:val>
          <c:extLst>
            <c:ext xmlns:c16="http://schemas.microsoft.com/office/drawing/2014/chart" uri="{C3380CC4-5D6E-409C-BE32-E72D297353CC}">
              <c16:uniqueId val="{00000002-BDAF-4513-851F-D963E49E55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44</c:v>
                </c:pt>
                <c:pt idx="6">
                  <c:v>47</c:v>
                </c:pt>
                <c:pt idx="9">
                  <c:v>49</c:v>
                </c:pt>
                <c:pt idx="12">
                  <c:v>58</c:v>
                </c:pt>
              </c:numCache>
            </c:numRef>
          </c:val>
          <c:extLst>
            <c:ext xmlns:c16="http://schemas.microsoft.com/office/drawing/2014/chart" uri="{C3380CC4-5D6E-409C-BE32-E72D297353CC}">
              <c16:uniqueId val="{00000003-BDAF-4513-851F-D963E49E55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AF-4513-851F-D963E49E55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AF-4513-851F-D963E49E55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AF-4513-851F-D963E49E55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521</c:v>
                </c:pt>
                <c:pt idx="3">
                  <c:v>379</c:v>
                </c:pt>
                <c:pt idx="6">
                  <c:v>155</c:v>
                </c:pt>
                <c:pt idx="9">
                  <c:v>71</c:v>
                </c:pt>
                <c:pt idx="12">
                  <c:v>70</c:v>
                </c:pt>
              </c:numCache>
            </c:numRef>
          </c:val>
          <c:extLst>
            <c:ext xmlns:c16="http://schemas.microsoft.com/office/drawing/2014/chart" uri="{C3380CC4-5D6E-409C-BE32-E72D297353CC}">
              <c16:uniqueId val="{00000007-BDAF-4513-851F-D963E49E55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211</c:v>
                </c:pt>
                <c:pt idx="2">
                  <c:v>#N/A</c:v>
                </c:pt>
                <c:pt idx="3">
                  <c:v>#N/A</c:v>
                </c:pt>
                <c:pt idx="4">
                  <c:v>118</c:v>
                </c:pt>
                <c:pt idx="5">
                  <c:v>#N/A</c:v>
                </c:pt>
                <c:pt idx="6">
                  <c:v>#N/A</c:v>
                </c:pt>
                <c:pt idx="7">
                  <c:v>-44</c:v>
                </c:pt>
                <c:pt idx="8">
                  <c:v>#N/A</c:v>
                </c:pt>
                <c:pt idx="9">
                  <c:v>#N/A</c:v>
                </c:pt>
                <c:pt idx="10">
                  <c:v>-105</c:v>
                </c:pt>
                <c:pt idx="11">
                  <c:v>#N/A</c:v>
                </c:pt>
                <c:pt idx="12">
                  <c:v>#N/A</c:v>
                </c:pt>
                <c:pt idx="13">
                  <c:v>-91</c:v>
                </c:pt>
                <c:pt idx="14">
                  <c:v>#N/A</c:v>
                </c:pt>
              </c:numCache>
            </c:numRef>
          </c:val>
          <c:smooth val="0"/>
          <c:extLst>
            <c:ext xmlns:c16="http://schemas.microsoft.com/office/drawing/2014/chart" uri="{C3380CC4-5D6E-409C-BE32-E72D297353CC}">
              <c16:uniqueId val="{00000008-BDAF-4513-851F-D963E49E55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9206</c:v>
                </c:pt>
                <c:pt idx="5">
                  <c:v>8351</c:v>
                </c:pt>
                <c:pt idx="8">
                  <c:v>7530</c:v>
                </c:pt>
                <c:pt idx="11">
                  <c:v>6734</c:v>
                </c:pt>
                <c:pt idx="14">
                  <c:v>5938</c:v>
                </c:pt>
              </c:numCache>
            </c:numRef>
          </c:val>
          <c:extLst>
            <c:ext xmlns:c16="http://schemas.microsoft.com/office/drawing/2014/chart" uri="{C3380CC4-5D6E-409C-BE32-E72D297353CC}">
              <c16:uniqueId val="{00000000-731C-40D1-B470-A6D090BEAA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c:v>
                </c:pt>
                <c:pt idx="5">
                  <c:v>43</c:v>
                </c:pt>
                <c:pt idx="8">
                  <c:v>32</c:v>
                </c:pt>
                <c:pt idx="11">
                  <c:v>20</c:v>
                </c:pt>
                <c:pt idx="14">
                  <c:v>8</c:v>
                </c:pt>
              </c:numCache>
            </c:numRef>
          </c:val>
          <c:extLst>
            <c:ext xmlns:c16="http://schemas.microsoft.com/office/drawing/2014/chart" uri="{C3380CC4-5D6E-409C-BE32-E72D297353CC}">
              <c16:uniqueId val="{00000001-731C-40D1-B470-A6D090BEAA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110311</c:v>
                </c:pt>
                <c:pt idx="5">
                  <c:v>114185</c:v>
                </c:pt>
                <c:pt idx="8">
                  <c:v>114985</c:v>
                </c:pt>
                <c:pt idx="11">
                  <c:v>118654</c:v>
                </c:pt>
                <c:pt idx="14">
                  <c:v>114006</c:v>
                </c:pt>
              </c:numCache>
            </c:numRef>
          </c:val>
          <c:extLst>
            <c:ext xmlns:c16="http://schemas.microsoft.com/office/drawing/2014/chart" uri="{C3380CC4-5D6E-409C-BE32-E72D297353CC}">
              <c16:uniqueId val="{00000002-731C-40D1-B470-A6D090BEAA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1C-40D1-B470-A6D090BEAA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1C-40D1-B470-A6D090BEAA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1C-40D1-B470-A6D090BEAA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7782</c:v>
                </c:pt>
                <c:pt idx="3">
                  <c:v>6992</c:v>
                </c:pt>
                <c:pt idx="6">
                  <c:v>6077</c:v>
                </c:pt>
                <c:pt idx="9">
                  <c:v>6468</c:v>
                </c:pt>
                <c:pt idx="12">
                  <c:v>5642</c:v>
                </c:pt>
              </c:numCache>
            </c:numRef>
          </c:val>
          <c:extLst>
            <c:ext xmlns:c16="http://schemas.microsoft.com/office/drawing/2014/chart" uri="{C3380CC4-5D6E-409C-BE32-E72D297353CC}">
              <c16:uniqueId val="{00000006-731C-40D1-B470-A6D090BEAA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479</c:v>
                </c:pt>
                <c:pt idx="3">
                  <c:v>570</c:v>
                </c:pt>
                <c:pt idx="6">
                  <c:v>573</c:v>
                </c:pt>
                <c:pt idx="9">
                  <c:v>602</c:v>
                </c:pt>
                <c:pt idx="12">
                  <c:v>675</c:v>
                </c:pt>
              </c:numCache>
            </c:numRef>
          </c:val>
          <c:extLst>
            <c:ext xmlns:c16="http://schemas.microsoft.com/office/drawing/2014/chart" uri="{C3380CC4-5D6E-409C-BE32-E72D297353CC}">
              <c16:uniqueId val="{00000007-731C-40D1-B470-A6D090BEAA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31C-40D1-B470-A6D090BEAA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3302</c:v>
                </c:pt>
                <c:pt idx="3">
                  <c:v>2710</c:v>
                </c:pt>
                <c:pt idx="6">
                  <c:v>2114</c:v>
                </c:pt>
                <c:pt idx="9">
                  <c:v>1513</c:v>
                </c:pt>
                <c:pt idx="12">
                  <c:v>906</c:v>
                </c:pt>
              </c:numCache>
            </c:numRef>
          </c:val>
          <c:extLst>
            <c:ext xmlns:c16="http://schemas.microsoft.com/office/drawing/2014/chart" uri="{C3380CC4-5D6E-409C-BE32-E72D297353CC}">
              <c16:uniqueId val="{00000009-731C-40D1-B470-A6D090BEAA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714</c:v>
                </c:pt>
                <c:pt idx="3">
                  <c:v>349</c:v>
                </c:pt>
                <c:pt idx="6">
                  <c:v>201</c:v>
                </c:pt>
                <c:pt idx="9">
                  <c:v>135</c:v>
                </c:pt>
                <c:pt idx="12">
                  <c:v>68</c:v>
                </c:pt>
              </c:numCache>
            </c:numRef>
          </c:val>
          <c:extLst>
            <c:ext xmlns:c16="http://schemas.microsoft.com/office/drawing/2014/chart" uri="{C3380CC4-5D6E-409C-BE32-E72D297353CC}">
              <c16:uniqueId val="{0000000A-731C-40D1-B470-A6D090BEAA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1C-40D1-B470-A6D090BEAA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45716</c:v>
                </c:pt>
                <c:pt idx="1">
                  <c:v>48148</c:v>
                </c:pt>
                <c:pt idx="2">
                  <c:v>41606</c:v>
                </c:pt>
              </c:numCache>
            </c:numRef>
          </c:val>
          <c:extLst>
            <c:ext xmlns:c16="http://schemas.microsoft.com/office/drawing/2014/chart" uri="{C3380CC4-5D6E-409C-BE32-E72D297353CC}">
              <c16:uniqueId val="{00000000-A4A5-4C91-A69A-629A360584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4A5-4C91-A69A-629A360584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68969</c:v>
                </c:pt>
                <c:pt idx="1">
                  <c:v>70205</c:v>
                </c:pt>
                <c:pt idx="2">
                  <c:v>72099</c:v>
                </c:pt>
              </c:numCache>
            </c:numRef>
          </c:val>
          <c:extLst>
            <c:ext xmlns:c16="http://schemas.microsoft.com/office/drawing/2014/chart" uri="{C3380CC4-5D6E-409C-BE32-E72D297353CC}">
              <c16:uniqueId val="{00000002-A4A5-4C91-A69A-629A360584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{F4CAAA8F-20E2-4E9C-A931-85A056CA7EAB}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75C-4B2E-8D78-D32D6A5991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{A6BF5A16-2E6B-494D-ACD5-6A55DD7AD330}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5C-4B2E-8D78-D32D6A5991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{3DB92BC3-ED6B-4234-836D-F714BAD7408B}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5C-4B2E-8D78-D32D6A5991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{7E867802-E8AD-4939-A037-3125152A5DD6}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5C-4B2E-8D78-D32D6A5991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{43DD93A0-FCED-4776-A30F-31BCD4EDBCB2}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5C-4B2E-8D78-D32D6A5991E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{3A48BD86-4D8A-41DD-AC33-31D967AF3FCE}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75C-4B2E-8D78-D32D6A5991E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{EA942ED1-28D8-4FEE-82CB-1C84F59378E0}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75C-4B2E-8D78-D32D6A5991E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{F6A98B86-F984-47F3-82C9-A8551158E540}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75C-4B2E-8D78-D32D6A5991E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{0E51543B-9C70-47D1-BDCC-897CF5906E2E}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75C-4B2E-8D78-D32D6A5991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39.9</c:v>
                </c:pt>
                <c:pt idx="8">
                  <c:v>41</c:v>
                </c:pt>
                <c:pt idx="16">
                  <c:v>40.799999999999997</c:v>
                </c:pt>
                <c:pt idx="24">
                  <c:v>42.3</c:v>
                </c:pt>
                <c:pt idx="32">
                  <c:v>41.9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5C-4B2E-8D78-D32D6A5991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{5FF59545-7BB9-4458-BAF1-7D6A2FB7CE18}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75C-4B2E-8D78-D32D6A5991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{D40CECD5-16FD-4D7E-847C-AD0E6DC9D81F}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5C-4B2E-8D78-D32D6A5991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{A5F129BB-5DA1-49A2-8E47-7784AAEDC0AD}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5C-4B2E-8D78-D32D6A5991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{77CC2467-E26E-4F00-95CB-35361A79CB92}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5C-4B2E-8D78-D32D6A5991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{F346FD40-DF70-4CDB-9A96-A2C09577B8AB}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5C-4B2E-8D78-D32D6A5991E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{FB6AE7DD-4993-44AF-A170-CD793CD306B1}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75C-4B2E-8D78-D32D6A5991E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{931ACF8A-BA30-426E-BF8A-E0953D9CE30E}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75C-4B2E-8D78-D32D6A5991E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{26EC4F4A-F7D5-4495-A3D6-3AA80C90B180}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75C-4B2E-8D78-D32D6A5991E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{E2762142-B37F-477A-B4D6-B9C87FCCCF34}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75C-4B2E-8D78-D32D6A5991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5C-4B2E-8D78-D32D6A5991ED}"/>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{788678CA-3C43-4DF3-9E07-AFFBB292FBD2}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8FA-4675-8DE3-499CA57D41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{2662F260-7FDE-4865-B363-B99E6B21248E}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FA-4675-8DE3-499CA57D41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{BE1F0610-905C-44A6-8471-41B98DEFE381}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FA-4675-8DE3-499CA57D41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{099E1079-44C5-4DBF-AC8D-FEE1864D3E6A}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FA-4675-8DE3-499CA57D41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{BE3C27B0-1CED-45B8-8A60-046AF372C867}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FA-4675-8DE3-499CA57D41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{793BE033-522F-4DB9-AFB1-0479E73995A4}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8FA-4675-8DE3-499CA57D41B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{269EE38B-EA82-4461-B3D8-FB004753F922}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8FA-4675-8DE3-499CA57D41B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{913A6A08-4A76-470A-BB6A-598DF0462CC8}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8FA-4675-8DE3-499CA57D41B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{080101A0-E7A4-40CD-9499-F80DE447A90D}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8FA-4675-8DE3-499CA57D41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0.5</c:v>
                </c:pt>
                <c:pt idx="16">
                  <c:v>0.3</c:v>
                </c:pt>
                <c:pt idx="24">
                  <c:v>0</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FA-4675-8DE3-499CA57D41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{382C17B7-5B0C-4F97-B83D-163E91242D9C}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8FA-4675-8DE3-499CA57D41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{9C66682F-CCCC-478B-807E-7D657EA8EF43}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FA-4675-8DE3-499CA57D41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{2019BE9B-6F26-468E-9BA2-9171B1C0A757}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FA-4675-8DE3-499CA57D41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{EEF15F17-6B66-4F19-86BF-22596FFDBA39}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FA-4675-8DE3-499CA57D41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{C149FF79-4046-4309-836F-818B45EF829A}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FA-4675-8DE3-499CA57D41B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{54E108EB-E598-4036-A2C5-5550E5DB7B4D}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8FA-4675-8DE3-499CA57D41BA}"/>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{B12CC9C2-260A-4D13-93EB-5516C35D1AAA}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8FA-4675-8DE3-499CA57D41B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{FAB38EDD-87F8-4A72-AFDF-7EE1CC0A2B14}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8FA-4675-8DE3-499CA57D41BA}"/>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{3F5DC8BF-552C-4051-9CE1-3A0C961767B1}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8FA-4675-8DE3-499CA57D41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FA-4675-8DE3-499CA57D41BA}"/>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は微増で推移しており、類似団体内平均を上回っている。類似団体内平均を上回っている主な要因は、昼間人口比率が高いため、地方消費税交付金や特別区たばこ税収入等が他団体に比べて多いこと等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今後も区税の滞納額の圧縮及び徴収業務の強化など、継続的な財源の確保に努めていく。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142422</xdr:rowOff>
    </xdr:from>
    <xdr:to>
      <xdr:col>23</xdr:col>
      <xdr:colOff>133350</xdr:colOff>
      <xdr:row>38</xdr:row>
      <xdr:rowOff>142422</xdr:rowOff>
    </xdr:to>
    <xdr:cxnSp macro="">
      <xdr:nvCxnSpPr>
        <xdr:cNvPr id="71" name="直線コネクタ 70"/>
        <xdr:cNvCxnSpPr/>
      </xdr:nvCxnSpPr>
      <xdr:spPr>
        <a:xfrm>
          <a:off x="4114800" y="6657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142422</xdr:rowOff>
    </xdr:to>
    <xdr:cxnSp macro="">
      <xdr:nvCxnSpPr>
        <xdr:cNvPr id="74" name="直線コネクタ 73"/>
        <xdr:cNvCxnSpPr/>
      </xdr:nvCxnSpPr>
      <xdr:spPr>
        <a:xfrm>
          <a:off x="3225800" y="66402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159657</xdr:rowOff>
    </xdr:to>
    <xdr:cxnSp macro="">
      <xdr:nvCxnSpPr>
        <xdr:cNvPr id="77" name="直線コネクタ 76"/>
        <xdr:cNvCxnSpPr/>
      </xdr:nvCxnSpPr>
      <xdr:spPr>
        <a:xfrm flipV="1">
          <a:off x="2336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39</xdr:row>
      <xdr:rowOff>39915</xdr:rowOff>
    </xdr:to>
    <xdr:cxnSp macro="">
      <xdr:nvCxnSpPr>
        <xdr:cNvPr id="80" name="直線コネクタ 79"/>
        <xdr:cNvCxnSpPr/>
      </xdr:nvCxnSpPr>
      <xdr:spPr>
        <a:xfrm flipV="1">
          <a:off x="1447800" y="66747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91622</xdr:rowOff>
    </xdr:from>
    <xdr:to>
      <xdr:col>23</xdr:col>
      <xdr:colOff>184150</xdr:colOff>
      <xdr:row>39</xdr:row>
      <xdr:rowOff>21772</xdr:rowOff>
    </xdr:to>
    <xdr:sp macro="" textlink="">
      <xdr:nvSpPr>
        <xdr:cNvPr id="90" name="楕円 89"/>
        <xdr:cNvSpPr/>
      </xdr:nvSpPr>
      <xdr:spPr>
        <a:xfrm>
          <a:off x="4902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108149</xdr:rowOff>
    </xdr:from>
    <xdr:ext cx="762000" cy="259045"/>
    <xdr:sp macro="" textlink="">
      <xdr:nvSpPr>
        <xdr:cNvPr id="91" name="財政力該当値テキスト"/>
        <xdr:cNvSpPr txBox="1"/>
      </xdr:nvSpPr>
      <xdr:spPr>
        <a:xfrm>
          <a:off x="5041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91622</xdr:rowOff>
    </xdr:from>
    <xdr:to>
      <xdr:col>19</xdr:col>
      <xdr:colOff>184150</xdr:colOff>
      <xdr:row>39</xdr:row>
      <xdr:rowOff>21772</xdr:rowOff>
    </xdr:to>
    <xdr:sp macro="" textlink="">
      <xdr:nvSpPr>
        <xdr:cNvPr id="92" name="楕円 91"/>
        <xdr:cNvSpPr/>
      </xdr:nvSpPr>
      <xdr:spPr>
        <a:xfrm>
          <a:off x="4064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31949</xdr:rowOff>
    </xdr:from>
    <xdr:ext cx="736600" cy="259045"/>
    <xdr:sp macro="" textlink="">
      <xdr:nvSpPr>
        <xdr:cNvPr id="93" name="テキスト ボックス 92"/>
        <xdr:cNvSpPr txBox="1"/>
      </xdr:nvSpPr>
      <xdr:spPr>
        <a:xfrm>
          <a:off x="3733800" y="637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4" name="楕円 93"/>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5" name="テキスト ボックス 94"/>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6" name="楕円 95"/>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7" name="テキスト ボックス 96"/>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160565</xdr:rowOff>
    </xdr:from>
    <xdr:to>
      <xdr:col>7</xdr:col>
      <xdr:colOff>31750</xdr:colOff>
      <xdr:row>39</xdr:row>
      <xdr:rowOff>90715</xdr:rowOff>
    </xdr:to>
    <xdr:sp macro="" textlink="">
      <xdr:nvSpPr>
        <xdr:cNvPr id="98" name="楕円 97"/>
        <xdr:cNvSpPr/>
      </xdr:nvSpPr>
      <xdr:spPr>
        <a:xfrm>
          <a:off x="1397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100892</xdr:rowOff>
    </xdr:from>
    <xdr:ext cx="762000" cy="259045"/>
    <xdr:sp macro="" textlink="">
      <xdr:nvSpPr>
        <xdr:cNvPr id="99" name="テキスト ボックス 98"/>
        <xdr:cNvSpPr txBox="1"/>
      </xdr:nvSpPr>
      <xdr:spPr>
        <a:xfrm>
          <a:off x="1066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となった。数値は、ここ数年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％台前半で、類似団体平均を下回り推移している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ものの、令和２年度は、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退職手当や会計年度任用職員制度の施行に伴う期末手当の増などに加え、分母の特別区税や財政調整交付金の減などによ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また、類似団体内平均を下回っているのは、平成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年に制定した「千代田区行財政改革に関する基本条例」において、経常収支比率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％程度という数値目標を定め、行財政改革に取り組んでいることによる。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73660</xdr:rowOff>
    </xdr:from>
    <xdr:to>
      <xdr:col>23</xdr:col>
      <xdr:colOff>133350</xdr:colOff>
      <xdr:row>67</xdr:row>
      <xdr:rowOff>39794</xdr:rowOff>
    </xdr:to>
    <xdr:cxnSp macro="">
      <xdr:nvCxnSpPr>
        <xdr:cNvPr id="129" name="直線コネクタ 128"/>
        <xdr:cNvCxnSpPr/>
      </xdr:nvCxnSpPr>
      <xdr:spPr>
        <a:xfrm flipV="1">
          <a:off x="4953000" y="10360660"/>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11871</xdr:rowOff>
    </xdr:from>
    <xdr:ext cx="762000" cy="259045"/>
    <xdr:sp macro="" textlink="">
      <xdr:nvSpPr>
        <xdr:cNvPr id="130"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39794</xdr:rowOff>
    </xdr:from>
    <xdr:to>
      <xdr:col>24</xdr:col>
      <xdr:colOff>12700</xdr:colOff>
      <xdr:row>67</xdr:row>
      <xdr:rowOff>39794</xdr:rowOff>
    </xdr:to>
    <xdr:cxnSp macro="">
      <xdr:nvCxnSpPr>
        <xdr:cNvPr id="131" name="直線コネクタ 130"/>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160037</xdr:rowOff>
    </xdr:from>
    <xdr:ext cx="762000" cy="259045"/>
    <xdr:sp macro="" textlink="">
      <xdr:nvSpPr>
        <xdr:cNvPr id="132" name="財政構造の弾力性最大値テキスト"/>
        <xdr:cNvSpPr txBox="1"/>
      </xdr:nvSpPr>
      <xdr:spPr>
        <a:xfrm>
          <a:off x="5041900" y="1010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73660</xdr:rowOff>
    </xdr:from>
    <xdr:to>
      <xdr:col>24</xdr:col>
      <xdr:colOff>12700</xdr:colOff>
      <xdr:row>60</xdr:row>
      <xdr:rowOff>73660</xdr:rowOff>
    </xdr:to>
    <xdr:cxnSp macro="">
      <xdr:nvCxnSpPr>
        <xdr:cNvPr id="133" name="直線コネクタ 132"/>
        <xdr:cNvCxnSpPr/>
      </xdr:nvCxnSpPr>
      <xdr:spPr>
        <a:xfrm>
          <a:off x="4864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92287</xdr:rowOff>
    </xdr:from>
    <xdr:to>
      <xdr:col>23</xdr:col>
      <xdr:colOff>133350</xdr:colOff>
      <xdr:row>63</xdr:row>
      <xdr:rowOff>57996</xdr:rowOff>
    </xdr:to>
    <xdr:cxnSp macro="">
      <xdr:nvCxnSpPr>
        <xdr:cNvPr id="134" name="直線コネクタ 133"/>
        <xdr:cNvCxnSpPr/>
      </xdr:nvCxnSpPr>
      <xdr:spPr>
        <a:xfrm>
          <a:off x="4114800" y="10207837"/>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92287</xdr:rowOff>
    </xdr:from>
    <xdr:to>
      <xdr:col>19</xdr:col>
      <xdr:colOff>133350</xdr:colOff>
      <xdr:row>60</xdr:row>
      <xdr:rowOff>1270</xdr:rowOff>
    </xdr:to>
    <xdr:cxnSp macro="">
      <xdr:nvCxnSpPr>
        <xdr:cNvPr id="137" name="直線コネクタ 136"/>
        <xdr:cNvCxnSpPr/>
      </xdr:nvCxnSpPr>
      <xdr:spPr>
        <a:xfrm flipV="1">
          <a:off x="3225800" y="102078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8" name="フローチャート: 判断 137"/>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9" name="テキスト ボックス 138"/>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60</xdr:row>
      <xdr:rowOff>1270</xdr:rowOff>
    </xdr:to>
    <xdr:cxnSp macro="">
      <xdr:nvCxnSpPr>
        <xdr:cNvPr id="140" name="直線コネクタ 139"/>
        <xdr:cNvCxnSpPr/>
      </xdr:nvCxnSpPr>
      <xdr:spPr>
        <a:xfrm>
          <a:off x="2336800" y="102078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57996</xdr:rowOff>
    </xdr:from>
    <xdr:to>
      <xdr:col>15</xdr:col>
      <xdr:colOff>133350</xdr:colOff>
      <xdr:row>62</xdr:row>
      <xdr:rowOff>159596</xdr:rowOff>
    </xdr:to>
    <xdr:sp macro="" textlink="">
      <xdr:nvSpPr>
        <xdr:cNvPr id="141" name="フローチャート: 判断 140"/>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42" name="テキスト ボックス 141"/>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59</xdr:row>
      <xdr:rowOff>92287</xdr:rowOff>
    </xdr:to>
    <xdr:cxnSp macro="">
      <xdr:nvCxnSpPr>
        <xdr:cNvPr id="143" name="直線コネクタ 142"/>
        <xdr:cNvCxnSpPr/>
      </xdr:nvCxnSpPr>
      <xdr:spPr>
        <a:xfrm>
          <a:off x="1447800" y="101515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4" name="フローチャート: 判断 143"/>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5" name="テキスト ボックス 144"/>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46" name="フローチャート: 判断 145"/>
        <xdr:cNvSpPr/>
      </xdr:nvSpPr>
      <xdr:spPr>
        <a:xfrm>
          <a:off x="1397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47" name="テキスト ボックス 146"/>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3" name="楕円 152"/>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4"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41487</xdr:rowOff>
    </xdr:from>
    <xdr:to>
      <xdr:col>19</xdr:col>
      <xdr:colOff>184150</xdr:colOff>
      <xdr:row>59</xdr:row>
      <xdr:rowOff>143087</xdr:rowOff>
    </xdr:to>
    <xdr:sp macro="" textlink="">
      <xdr:nvSpPr>
        <xdr:cNvPr id="155" name="楕円 154"/>
        <xdr:cNvSpPr/>
      </xdr:nvSpPr>
      <xdr:spPr>
        <a:xfrm>
          <a:off x="4064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153264</xdr:rowOff>
    </xdr:from>
    <xdr:ext cx="736600" cy="259045"/>
    <xdr:sp macro="" textlink="">
      <xdr:nvSpPr>
        <xdr:cNvPr id="156" name="テキスト ボックス 155"/>
        <xdr:cNvSpPr txBox="1"/>
      </xdr:nvSpPr>
      <xdr:spPr>
        <a:xfrm>
          <a:off x="3733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8" name="テキスト ボックス 157"/>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41487</xdr:rowOff>
    </xdr:from>
    <xdr:to>
      <xdr:col>11</xdr:col>
      <xdr:colOff>82550</xdr:colOff>
      <xdr:row>59</xdr:row>
      <xdr:rowOff>143087</xdr:rowOff>
    </xdr:to>
    <xdr:sp macro="" textlink="">
      <xdr:nvSpPr>
        <xdr:cNvPr id="159" name="楕円 158"/>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153264</xdr:rowOff>
    </xdr:from>
    <xdr:ext cx="762000" cy="259045"/>
    <xdr:sp macro="" textlink="">
      <xdr:nvSpPr>
        <xdr:cNvPr id="160" name="テキスト ボックス 159"/>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61" name="楕円 160"/>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62" name="テキスト ボックス 161"/>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年度は、類似団体内平均を上回っており、対前年度比では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25,806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今後も、民間でも実施可能な業務については委託化などにより、人件費削減に努めていく。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0" name="直線コネクタ 189"/>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1"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2" name="直線コネクタ 191"/>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3"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4" name="直線コネクタ 193"/>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103054</xdr:rowOff>
    </xdr:from>
    <xdr:to>
      <xdr:col>23</xdr:col>
      <xdr:colOff>133350</xdr:colOff>
      <xdr:row>89</xdr:row>
      <xdr:rowOff>56144</xdr:rowOff>
    </xdr:to>
    <xdr:cxnSp macro="">
      <xdr:nvCxnSpPr>
        <xdr:cNvPr id="195" name="直線コネクタ 194"/>
        <xdr:cNvCxnSpPr/>
      </xdr:nvCxnSpPr>
      <xdr:spPr>
        <a:xfrm>
          <a:off x="4114800" y="15190654"/>
          <a:ext cx="838200" cy="12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6"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7" name="フローチャート: 判断 196"/>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103054</xdr:rowOff>
    </xdr:from>
    <xdr:to>
      <xdr:col>19</xdr:col>
      <xdr:colOff>133350</xdr:colOff>
      <xdr:row>88</xdr:row>
      <xdr:rowOff>105130</xdr:rowOff>
    </xdr:to>
    <xdr:cxnSp macro="">
      <xdr:nvCxnSpPr>
        <xdr:cNvPr id="198" name="直線コネクタ 197"/>
        <xdr:cNvCxnSpPr/>
      </xdr:nvCxnSpPr>
      <xdr:spPr>
        <a:xfrm flipV="1">
          <a:off x="3225800" y="15190654"/>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199" name="フローチャート: 判断 198"/>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0" name="テキスト ボックス 199"/>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105130</xdr:rowOff>
    </xdr:from>
    <xdr:to>
      <xdr:col>15</xdr:col>
      <xdr:colOff>82550</xdr:colOff>
      <xdr:row>88</xdr:row>
      <xdr:rowOff>129505</xdr:rowOff>
    </xdr:to>
    <xdr:cxnSp macro="">
      <xdr:nvCxnSpPr>
        <xdr:cNvPr id="201" name="直線コネクタ 200"/>
        <xdr:cNvCxnSpPr/>
      </xdr:nvCxnSpPr>
      <xdr:spPr>
        <a:xfrm flipV="1">
          <a:off x="2336800" y="15192730"/>
          <a:ext cx="8890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2" name="フローチャート: 判断 201"/>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3" name="テキスト ボックス 202"/>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121717</xdr:rowOff>
    </xdr:from>
    <xdr:to>
      <xdr:col>11</xdr:col>
      <xdr:colOff>31750</xdr:colOff>
      <xdr:row>88</xdr:row>
      <xdr:rowOff>129505</xdr:rowOff>
    </xdr:to>
    <xdr:cxnSp macro="">
      <xdr:nvCxnSpPr>
        <xdr:cNvPr id="204" name="直線コネクタ 203"/>
        <xdr:cNvCxnSpPr/>
      </xdr:nvCxnSpPr>
      <xdr:spPr>
        <a:xfrm>
          <a:off x="1447800" y="15209317"/>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5" name="フローチャート: 判断 204"/>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6" name="テキスト ボックス 205"/>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7" name="フローチャート: 判断 206"/>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08" name="テキスト ボックス 207"/>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5344</xdr:rowOff>
    </xdr:from>
    <xdr:to>
      <xdr:col>23</xdr:col>
      <xdr:colOff>184150</xdr:colOff>
      <xdr:row>89</xdr:row>
      <xdr:rowOff>106944</xdr:rowOff>
    </xdr:to>
    <xdr:sp macro="" textlink="">
      <xdr:nvSpPr>
        <xdr:cNvPr id="214" name="楕円 213"/>
        <xdr:cNvSpPr/>
      </xdr:nvSpPr>
      <xdr:spPr>
        <a:xfrm>
          <a:off x="4902200" y="15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72671</xdr:rowOff>
    </xdr:from>
    <xdr:ext cx="762000" cy="259045"/>
    <xdr:sp macro="" textlink="">
      <xdr:nvSpPr>
        <xdr:cNvPr id="215" name="人件費・物件費等の状況該当値テキスト"/>
        <xdr:cNvSpPr txBox="1"/>
      </xdr:nvSpPr>
      <xdr:spPr>
        <a:xfrm>
          <a:off x="5041900" y="1516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52254</xdr:rowOff>
    </xdr:from>
    <xdr:to>
      <xdr:col>19</xdr:col>
      <xdr:colOff>184150</xdr:colOff>
      <xdr:row>88</xdr:row>
      <xdr:rowOff>153854</xdr:rowOff>
    </xdr:to>
    <xdr:sp macro="" textlink="">
      <xdr:nvSpPr>
        <xdr:cNvPr id="216" name="楕円 215"/>
        <xdr:cNvSpPr/>
      </xdr:nvSpPr>
      <xdr:spPr>
        <a:xfrm>
          <a:off x="4064000" y="151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138631</xdr:rowOff>
    </xdr:from>
    <xdr:ext cx="736600" cy="259045"/>
    <xdr:sp macro="" textlink="">
      <xdr:nvSpPr>
        <xdr:cNvPr id="217" name="テキスト ボックス 216"/>
        <xdr:cNvSpPr txBox="1"/>
      </xdr:nvSpPr>
      <xdr:spPr>
        <a:xfrm>
          <a:off x="3733800" y="1522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54330</xdr:rowOff>
    </xdr:from>
    <xdr:to>
      <xdr:col>15</xdr:col>
      <xdr:colOff>133350</xdr:colOff>
      <xdr:row>88</xdr:row>
      <xdr:rowOff>155930</xdr:rowOff>
    </xdr:to>
    <xdr:sp macro="" textlink="">
      <xdr:nvSpPr>
        <xdr:cNvPr id="218" name="楕円 217"/>
        <xdr:cNvSpPr/>
      </xdr:nvSpPr>
      <xdr:spPr>
        <a:xfrm>
          <a:off x="3175000" y="151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140707</xdr:rowOff>
    </xdr:from>
    <xdr:ext cx="762000" cy="259045"/>
    <xdr:sp macro="" textlink="">
      <xdr:nvSpPr>
        <xdr:cNvPr id="219" name="テキスト ボックス 218"/>
        <xdr:cNvSpPr txBox="1"/>
      </xdr:nvSpPr>
      <xdr:spPr>
        <a:xfrm>
          <a:off x="2844800" y="1522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78705</xdr:rowOff>
    </xdr:from>
    <xdr:to>
      <xdr:col>11</xdr:col>
      <xdr:colOff>82550</xdr:colOff>
      <xdr:row>89</xdr:row>
      <xdr:rowOff>8855</xdr:rowOff>
    </xdr:to>
    <xdr:sp macro="" textlink="">
      <xdr:nvSpPr>
        <xdr:cNvPr id="220" name="楕円 219"/>
        <xdr:cNvSpPr/>
      </xdr:nvSpPr>
      <xdr:spPr>
        <a:xfrm>
          <a:off x="2286000" y="15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165082</xdr:rowOff>
    </xdr:from>
    <xdr:ext cx="762000" cy="259045"/>
    <xdr:sp macro="" textlink="">
      <xdr:nvSpPr>
        <xdr:cNvPr id="221" name="テキスト ボックス 220"/>
        <xdr:cNvSpPr txBox="1"/>
      </xdr:nvSpPr>
      <xdr:spPr>
        <a:xfrm>
          <a:off x="1955800" y="1525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70917</xdr:rowOff>
    </xdr:from>
    <xdr:to>
      <xdr:col>7</xdr:col>
      <xdr:colOff>31750</xdr:colOff>
      <xdr:row>89</xdr:row>
      <xdr:rowOff>1067</xdr:rowOff>
    </xdr:to>
    <xdr:sp macro="" textlink="">
      <xdr:nvSpPr>
        <xdr:cNvPr id="222" name="楕円 221"/>
        <xdr:cNvSpPr/>
      </xdr:nvSpPr>
      <xdr:spPr>
        <a:xfrm>
          <a:off x="1397000" y="151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157294</xdr:rowOff>
    </xdr:from>
    <xdr:ext cx="762000" cy="259045"/>
    <xdr:sp macro="" textlink="">
      <xdr:nvSpPr>
        <xdr:cNvPr id="223" name="テキスト ボックス 222"/>
        <xdr:cNvSpPr txBox="1"/>
      </xdr:nvSpPr>
      <xdr:spPr>
        <a:xfrm>
          <a:off x="1066800" y="152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類似団体内平均を若干上回る状況であるが、今後も特別区人事委員会勧告を踏まえながら、引き続き給与水準の適正化に努めていく。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4" name="直線コネクタ 253"/>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7"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8" name="直線コネクタ 257"/>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169636</xdr:rowOff>
    </xdr:to>
    <xdr:cxnSp macro="">
      <xdr:nvCxnSpPr>
        <xdr:cNvPr id="259" name="直線コネクタ 258"/>
        <xdr:cNvCxnSpPr/>
      </xdr:nvCxnSpPr>
      <xdr:spPr>
        <a:xfrm flipV="1">
          <a:off x="16179800" y="1450158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87</xdr:row>
      <xdr:rowOff>136979</xdr:rowOff>
    </xdr:to>
    <xdr:cxnSp macro="">
      <xdr:nvCxnSpPr>
        <xdr:cNvPr id="262" name="直線コネクタ 261"/>
        <xdr:cNvCxnSpPr/>
      </xdr:nvCxnSpPr>
      <xdr:spPr>
        <a:xfrm flipV="1">
          <a:off x="15290800" y="1474288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4" name="テキスト ボックス 263"/>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136979</xdr:rowOff>
    </xdr:to>
    <xdr:cxnSp macro="">
      <xdr:nvCxnSpPr>
        <xdr:cNvPr id="265" name="直線コネクタ 264"/>
        <xdr:cNvCxnSpPr/>
      </xdr:nvCxnSpPr>
      <xdr:spPr>
        <a:xfrm>
          <a:off x="14401800" y="148807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136071</xdr:rowOff>
    </xdr:to>
    <xdr:cxnSp macro="">
      <xdr:nvCxnSpPr>
        <xdr:cNvPr id="268" name="直線コネクタ 267"/>
        <xdr:cNvCxnSpPr/>
      </xdr:nvCxnSpPr>
      <xdr:spPr>
        <a:xfrm>
          <a:off x="13512800" y="145705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1" name="フローチャート: 判断 270"/>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2" name="テキスト ボックス 271"/>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79"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4" name="楕円 283"/>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5" name="テキスト ボックス 284"/>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千代田区は類似団体（東京</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区）の中で人口が最も少ないため、人口の増減が本指標に与える影響は大きく、近年の人口増加を受けてポイント減を継続してきた。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一方で社会構造や経済情勢の移り変わりに伴い、行政需要も増えていることから職員数も緩やかに増加している傾向にある。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今後も革新技術を取り入れながら、様々な方法を用いて効率的な事務事業運営を実現するとともに、自治体が解決すべき課題に即応できる人材の育成と体制維持を推進していく。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19" name="直線コネクタ 318"/>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0"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1" name="直線コネクタ 320"/>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2"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3" name="直線コネクタ 322"/>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21409</xdr:rowOff>
    </xdr:from>
    <xdr:to>
      <xdr:col>81</xdr:col>
      <xdr:colOff>44450</xdr:colOff>
      <xdr:row>67</xdr:row>
      <xdr:rowOff>42091</xdr:rowOff>
    </xdr:to>
    <xdr:cxnSp macro="">
      <xdr:nvCxnSpPr>
        <xdr:cNvPr id="324" name="直線コネクタ 323"/>
        <xdr:cNvCxnSpPr/>
      </xdr:nvCxnSpPr>
      <xdr:spPr>
        <a:xfrm flipV="1">
          <a:off x="16179800" y="1150855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5"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6" name="フローチャート: 判断 325"/>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42091</xdr:rowOff>
    </xdr:from>
    <xdr:to>
      <xdr:col>77</xdr:col>
      <xdr:colOff>44450</xdr:colOff>
      <xdr:row>67</xdr:row>
      <xdr:rowOff>42091</xdr:rowOff>
    </xdr:to>
    <xdr:cxnSp macro="">
      <xdr:nvCxnSpPr>
        <xdr:cNvPr id="327" name="直線コネクタ 326"/>
        <xdr:cNvCxnSpPr/>
      </xdr:nvCxnSpPr>
      <xdr:spPr>
        <a:xfrm>
          <a:off x="15290800" y="115292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8" name="フローチャート: 判断 327"/>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9" name="テキスト ボックス 328"/>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42091</xdr:rowOff>
    </xdr:from>
    <xdr:to>
      <xdr:col>72</xdr:col>
      <xdr:colOff>203200</xdr:colOff>
      <xdr:row>67</xdr:row>
      <xdr:rowOff>91501</xdr:rowOff>
    </xdr:to>
    <xdr:cxnSp macro="">
      <xdr:nvCxnSpPr>
        <xdr:cNvPr id="330" name="直線コネクタ 329"/>
        <xdr:cNvCxnSpPr/>
      </xdr:nvCxnSpPr>
      <xdr:spPr>
        <a:xfrm flipV="1">
          <a:off x="14401800" y="11529241"/>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1" name="フローチャート: 判断 330"/>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2" name="テキスト ボックス 331"/>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91501</xdr:rowOff>
    </xdr:from>
    <xdr:to>
      <xdr:col>68</xdr:col>
      <xdr:colOff>152400</xdr:colOff>
      <xdr:row>67</xdr:row>
      <xdr:rowOff>119078</xdr:rowOff>
    </xdr:to>
    <xdr:cxnSp macro="">
      <xdr:nvCxnSpPr>
        <xdr:cNvPr id="333" name="直線コネクタ 332"/>
        <xdr:cNvCxnSpPr/>
      </xdr:nvCxnSpPr>
      <xdr:spPr>
        <a:xfrm flipV="1">
          <a:off x="13512800" y="115786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4" name="フローチャート: 判断 333"/>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5" name="テキスト ボックス 334"/>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6" name="フローチャート: 判断 335"/>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7" name="テキスト ボックス 336"/>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142059</xdr:rowOff>
    </xdr:from>
    <xdr:to>
      <xdr:col>81</xdr:col>
      <xdr:colOff>95250</xdr:colOff>
      <xdr:row>67</xdr:row>
      <xdr:rowOff>72209</xdr:rowOff>
    </xdr:to>
    <xdr:sp macro="" textlink="">
      <xdr:nvSpPr>
        <xdr:cNvPr id="343" name="楕円 342"/>
        <xdr:cNvSpPr/>
      </xdr:nvSpPr>
      <xdr:spPr>
        <a:xfrm>
          <a:off x="16967200" y="11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37936</xdr:rowOff>
    </xdr:from>
    <xdr:ext cx="762000" cy="259045"/>
    <xdr:sp macro="" textlink="">
      <xdr:nvSpPr>
        <xdr:cNvPr id="344" name="定員管理の状況該当値テキスト"/>
        <xdr:cNvSpPr txBox="1"/>
      </xdr:nvSpPr>
      <xdr:spPr>
        <a:xfrm>
          <a:off x="17106900" y="11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162741</xdr:rowOff>
    </xdr:from>
    <xdr:to>
      <xdr:col>77</xdr:col>
      <xdr:colOff>95250</xdr:colOff>
      <xdr:row>67</xdr:row>
      <xdr:rowOff>92891</xdr:rowOff>
    </xdr:to>
    <xdr:sp macro="" textlink="">
      <xdr:nvSpPr>
        <xdr:cNvPr id="345" name="楕円 344"/>
        <xdr:cNvSpPr/>
      </xdr:nvSpPr>
      <xdr:spPr>
        <a:xfrm>
          <a:off x="16129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77668</xdr:rowOff>
    </xdr:from>
    <xdr:ext cx="736600" cy="259045"/>
    <xdr:sp macro="" textlink="">
      <xdr:nvSpPr>
        <xdr:cNvPr id="346" name="テキスト ボックス 345"/>
        <xdr:cNvSpPr txBox="1"/>
      </xdr:nvSpPr>
      <xdr:spPr>
        <a:xfrm>
          <a:off x="15798800" y="11564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162741</xdr:rowOff>
    </xdr:from>
    <xdr:to>
      <xdr:col>73</xdr:col>
      <xdr:colOff>44450</xdr:colOff>
      <xdr:row>67</xdr:row>
      <xdr:rowOff>92891</xdr:rowOff>
    </xdr:to>
    <xdr:sp macro="" textlink="">
      <xdr:nvSpPr>
        <xdr:cNvPr id="347" name="楕円 346"/>
        <xdr:cNvSpPr/>
      </xdr:nvSpPr>
      <xdr:spPr>
        <a:xfrm>
          <a:off x="15240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77668</xdr:rowOff>
    </xdr:from>
    <xdr:ext cx="762000" cy="259045"/>
    <xdr:sp macro="" textlink="">
      <xdr:nvSpPr>
        <xdr:cNvPr id="348" name="テキスト ボックス 347"/>
        <xdr:cNvSpPr txBox="1"/>
      </xdr:nvSpPr>
      <xdr:spPr>
        <a:xfrm>
          <a:off x="14909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40701</xdr:rowOff>
    </xdr:from>
    <xdr:to>
      <xdr:col>68</xdr:col>
      <xdr:colOff>203200</xdr:colOff>
      <xdr:row>67</xdr:row>
      <xdr:rowOff>142301</xdr:rowOff>
    </xdr:to>
    <xdr:sp macro="" textlink="">
      <xdr:nvSpPr>
        <xdr:cNvPr id="349" name="楕円 348"/>
        <xdr:cNvSpPr/>
      </xdr:nvSpPr>
      <xdr:spPr>
        <a:xfrm>
          <a:off x="14351000" y="115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127078</xdr:rowOff>
    </xdr:from>
    <xdr:ext cx="762000" cy="259045"/>
    <xdr:sp macro="" textlink="">
      <xdr:nvSpPr>
        <xdr:cNvPr id="350" name="テキスト ボックス 349"/>
        <xdr:cNvSpPr txBox="1"/>
      </xdr:nvSpPr>
      <xdr:spPr>
        <a:xfrm>
          <a:off x="14020800" y="116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68278</xdr:rowOff>
    </xdr:from>
    <xdr:to>
      <xdr:col>64</xdr:col>
      <xdr:colOff>152400</xdr:colOff>
      <xdr:row>67</xdr:row>
      <xdr:rowOff>169878</xdr:rowOff>
    </xdr:to>
    <xdr:sp macro="" textlink="">
      <xdr:nvSpPr>
        <xdr:cNvPr id="351" name="楕円 350"/>
        <xdr:cNvSpPr/>
      </xdr:nvSpPr>
      <xdr:spPr>
        <a:xfrm>
          <a:off x="13462000" y="115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154655</xdr:rowOff>
    </xdr:from>
    <xdr:ext cx="762000" cy="259045"/>
    <xdr:sp macro="" textlink="">
      <xdr:nvSpPr>
        <xdr:cNvPr id="352" name="テキスト ボックス 351"/>
        <xdr:cNvSpPr txBox="1"/>
      </xdr:nvSpPr>
      <xdr:spPr>
        <a:xfrm>
          <a:off x="13131800" y="116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となった。数値は、ここ数年は微減で推移している。千代田区では、平成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年度以降新たに区債を発行しておらず、後年度の財政負担をできる限り軽減できるように努めている。対前年度比で減となった主な要因は、区債の償還が進み公債費が減となったことによるものである。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42</xdr:row>
      <xdr:rowOff>146050</xdr:rowOff>
    </xdr:to>
    <xdr:cxnSp macro="">
      <xdr:nvCxnSpPr>
        <xdr:cNvPr id="378" name="直線コネクタ 377"/>
        <xdr:cNvCxnSpPr/>
      </xdr:nvCxnSpPr>
      <xdr:spPr>
        <a:xfrm flipV="1">
          <a:off x="17018000" y="6240992"/>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79" name="公債費負担の状況最小値テキスト"/>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80" name="直線コネクタ 379"/>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1"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2" name="直線コネクタ 381"/>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14817</xdr:rowOff>
    </xdr:to>
    <xdr:cxnSp macro="">
      <xdr:nvCxnSpPr>
        <xdr:cNvPr id="383" name="直線コネクタ 382"/>
        <xdr:cNvCxnSpPr/>
      </xdr:nvCxnSpPr>
      <xdr:spPr>
        <a:xfrm flipV="1">
          <a:off x="16179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4"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5" name="フローチャート: 判断 384"/>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75142</xdr:rowOff>
    </xdr:to>
    <xdr:cxnSp macro="">
      <xdr:nvCxnSpPr>
        <xdr:cNvPr id="386" name="直線コネクタ 385"/>
        <xdr:cNvCxnSpPr/>
      </xdr:nvCxnSpPr>
      <xdr:spPr>
        <a:xfrm flipV="1">
          <a:off x="15290800" y="73871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7" name="フローチャート: 判断 386"/>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8" name="テキスト ボックス 387"/>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75142</xdr:rowOff>
    </xdr:from>
    <xdr:to>
      <xdr:col>72</xdr:col>
      <xdr:colOff>203200</xdr:colOff>
      <xdr:row>43</xdr:row>
      <xdr:rowOff>115358</xdr:rowOff>
    </xdr:to>
    <xdr:cxnSp macro="">
      <xdr:nvCxnSpPr>
        <xdr:cNvPr id="389" name="直線コネクタ 388"/>
        <xdr:cNvCxnSpPr/>
      </xdr:nvCxnSpPr>
      <xdr:spPr>
        <a:xfrm flipV="1">
          <a:off x="14401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90" name="フローチャート: 判断 389"/>
        <xdr:cNvSpPr/>
      </xdr:nvSpPr>
      <xdr:spPr>
        <a:xfrm>
          <a:off x="15240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91" name="テキスト ボックス 390"/>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115358</xdr:rowOff>
    </xdr:from>
    <xdr:to>
      <xdr:col>68</xdr:col>
      <xdr:colOff>152400</xdr:colOff>
      <xdr:row>44</xdr:row>
      <xdr:rowOff>4233</xdr:rowOff>
    </xdr:to>
    <xdr:cxnSp macro="">
      <xdr:nvCxnSpPr>
        <xdr:cNvPr id="392" name="直線コネクタ 391"/>
        <xdr:cNvCxnSpPr/>
      </xdr:nvCxnSpPr>
      <xdr:spPr>
        <a:xfrm flipV="1">
          <a:off x="13512800" y="74877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6350</xdr:rowOff>
    </xdr:from>
    <xdr:to>
      <xdr:col>68</xdr:col>
      <xdr:colOff>203200</xdr:colOff>
      <xdr:row>39</xdr:row>
      <xdr:rowOff>107950</xdr:rowOff>
    </xdr:to>
    <xdr:sp macro="" textlink="">
      <xdr:nvSpPr>
        <xdr:cNvPr id="393" name="フローチャート: 判断 392"/>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4" name="テキスト ボックス 393"/>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5" name="フローチャート: 判断 394"/>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6" name="テキスト ボックス 395"/>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2" name="楕円 401"/>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162577</xdr:rowOff>
    </xdr:from>
    <xdr:ext cx="762000" cy="259045"/>
    <xdr:sp macro="" textlink="">
      <xdr:nvSpPr>
        <xdr:cNvPr id="403" name="公債費負担の状況該当値テキスト"/>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4" name="楕円 403"/>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5" name="テキスト ボックス 404"/>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24342</xdr:rowOff>
    </xdr:from>
    <xdr:to>
      <xdr:col>73</xdr:col>
      <xdr:colOff>44450</xdr:colOff>
      <xdr:row>43</xdr:row>
      <xdr:rowOff>125942</xdr:rowOff>
    </xdr:to>
    <xdr:sp macro="" textlink="">
      <xdr:nvSpPr>
        <xdr:cNvPr id="406" name="楕円 405"/>
        <xdr:cNvSpPr/>
      </xdr:nvSpPr>
      <xdr:spPr>
        <a:xfrm>
          <a:off x="15240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407" name="テキスト ボックス 406"/>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408" name="楕円 407"/>
        <xdr:cNvSpPr/>
      </xdr:nvSpPr>
      <xdr:spPr>
        <a:xfrm>
          <a:off x="14351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409" name="テキスト ボックス 408"/>
        <xdr:cNvSpPr txBox="1"/>
      </xdr:nvSpPr>
      <xdr:spPr>
        <a:xfrm>
          <a:off x="14020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0" name="楕円 409"/>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1" name="テキスト ボックス 410"/>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将来負担額が充当可能財源等を下回っているため、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となっている。今後も、過大な将来負担を発生させないよう、効率的な財政運営に努めていく。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人件費に係る経常収支比率は、対前年度比で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 主な要因は、退職手当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や会計年度任用職員制度の施行に伴う期末手当の増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などに加え、分母の特別区税や財政調整交付金の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年度に制定した「千代田区行財政改革に関する基本条例」において、人件費比率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％程度という数値目標を定めており、今後も条例の目標を恒常的に達成できるような財政運営に努めていく。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139700</xdr:rowOff>
    </xdr:from>
    <xdr:to>
      <xdr:col>24</xdr:col>
      <xdr:colOff>25400</xdr:colOff>
      <xdr:row>41</xdr:row>
      <xdr:rowOff>44450</xdr:rowOff>
    </xdr:to>
    <xdr:cxnSp macro="">
      <xdr:nvCxnSpPr>
        <xdr:cNvPr id="66" name="直線コネクタ 65"/>
        <xdr:cNvCxnSpPr/>
      </xdr:nvCxnSpPr>
      <xdr:spPr>
        <a:xfrm>
          <a:off x="3987800" y="66548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139700</xdr:rowOff>
    </xdr:from>
    <xdr:to>
      <xdr:col>19</xdr:col>
      <xdr:colOff>187325</xdr:colOff>
      <xdr:row>40</xdr:row>
      <xdr:rowOff>88900</xdr:rowOff>
    </xdr:to>
    <xdr:cxnSp macro="">
      <xdr:nvCxnSpPr>
        <xdr:cNvPr id="69" name="直線コネクタ 68"/>
        <xdr:cNvCxnSpPr/>
      </xdr:nvCxnSpPr>
      <xdr:spPr>
        <a:xfrm flipV="1">
          <a:off x="3098800" y="6654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127000</xdr:rowOff>
    </xdr:to>
    <xdr:cxnSp macro="">
      <xdr:nvCxnSpPr>
        <xdr:cNvPr id="72" name="直線コネクタ 71"/>
        <xdr:cNvCxnSpPr/>
      </xdr:nvCxnSpPr>
      <xdr:spPr>
        <a:xfrm flipV="1">
          <a:off x="2209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40</xdr:row>
      <xdr:rowOff>165100</xdr:rowOff>
    </xdr:to>
    <xdr:cxnSp macro="">
      <xdr:nvCxnSpPr>
        <xdr:cNvPr id="75" name="直線コネクタ 74"/>
        <xdr:cNvCxnSpPr/>
      </xdr:nvCxnSpPr>
      <xdr:spPr>
        <a:xfrm flipV="1">
          <a:off x="1320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165100</xdr:rowOff>
    </xdr:from>
    <xdr:to>
      <xdr:col>24</xdr:col>
      <xdr:colOff>76200</xdr:colOff>
      <xdr:row>41</xdr:row>
      <xdr:rowOff>95250</xdr:rowOff>
    </xdr:to>
    <xdr:sp macro="" textlink="">
      <xdr:nvSpPr>
        <xdr:cNvPr id="85" name="楕円 84"/>
        <xdr:cNvSpPr/>
      </xdr:nvSpPr>
      <xdr:spPr>
        <a:xfrm>
          <a:off x="4775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73677</xdr:rowOff>
    </xdr:from>
    <xdr:ext cx="762000" cy="259045"/>
    <xdr:sp macro="" textlink="">
      <xdr:nvSpPr>
        <xdr:cNvPr id="86" name="人件費該当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88900</xdr:rowOff>
    </xdr:from>
    <xdr:to>
      <xdr:col>20</xdr:col>
      <xdr:colOff>38100</xdr:colOff>
      <xdr:row>39</xdr:row>
      <xdr:rowOff>19050</xdr:rowOff>
    </xdr:to>
    <xdr:sp macro="" textlink="">
      <xdr:nvSpPr>
        <xdr:cNvPr id="87" name="楕円 86"/>
        <xdr:cNvSpPr/>
      </xdr:nvSpPr>
      <xdr:spPr>
        <a:xfrm>
          <a:off x="3937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88" name="テキスト ボックス 87"/>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システムリプレース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の増がある一方、分母の特別区税や財政調整交付金の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今後も、限られた財源を効率的に活用するように努めていく。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17</xdr:row>
      <xdr:rowOff>113393</xdr:rowOff>
    </xdr:to>
    <xdr:cxnSp macro="">
      <xdr:nvCxnSpPr>
        <xdr:cNvPr id="129" name="直線コネクタ 128"/>
        <xdr:cNvCxnSpPr/>
      </xdr:nvCxnSpPr>
      <xdr:spPr>
        <a:xfrm>
          <a:off x="15671800" y="2745014"/>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34471</xdr:rowOff>
    </xdr:to>
    <xdr:cxnSp macro="">
      <xdr:nvCxnSpPr>
        <xdr:cNvPr id="132" name="直線コネクタ 131"/>
        <xdr:cNvCxnSpPr/>
      </xdr:nvCxnSpPr>
      <xdr:spPr>
        <a:xfrm flipV="1">
          <a:off x="14782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4" name="テキスト ボックス 133"/>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34471</xdr:rowOff>
    </xdr:to>
    <xdr:cxnSp macro="">
      <xdr:nvCxnSpPr>
        <xdr:cNvPr id="135" name="直線コネクタ 134"/>
        <xdr:cNvCxnSpPr/>
      </xdr:nvCxnSpPr>
      <xdr:spPr>
        <a:xfrm>
          <a:off x="13893800" y="2679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107950</xdr:rowOff>
    </xdr:to>
    <xdr:cxnSp macro="">
      <xdr:nvCxnSpPr>
        <xdr:cNvPr id="138" name="直線コネクタ 137"/>
        <xdr:cNvCxnSpPr/>
      </xdr:nvCxnSpPr>
      <xdr:spPr>
        <a:xfrm>
          <a:off x="13004800" y="2549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51" name="テキスト ボックス 150"/>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3" name="テキスト ボックス 152"/>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5" name="テキスト ボックス 15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12898</xdr:rowOff>
    </xdr:from>
    <xdr:ext cx="762000" cy="259045"/>
    <xdr:sp macro="" textlink="">
      <xdr:nvSpPr>
        <xdr:cNvPr id="157" name="テキスト ボックス 156"/>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扶助費に係る経常収支比率は、類似団体内平均を大きく下回り、対前年度比では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私立保育所等運営補助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などによるものである。今後は、人口の増加に伴う扶助費の増加が見込まれている。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165100</xdr:rowOff>
    </xdr:from>
    <xdr:to>
      <xdr:col>24</xdr:col>
      <xdr:colOff>25400</xdr:colOff>
      <xdr:row>61</xdr:row>
      <xdr:rowOff>62230</xdr:rowOff>
    </xdr:to>
    <xdr:cxnSp macro="">
      <xdr:nvCxnSpPr>
        <xdr:cNvPr id="185" name="直線コネクタ 184"/>
        <xdr:cNvCxnSpPr/>
      </xdr:nvCxnSpPr>
      <xdr:spPr>
        <a:xfrm flipV="1">
          <a:off x="4826000" y="94234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34307</xdr:rowOff>
    </xdr:from>
    <xdr:ext cx="762000" cy="259045"/>
    <xdr:sp macro="" textlink="">
      <xdr:nvSpPr>
        <xdr:cNvPr id="186" name="扶助費最小値テキスト"/>
        <xdr:cNvSpPr txBox="1"/>
      </xdr:nvSpPr>
      <xdr:spPr>
        <a:xfrm>
          <a:off x="4914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62230</xdr:rowOff>
    </xdr:from>
    <xdr:to>
      <xdr:col>24</xdr:col>
      <xdr:colOff>114300</xdr:colOff>
      <xdr:row>61</xdr:row>
      <xdr:rowOff>62230</xdr:rowOff>
    </xdr:to>
    <xdr:cxnSp macro="">
      <xdr:nvCxnSpPr>
        <xdr:cNvPr id="187" name="直線コネクタ 186"/>
        <xdr:cNvCxnSpPr/>
      </xdr:nvCxnSpPr>
      <xdr:spPr>
        <a:xfrm>
          <a:off x="4737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80027</xdr:rowOff>
    </xdr:from>
    <xdr:ext cx="762000" cy="259045"/>
    <xdr:sp macro="" textlink="">
      <xdr:nvSpPr>
        <xdr:cNvPr id="188" name="扶助費最大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165100</xdr:rowOff>
    </xdr:from>
    <xdr:to>
      <xdr:col>24</xdr:col>
      <xdr:colOff>114300</xdr:colOff>
      <xdr:row>54</xdr:row>
      <xdr:rowOff>165100</xdr:rowOff>
    </xdr:to>
    <xdr:cxnSp macro="">
      <xdr:nvCxnSpPr>
        <xdr:cNvPr id="189" name="直線コネクタ 188"/>
        <xdr:cNvCxnSpPr/>
      </xdr:nvCxnSpPr>
      <xdr:spPr>
        <a:xfrm>
          <a:off x="4737100" y="942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165100</xdr:rowOff>
    </xdr:to>
    <xdr:cxnSp macro="">
      <xdr:nvCxnSpPr>
        <xdr:cNvPr id="190" name="直線コネクタ 189"/>
        <xdr:cNvCxnSpPr/>
      </xdr:nvCxnSpPr>
      <xdr:spPr>
        <a:xfrm>
          <a:off x="3987800" y="9331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13987</xdr:rowOff>
    </xdr:from>
    <xdr:ext cx="762000" cy="259045"/>
    <xdr:sp macro="" textlink="">
      <xdr:nvSpPr>
        <xdr:cNvPr id="191" name="扶助費平均値テキスト"/>
        <xdr:cNvSpPr txBox="1"/>
      </xdr:nvSpPr>
      <xdr:spPr>
        <a:xfrm>
          <a:off x="4914900" y="1012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192" name="フローチャート: 判断 191"/>
        <xdr:cNvSpPr/>
      </xdr:nvSpPr>
      <xdr:spPr>
        <a:xfrm>
          <a:off x="47752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165100</xdr:rowOff>
    </xdr:to>
    <xdr:cxnSp macro="">
      <xdr:nvCxnSpPr>
        <xdr:cNvPr id="193" name="直線コネクタ 192"/>
        <xdr:cNvCxnSpPr/>
      </xdr:nvCxnSpPr>
      <xdr:spPr>
        <a:xfrm flipV="1">
          <a:off x="3098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11430</xdr:rowOff>
    </xdr:from>
    <xdr:to>
      <xdr:col>20</xdr:col>
      <xdr:colOff>38100</xdr:colOff>
      <xdr:row>59</xdr:row>
      <xdr:rowOff>113030</xdr:rowOff>
    </xdr:to>
    <xdr:sp macro="" textlink="">
      <xdr:nvSpPr>
        <xdr:cNvPr id="194" name="フローチャート: 判断 193"/>
        <xdr:cNvSpPr/>
      </xdr:nvSpPr>
      <xdr:spPr>
        <a:xfrm>
          <a:off x="3937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97807</xdr:rowOff>
    </xdr:from>
    <xdr:ext cx="736600" cy="259045"/>
    <xdr:sp macro="" textlink="">
      <xdr:nvSpPr>
        <xdr:cNvPr id="195" name="テキスト ボックス 194"/>
        <xdr:cNvSpPr txBox="1"/>
      </xdr:nvSpPr>
      <xdr:spPr>
        <a:xfrm>
          <a:off x="3606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96520</xdr:rowOff>
    </xdr:from>
    <xdr:to>
      <xdr:col>15</xdr:col>
      <xdr:colOff>98425</xdr:colOff>
      <xdr:row>54</xdr:row>
      <xdr:rowOff>165100</xdr:rowOff>
    </xdr:to>
    <xdr:cxnSp macro="">
      <xdr:nvCxnSpPr>
        <xdr:cNvPr id="196" name="直線コネクタ 195"/>
        <xdr:cNvCxnSpPr/>
      </xdr:nvCxnSpPr>
      <xdr:spPr>
        <a:xfrm>
          <a:off x="2209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26670</xdr:rowOff>
    </xdr:from>
    <xdr:to>
      <xdr:col>15</xdr:col>
      <xdr:colOff>149225</xdr:colOff>
      <xdr:row>59</xdr:row>
      <xdr:rowOff>128270</xdr:rowOff>
    </xdr:to>
    <xdr:sp macro="" textlink="">
      <xdr:nvSpPr>
        <xdr:cNvPr id="197" name="フローチャート: 判断 196"/>
        <xdr:cNvSpPr/>
      </xdr:nvSpPr>
      <xdr:spPr>
        <a:xfrm>
          <a:off x="3048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113047</xdr:rowOff>
    </xdr:from>
    <xdr:ext cx="762000" cy="259045"/>
    <xdr:sp macro="" textlink="">
      <xdr:nvSpPr>
        <xdr:cNvPr id="198" name="テキスト ボックス 197"/>
        <xdr:cNvSpPr txBox="1"/>
      </xdr:nvSpPr>
      <xdr:spPr>
        <a:xfrm>
          <a:off x="2717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96520</xdr:rowOff>
    </xdr:to>
    <xdr:cxnSp macro="">
      <xdr:nvCxnSpPr>
        <xdr:cNvPr id="199" name="直線コネクタ 198"/>
        <xdr:cNvCxnSpPr/>
      </xdr:nvCxnSpPr>
      <xdr:spPr>
        <a:xfrm>
          <a:off x="1320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2" name="フローチャート: 判断 201"/>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3" name="テキスト ボックス 202"/>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10"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22860</xdr:rowOff>
    </xdr:from>
    <xdr:to>
      <xdr:col>20</xdr:col>
      <xdr:colOff>38100</xdr:colOff>
      <xdr:row>54</xdr:row>
      <xdr:rowOff>124460</xdr:rowOff>
    </xdr:to>
    <xdr:sp macro="" textlink="">
      <xdr:nvSpPr>
        <xdr:cNvPr id="211" name="楕円 210"/>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134637</xdr:rowOff>
    </xdr:from>
    <xdr:ext cx="736600" cy="259045"/>
    <xdr:sp macro="" textlink="">
      <xdr:nvSpPr>
        <xdr:cNvPr id="212" name="テキスト ボックス 211"/>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45720</xdr:rowOff>
    </xdr:from>
    <xdr:to>
      <xdr:col>11</xdr:col>
      <xdr:colOff>60325</xdr:colOff>
      <xdr:row>54</xdr:row>
      <xdr:rowOff>147320</xdr:rowOff>
    </xdr:to>
    <xdr:sp macro="" textlink="">
      <xdr:nvSpPr>
        <xdr:cNvPr id="215" name="楕円 214"/>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157497</xdr:rowOff>
    </xdr:from>
    <xdr:ext cx="762000" cy="259045"/>
    <xdr:sp macro="" textlink="">
      <xdr:nvSpPr>
        <xdr:cNvPr id="216" name="テキスト ボックス 215"/>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その他に係る経常収支比率は、類似団体内平均を下回り、対前年度比では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6" name="直線コネクタ 245"/>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7"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8" name="直線コネクタ 247"/>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49"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0" name="直線コネクタ 249"/>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50800</xdr:rowOff>
    </xdr:from>
    <xdr:to>
      <xdr:col>82</xdr:col>
      <xdr:colOff>107950</xdr:colOff>
      <xdr:row>53</xdr:row>
      <xdr:rowOff>69850</xdr:rowOff>
    </xdr:to>
    <xdr:cxnSp macro="">
      <xdr:nvCxnSpPr>
        <xdr:cNvPr id="251" name="直線コネクタ 250"/>
        <xdr:cNvCxnSpPr/>
      </xdr:nvCxnSpPr>
      <xdr:spPr>
        <a:xfrm flipV="1">
          <a:off x="15671800" y="913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2"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3" name="フローチャート: 判断 252"/>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69850</xdr:rowOff>
    </xdr:to>
    <xdr:cxnSp macro="">
      <xdr:nvCxnSpPr>
        <xdr:cNvPr id="254" name="直線コネクタ 253"/>
        <xdr:cNvCxnSpPr/>
      </xdr:nvCxnSpPr>
      <xdr:spPr>
        <a:xfrm>
          <a:off x="14782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52</xdr:row>
      <xdr:rowOff>165100</xdr:rowOff>
    </xdr:to>
    <xdr:cxnSp macro="">
      <xdr:nvCxnSpPr>
        <xdr:cNvPr id="257" name="直線コネクタ 256"/>
        <xdr:cNvCxnSpPr/>
      </xdr:nvCxnSpPr>
      <xdr:spPr>
        <a:xfrm>
          <a:off x="13893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52</xdr:row>
      <xdr:rowOff>146050</xdr:rowOff>
    </xdr:to>
    <xdr:cxnSp macro="">
      <xdr:nvCxnSpPr>
        <xdr:cNvPr id="260" name="直線コネクタ 259"/>
        <xdr:cNvCxnSpPr/>
      </xdr:nvCxnSpPr>
      <xdr:spPr>
        <a:xfrm flipV="1">
          <a:off x="13004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0</xdr:rowOff>
    </xdr:from>
    <xdr:to>
      <xdr:col>82</xdr:col>
      <xdr:colOff>158750</xdr:colOff>
      <xdr:row>53</xdr:row>
      <xdr:rowOff>101600</xdr:rowOff>
    </xdr:to>
    <xdr:sp macro="" textlink="">
      <xdr:nvSpPr>
        <xdr:cNvPr id="270" name="楕円 269"/>
        <xdr:cNvSpPr/>
      </xdr:nvSpPr>
      <xdr:spPr>
        <a:xfrm>
          <a:off x="16459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80027</xdr:rowOff>
    </xdr:from>
    <xdr:ext cx="762000" cy="259045"/>
    <xdr:sp macro="" textlink="">
      <xdr:nvSpPr>
        <xdr:cNvPr id="271" name="その他該当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4" name="楕円 273"/>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5" name="テキスト ボックス 274"/>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76200</xdr:rowOff>
    </xdr:from>
    <xdr:to>
      <xdr:col>69</xdr:col>
      <xdr:colOff>142875</xdr:colOff>
      <xdr:row>53</xdr:row>
      <xdr:rowOff>6350</xdr:rowOff>
    </xdr:to>
    <xdr:sp macro="" textlink="">
      <xdr:nvSpPr>
        <xdr:cNvPr id="276" name="楕円 275"/>
        <xdr:cNvSpPr/>
      </xdr:nvSpPr>
      <xdr:spPr>
        <a:xfrm>
          <a:off x="13843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77" name="テキスト ボックス 276"/>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95250</xdr:rowOff>
    </xdr:from>
    <xdr:to>
      <xdr:col>65</xdr:col>
      <xdr:colOff>53975</xdr:colOff>
      <xdr:row>53</xdr:row>
      <xdr:rowOff>25400</xdr:rowOff>
    </xdr:to>
    <xdr:sp macro="" textlink="">
      <xdr:nvSpPr>
        <xdr:cNvPr id="278" name="楕円 277"/>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35577</xdr:rowOff>
    </xdr:from>
    <xdr:ext cx="762000" cy="259045"/>
    <xdr:sp macro="" textlink="">
      <xdr:nvSpPr>
        <xdr:cNvPr id="279" name="テキスト ボックス 278"/>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（仮称）千代田区特別支援給付金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の増によるものである。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今後も、引き続き適正な執行管理に努めていく。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7" name="直線コネクタ 306"/>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69850</xdr:rowOff>
    </xdr:from>
    <xdr:to>
      <xdr:col>82</xdr:col>
      <xdr:colOff>107950</xdr:colOff>
      <xdr:row>41</xdr:row>
      <xdr:rowOff>88900</xdr:rowOff>
    </xdr:to>
    <xdr:cxnSp macro="">
      <xdr:nvCxnSpPr>
        <xdr:cNvPr id="312" name="直線コネクタ 311"/>
        <xdr:cNvCxnSpPr/>
      </xdr:nvCxnSpPr>
      <xdr:spPr>
        <a:xfrm>
          <a:off x="15671800" y="6927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3"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4" name="フローチャート: 判断 313"/>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40</xdr:row>
      <xdr:rowOff>69850</xdr:rowOff>
    </xdr:to>
    <xdr:cxnSp macro="">
      <xdr:nvCxnSpPr>
        <xdr:cNvPr id="315" name="直線コネクタ 314"/>
        <xdr:cNvCxnSpPr/>
      </xdr:nvCxnSpPr>
      <xdr:spPr>
        <a:xfrm>
          <a:off x="14782800" y="64135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7" name="テキスト ボックス 316"/>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88900</xdr:rowOff>
    </xdr:to>
    <xdr:cxnSp macro="">
      <xdr:nvCxnSpPr>
        <xdr:cNvPr id="318" name="直線コネクタ 317"/>
        <xdr:cNvCxnSpPr/>
      </xdr:nvCxnSpPr>
      <xdr:spPr>
        <a:xfrm flipV="1">
          <a:off x="13893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19" name="フローチャート: 判断 318"/>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0" name="テキスト ボックス 319"/>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88900</xdr:rowOff>
    </xdr:to>
    <xdr:cxnSp macro="">
      <xdr:nvCxnSpPr>
        <xdr:cNvPr id="321" name="直線コネクタ 320"/>
        <xdr:cNvCxnSpPr/>
      </xdr:nvCxnSpPr>
      <xdr:spPr>
        <a:xfrm>
          <a:off x="13004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4" name="フローチャート: 判断 323"/>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5" name="テキスト ボックス 324"/>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38100</xdr:rowOff>
    </xdr:from>
    <xdr:to>
      <xdr:col>82</xdr:col>
      <xdr:colOff>158750</xdr:colOff>
      <xdr:row>41</xdr:row>
      <xdr:rowOff>139700</xdr:rowOff>
    </xdr:to>
    <xdr:sp macro="" textlink="">
      <xdr:nvSpPr>
        <xdr:cNvPr id="331" name="楕円 330"/>
        <xdr:cNvSpPr/>
      </xdr:nvSpPr>
      <xdr:spPr>
        <a:xfrm>
          <a:off x="164592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118127</xdr:rowOff>
    </xdr:from>
    <xdr:ext cx="762000" cy="259045"/>
    <xdr:sp macro="" textlink="">
      <xdr:nvSpPr>
        <xdr:cNvPr id="332" name="補助費等該当値テキスト"/>
        <xdr:cNvSpPr txBox="1"/>
      </xdr:nvSpPr>
      <xdr:spPr>
        <a:xfrm>
          <a:off x="16598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19050</xdr:rowOff>
    </xdr:from>
    <xdr:to>
      <xdr:col>78</xdr:col>
      <xdr:colOff>120650</xdr:colOff>
      <xdr:row>40</xdr:row>
      <xdr:rowOff>120650</xdr:rowOff>
    </xdr:to>
    <xdr:sp macro="" textlink="">
      <xdr:nvSpPr>
        <xdr:cNvPr id="333" name="楕円 332"/>
        <xdr:cNvSpPr/>
      </xdr:nvSpPr>
      <xdr:spPr>
        <a:xfrm>
          <a:off x="15621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105427</xdr:rowOff>
    </xdr:from>
    <xdr:ext cx="736600" cy="259045"/>
    <xdr:sp macro="" textlink="">
      <xdr:nvSpPr>
        <xdr:cNvPr id="334" name="テキスト ボックス 333"/>
        <xdr:cNvSpPr txBox="1"/>
      </xdr:nvSpPr>
      <xdr:spPr>
        <a:xfrm>
          <a:off x="15290800" y="696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5" name="楕円 334"/>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6" name="テキスト ボックス 33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38100</xdr:rowOff>
    </xdr:from>
    <xdr:to>
      <xdr:col>69</xdr:col>
      <xdr:colOff>142875</xdr:colOff>
      <xdr:row>37</xdr:row>
      <xdr:rowOff>139700</xdr:rowOff>
    </xdr:to>
    <xdr:sp macro="" textlink="">
      <xdr:nvSpPr>
        <xdr:cNvPr id="337" name="楕円 336"/>
        <xdr:cNvSpPr/>
      </xdr:nvSpPr>
      <xdr:spPr>
        <a:xfrm>
          <a:off x="13843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124477</xdr:rowOff>
    </xdr:from>
    <xdr:ext cx="762000" cy="259045"/>
    <xdr:sp macro="" textlink="">
      <xdr:nvSpPr>
        <xdr:cNvPr id="338" name="テキスト ボックス 337"/>
        <xdr:cNvSpPr txBox="1"/>
      </xdr:nvSpPr>
      <xdr:spPr>
        <a:xfrm>
          <a:off x="13512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0</xdr:rowOff>
    </xdr:from>
    <xdr:to>
      <xdr:col>65</xdr:col>
      <xdr:colOff>53975</xdr:colOff>
      <xdr:row>37</xdr:row>
      <xdr:rowOff>101600</xdr:rowOff>
    </xdr:to>
    <xdr:sp macro="" textlink="">
      <xdr:nvSpPr>
        <xdr:cNvPr id="339" name="楕円 338"/>
        <xdr:cNvSpPr/>
      </xdr:nvSpPr>
      <xdr:spPr>
        <a:xfrm>
          <a:off x="12954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86377</xdr:rowOff>
    </xdr:from>
    <xdr:ext cx="762000" cy="259045"/>
    <xdr:sp macro="" textlink="">
      <xdr:nvSpPr>
        <xdr:cNvPr id="340" name="テキスト ボックス 339"/>
        <xdr:cNvSpPr txBox="1"/>
      </xdr:nvSpPr>
      <xdr:spPr>
        <a:xfrm>
          <a:off x="12623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 類似団体内平均を下回っている主な要因は、後年度負担を考慮し、平成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年度以降、新規の区債を発行していないことによるものであり、令和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年度までにすべての区債の償還が完了する見込みである。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今後も、継続的な行財政の効率化を行い、過大な後年度負担を発生させないような財政運営に努めていく。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7" name="直線コネクタ 366"/>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0"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69850</xdr:rowOff>
    </xdr:to>
    <xdr:cxnSp macro="">
      <xdr:nvCxnSpPr>
        <xdr:cNvPr id="372" name="直線コネクタ 371"/>
        <xdr:cNvCxnSpPr/>
      </xdr:nvCxnSpPr>
      <xdr:spPr>
        <a:xfrm>
          <a:off x="3987800" y="1254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3"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4" name="フローチャート: 判断 373"/>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146050</xdr:rowOff>
    </xdr:to>
    <xdr:cxnSp macro="">
      <xdr:nvCxnSpPr>
        <xdr:cNvPr id="375" name="直線コネクタ 374"/>
        <xdr:cNvCxnSpPr/>
      </xdr:nvCxnSpPr>
      <xdr:spPr>
        <a:xfrm flipV="1">
          <a:off x="3098800" y="1254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6" name="フローチャート: 判断 375"/>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7" name="テキスト ボックス 376"/>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75</xdr:row>
      <xdr:rowOff>31750</xdr:rowOff>
    </xdr:to>
    <xdr:cxnSp macro="">
      <xdr:nvCxnSpPr>
        <xdr:cNvPr id="378" name="直線コネクタ 377"/>
        <xdr:cNvCxnSpPr/>
      </xdr:nvCxnSpPr>
      <xdr:spPr>
        <a:xfrm flipV="1">
          <a:off x="2209800" y="12661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76</xdr:row>
      <xdr:rowOff>12700</xdr:rowOff>
    </xdr:to>
    <xdr:cxnSp macro="">
      <xdr:nvCxnSpPr>
        <xdr:cNvPr id="381" name="直線コネクタ 380"/>
        <xdr:cNvCxnSpPr/>
      </xdr:nvCxnSpPr>
      <xdr:spPr>
        <a:xfrm flipV="1">
          <a:off x="1320800" y="1289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2" name="フローチャート: 判断 381"/>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3" name="テキスト ボックス 382"/>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4" name="フローチャート: 判断 383"/>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5" name="テキスト ボックス 384"/>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1" name="楕円 390"/>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2"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93" name="楕円 392"/>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94" name="テキスト ボックス 393"/>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5" name="楕円 394"/>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6" name="テキスト ボックス 395"/>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7" name="楕円 396"/>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8" name="テキスト ボックス 397"/>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9" name="楕円 398"/>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0" name="テキスト ボックス 399"/>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公債費を除いたものに係る経常収支比率は、類似団体内平均を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となった。主な要因は退職手当や会計年度任用職員制度の施行に伴う期末手当の増などに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よる人件費等の増に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加え、分母の特別区税や財政調整交付金の減などによるものである。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今後とも事務事業全般の見直しによる経常的経費の削減に努めていく。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80</xdr:row>
      <xdr:rowOff>58420</xdr:rowOff>
    </xdr:to>
    <xdr:cxnSp macro="">
      <xdr:nvCxnSpPr>
        <xdr:cNvPr id="428" name="直線コネクタ 427"/>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31"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32" name="直線コネクタ 431"/>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20320</xdr:rowOff>
    </xdr:from>
    <xdr:to>
      <xdr:col>82</xdr:col>
      <xdr:colOff>107950</xdr:colOff>
      <xdr:row>77</xdr:row>
      <xdr:rowOff>115570</xdr:rowOff>
    </xdr:to>
    <xdr:cxnSp macro="">
      <xdr:nvCxnSpPr>
        <xdr:cNvPr id="433" name="直線コネクタ 432"/>
        <xdr:cNvCxnSpPr/>
      </xdr:nvCxnSpPr>
      <xdr:spPr>
        <a:xfrm>
          <a:off x="15671800" y="1270762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34" name="公債費以外平均値テキスト"/>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5" name="フローチャート: 判断 434"/>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20320</xdr:rowOff>
    </xdr:from>
    <xdr:to>
      <xdr:col>78</xdr:col>
      <xdr:colOff>69850</xdr:colOff>
      <xdr:row>74</xdr:row>
      <xdr:rowOff>73660</xdr:rowOff>
    </xdr:to>
    <xdr:cxnSp macro="">
      <xdr:nvCxnSpPr>
        <xdr:cNvPr id="436" name="直線コネクタ 435"/>
        <xdr:cNvCxnSpPr/>
      </xdr:nvCxnSpPr>
      <xdr:spPr>
        <a:xfrm flipV="1">
          <a:off x="14782800" y="12707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125730</xdr:rowOff>
    </xdr:from>
    <xdr:to>
      <xdr:col>78</xdr:col>
      <xdr:colOff>120650</xdr:colOff>
      <xdr:row>76</xdr:row>
      <xdr:rowOff>55880</xdr:rowOff>
    </xdr:to>
    <xdr:sp macro="" textlink="">
      <xdr:nvSpPr>
        <xdr:cNvPr id="437" name="フローチャート: 判断 436"/>
        <xdr:cNvSpPr/>
      </xdr:nvSpPr>
      <xdr:spPr>
        <a:xfrm>
          <a:off x="156210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38" name="テキスト ボックス 437"/>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74</xdr:row>
      <xdr:rowOff>73660</xdr:rowOff>
    </xdr:to>
    <xdr:cxnSp macro="">
      <xdr:nvCxnSpPr>
        <xdr:cNvPr id="439" name="直線コネクタ 438"/>
        <xdr:cNvCxnSpPr/>
      </xdr:nvCxnSpPr>
      <xdr:spPr>
        <a:xfrm>
          <a:off x="13893800" y="12639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125730</xdr:rowOff>
    </xdr:from>
    <xdr:to>
      <xdr:col>74</xdr:col>
      <xdr:colOff>31750</xdr:colOff>
      <xdr:row>76</xdr:row>
      <xdr:rowOff>55880</xdr:rowOff>
    </xdr:to>
    <xdr:sp macro="" textlink="">
      <xdr:nvSpPr>
        <xdr:cNvPr id="440" name="フローチャート: 判断 439"/>
        <xdr:cNvSpPr/>
      </xdr:nvSpPr>
      <xdr:spPr>
        <a:xfrm>
          <a:off x="147320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40657</xdr:rowOff>
    </xdr:from>
    <xdr:ext cx="762000" cy="259045"/>
    <xdr:sp macro="" textlink="">
      <xdr:nvSpPr>
        <xdr:cNvPr id="441" name="テキスト ボックス 440"/>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39370</xdr:rowOff>
    </xdr:from>
    <xdr:to>
      <xdr:col>69</xdr:col>
      <xdr:colOff>92075</xdr:colOff>
      <xdr:row>73</xdr:row>
      <xdr:rowOff>123190</xdr:rowOff>
    </xdr:to>
    <xdr:cxnSp macro="">
      <xdr:nvCxnSpPr>
        <xdr:cNvPr id="442" name="直線コネクタ 441"/>
        <xdr:cNvCxnSpPr/>
      </xdr:nvCxnSpPr>
      <xdr:spPr>
        <a:xfrm>
          <a:off x="13004800" y="12555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3" name="フローチャート: 判断 442"/>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4" name="テキスト ボックス 443"/>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5" name="フローチャート: 判断 444"/>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158766</xdr:rowOff>
    </xdr:from>
    <xdr:ext cx="762000" cy="259045"/>
    <xdr:sp macro="" textlink="">
      <xdr:nvSpPr>
        <xdr:cNvPr id="446" name="テキスト ボックス 445"/>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2" name="楕円 451"/>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3"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140970</xdr:rowOff>
    </xdr:from>
    <xdr:to>
      <xdr:col>78</xdr:col>
      <xdr:colOff>120650</xdr:colOff>
      <xdr:row>74</xdr:row>
      <xdr:rowOff>71120</xdr:rowOff>
    </xdr:to>
    <xdr:sp macro="" textlink="">
      <xdr:nvSpPr>
        <xdr:cNvPr id="454" name="楕円 453"/>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81297</xdr:rowOff>
    </xdr:from>
    <xdr:ext cx="736600" cy="259045"/>
    <xdr:sp macro="" textlink="">
      <xdr:nvSpPr>
        <xdr:cNvPr id="455" name="テキスト ボックス 454"/>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56" name="楕円 455"/>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7" name="テキスト ボックス 456"/>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72390</xdr:rowOff>
    </xdr:from>
    <xdr:to>
      <xdr:col>69</xdr:col>
      <xdr:colOff>142875</xdr:colOff>
      <xdr:row>74</xdr:row>
      <xdr:rowOff>2540</xdr:rowOff>
    </xdr:to>
    <xdr:sp macro="" textlink="">
      <xdr:nvSpPr>
        <xdr:cNvPr id="458" name="楕円 457"/>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12717</xdr:rowOff>
    </xdr:from>
    <xdr:ext cx="762000" cy="259045"/>
    <xdr:sp macro="" textlink="">
      <xdr:nvSpPr>
        <xdr:cNvPr id="459" name="テキスト ボックス 458"/>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160020</xdr:rowOff>
    </xdr:from>
    <xdr:to>
      <xdr:col>65</xdr:col>
      <xdr:colOff>53975</xdr:colOff>
      <xdr:row>73</xdr:row>
      <xdr:rowOff>90170</xdr:rowOff>
    </xdr:to>
    <xdr:sp macro="" textlink="">
      <xdr:nvSpPr>
        <xdr:cNvPr id="460" name="楕円 459"/>
        <xdr:cNvSpPr/>
      </xdr:nvSpPr>
      <xdr:spPr>
        <a:xfrm>
          <a:off x="12954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100347</xdr:rowOff>
    </xdr:from>
    <xdr:ext cx="762000" cy="259045"/>
    <xdr:sp macro="" textlink="">
      <xdr:nvSpPr>
        <xdr:cNvPr id="461" name="テキスト ボックス 460"/>
        <xdr:cNvSpPr txBox="1"/>
      </xdr:nvSpPr>
      <xdr:spPr>
        <a:xfrm>
          <a:off x="12623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17599</xdr:rowOff>
    </xdr:from>
    <xdr:to>
      <xdr:col>29</xdr:col>
      <xdr:colOff>127000</xdr:colOff>
      <xdr:row>12</xdr:row>
      <xdr:rowOff>20037</xdr:rowOff>
    </xdr:to>
    <xdr:cxnSp macro="">
      <xdr:nvCxnSpPr>
        <xdr:cNvPr id="52" name="直線コネクタ 51"/>
        <xdr:cNvCxnSpPr/>
      </xdr:nvCxnSpPr>
      <xdr:spPr bwMode="auto">
        <a:xfrm>
          <a:off x="5003800" y="2122624"/>
          <a:ext cx="6477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114971</xdr:rowOff>
    </xdr:from>
    <xdr:to>
      <xdr:col>26</xdr:col>
      <xdr:colOff>50800</xdr:colOff>
      <xdr:row>12</xdr:row>
      <xdr:rowOff>17599</xdr:rowOff>
    </xdr:to>
    <xdr:cxnSp macro="">
      <xdr:nvCxnSpPr>
        <xdr:cNvPr id="55" name="直線コネクタ 54"/>
        <xdr:cNvCxnSpPr/>
      </xdr:nvCxnSpPr>
      <xdr:spPr bwMode="auto">
        <a:xfrm>
          <a:off x="4305300" y="2048546"/>
          <a:ext cx="698500" cy="7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38445</xdr:rowOff>
    </xdr:from>
    <xdr:to>
      <xdr:col>22</xdr:col>
      <xdr:colOff>114300</xdr:colOff>
      <xdr:row>11</xdr:row>
      <xdr:rowOff>114971</xdr:rowOff>
    </xdr:to>
    <xdr:cxnSp macro="">
      <xdr:nvCxnSpPr>
        <xdr:cNvPr id="58" name="直線コネクタ 57"/>
        <xdr:cNvCxnSpPr/>
      </xdr:nvCxnSpPr>
      <xdr:spPr bwMode="auto">
        <a:xfrm>
          <a:off x="3606800" y="1972020"/>
          <a:ext cx="698500" cy="7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10</xdr:row>
      <xdr:rowOff>161290</xdr:rowOff>
    </xdr:from>
    <xdr:to>
      <xdr:col>18</xdr:col>
      <xdr:colOff>177800</xdr:colOff>
      <xdr:row>11</xdr:row>
      <xdr:rowOff>38445</xdr:rowOff>
    </xdr:to>
    <xdr:cxnSp macro="">
      <xdr:nvCxnSpPr>
        <xdr:cNvPr id="61" name="直線コネクタ 60"/>
        <xdr:cNvCxnSpPr/>
      </xdr:nvCxnSpPr>
      <xdr:spPr bwMode="auto">
        <a:xfrm>
          <a:off x="2908300" y="1923415"/>
          <a:ext cx="698500" cy="48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140687</xdr:rowOff>
    </xdr:from>
    <xdr:to>
      <xdr:col>29</xdr:col>
      <xdr:colOff>177800</xdr:colOff>
      <xdr:row>12</xdr:row>
      <xdr:rowOff>70837</xdr:rowOff>
    </xdr:to>
    <xdr:sp macro="" textlink="">
      <xdr:nvSpPr>
        <xdr:cNvPr id="71" name="楕円 70"/>
        <xdr:cNvSpPr/>
      </xdr:nvSpPr>
      <xdr:spPr bwMode="auto">
        <a:xfrm>
          <a:off x="5600700" y="207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87364</xdr:rowOff>
    </xdr:from>
    <xdr:ext cx="762000" cy="259045"/>
    <xdr:sp macro="" textlink="">
      <xdr:nvSpPr>
        <xdr:cNvPr id="72" name="人口1人当たり決算額の推移該当値テキスト130"/>
        <xdr:cNvSpPr txBox="1"/>
      </xdr:nvSpPr>
      <xdr:spPr>
        <a:xfrm>
          <a:off x="5740400" y="202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138249</xdr:rowOff>
    </xdr:from>
    <xdr:to>
      <xdr:col>26</xdr:col>
      <xdr:colOff>101600</xdr:colOff>
      <xdr:row>12</xdr:row>
      <xdr:rowOff>68399</xdr:rowOff>
    </xdr:to>
    <xdr:sp macro="" textlink="">
      <xdr:nvSpPr>
        <xdr:cNvPr id="73" name="楕円 72"/>
        <xdr:cNvSpPr/>
      </xdr:nvSpPr>
      <xdr:spPr bwMode="auto">
        <a:xfrm>
          <a:off x="4953000" y="20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78576</xdr:rowOff>
    </xdr:from>
    <xdr:ext cx="736600" cy="259045"/>
    <xdr:sp macro="" textlink="">
      <xdr:nvSpPr>
        <xdr:cNvPr id="74" name="テキスト ボックス 73"/>
        <xdr:cNvSpPr txBox="1"/>
      </xdr:nvSpPr>
      <xdr:spPr>
        <a:xfrm>
          <a:off x="4622800" y="18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64171</xdr:rowOff>
    </xdr:from>
    <xdr:to>
      <xdr:col>22</xdr:col>
      <xdr:colOff>165100</xdr:colOff>
      <xdr:row>11</xdr:row>
      <xdr:rowOff>165771</xdr:rowOff>
    </xdr:to>
    <xdr:sp macro="" textlink="">
      <xdr:nvSpPr>
        <xdr:cNvPr id="75" name="楕円 74"/>
        <xdr:cNvSpPr/>
      </xdr:nvSpPr>
      <xdr:spPr bwMode="auto">
        <a:xfrm>
          <a:off x="4254500" y="199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4498</xdr:rowOff>
    </xdr:from>
    <xdr:ext cx="762000" cy="259045"/>
    <xdr:sp macro="" textlink="">
      <xdr:nvSpPr>
        <xdr:cNvPr id="76" name="テキスト ボックス 75"/>
        <xdr:cNvSpPr txBox="1"/>
      </xdr:nvSpPr>
      <xdr:spPr>
        <a:xfrm>
          <a:off x="3924300" y="17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159095</xdr:rowOff>
    </xdr:from>
    <xdr:to>
      <xdr:col>19</xdr:col>
      <xdr:colOff>38100</xdr:colOff>
      <xdr:row>11</xdr:row>
      <xdr:rowOff>89245</xdr:rowOff>
    </xdr:to>
    <xdr:sp macro="" textlink="">
      <xdr:nvSpPr>
        <xdr:cNvPr id="77" name="楕円 76"/>
        <xdr:cNvSpPr/>
      </xdr:nvSpPr>
      <xdr:spPr bwMode="auto">
        <a:xfrm>
          <a:off x="3556000" y="192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99422</xdr:rowOff>
    </xdr:from>
    <xdr:ext cx="762000" cy="259045"/>
    <xdr:sp macro="" textlink="">
      <xdr:nvSpPr>
        <xdr:cNvPr id="78" name="テキスト ボックス 77"/>
        <xdr:cNvSpPr txBox="1"/>
      </xdr:nvSpPr>
      <xdr:spPr>
        <a:xfrm>
          <a:off x="3225800" y="16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110490</xdr:rowOff>
    </xdr:from>
    <xdr:to>
      <xdr:col>15</xdr:col>
      <xdr:colOff>101600</xdr:colOff>
      <xdr:row>11</xdr:row>
      <xdr:rowOff>40640</xdr:rowOff>
    </xdr:to>
    <xdr:sp macro="" textlink="">
      <xdr:nvSpPr>
        <xdr:cNvPr id="79" name="楕円 78"/>
        <xdr:cNvSpPr/>
      </xdr:nvSpPr>
      <xdr:spPr bwMode="auto">
        <a:xfrm>
          <a:off x="2857500" y="187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50817</xdr:rowOff>
    </xdr:from>
    <xdr:ext cx="762000" cy="259045"/>
    <xdr:sp macro="" textlink="">
      <xdr:nvSpPr>
        <xdr:cNvPr id="80" name="テキスト ボックス 79"/>
        <xdr:cNvSpPr txBox="1"/>
      </xdr:nvSpPr>
      <xdr:spPr>
        <a:xfrm>
          <a:off x="2527300" y="164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249758</xdr:rowOff>
    </xdr:from>
    <xdr:to>
      <xdr:col>29</xdr:col>
      <xdr:colOff>127000</xdr:colOff>
      <xdr:row>34</xdr:row>
      <xdr:rowOff>266751</xdr:rowOff>
    </xdr:to>
    <xdr:cxnSp macro="">
      <xdr:nvCxnSpPr>
        <xdr:cNvPr id="111" name="直線コネクタ 110"/>
        <xdr:cNvCxnSpPr/>
      </xdr:nvCxnSpPr>
      <xdr:spPr bwMode="auto">
        <a:xfrm flipV="1">
          <a:off x="5003800" y="6517208"/>
          <a:ext cx="6477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198247</xdr:rowOff>
    </xdr:from>
    <xdr:to>
      <xdr:col>26</xdr:col>
      <xdr:colOff>50800</xdr:colOff>
      <xdr:row>34</xdr:row>
      <xdr:rowOff>266751</xdr:rowOff>
    </xdr:to>
    <xdr:cxnSp macro="">
      <xdr:nvCxnSpPr>
        <xdr:cNvPr id="114" name="直線コネクタ 113"/>
        <xdr:cNvCxnSpPr/>
      </xdr:nvCxnSpPr>
      <xdr:spPr bwMode="auto">
        <a:xfrm>
          <a:off x="4305300" y="6465697"/>
          <a:ext cx="6985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342036</xdr:rowOff>
    </xdr:from>
    <xdr:to>
      <xdr:col>22</xdr:col>
      <xdr:colOff>114300</xdr:colOff>
      <xdr:row>34</xdr:row>
      <xdr:rowOff>198247</xdr:rowOff>
    </xdr:to>
    <xdr:cxnSp macro="">
      <xdr:nvCxnSpPr>
        <xdr:cNvPr id="117" name="直線コネクタ 116"/>
        <xdr:cNvCxnSpPr/>
      </xdr:nvCxnSpPr>
      <xdr:spPr bwMode="auto">
        <a:xfrm>
          <a:off x="3606800" y="6266586"/>
          <a:ext cx="698500" cy="19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220116</xdr:rowOff>
    </xdr:from>
    <xdr:to>
      <xdr:col>18</xdr:col>
      <xdr:colOff>177800</xdr:colOff>
      <xdr:row>33</xdr:row>
      <xdr:rowOff>342036</xdr:rowOff>
    </xdr:to>
    <xdr:cxnSp macro="">
      <xdr:nvCxnSpPr>
        <xdr:cNvPr id="120" name="直線コネクタ 119"/>
        <xdr:cNvCxnSpPr/>
      </xdr:nvCxnSpPr>
      <xdr:spPr bwMode="auto">
        <a:xfrm>
          <a:off x="2908300" y="6144666"/>
          <a:ext cx="698500" cy="12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198958</xdr:rowOff>
    </xdr:from>
    <xdr:to>
      <xdr:col>29</xdr:col>
      <xdr:colOff>177800</xdr:colOff>
      <xdr:row>34</xdr:row>
      <xdr:rowOff>300558</xdr:rowOff>
    </xdr:to>
    <xdr:sp macro="" textlink="">
      <xdr:nvSpPr>
        <xdr:cNvPr id="130" name="楕円 129"/>
        <xdr:cNvSpPr/>
      </xdr:nvSpPr>
      <xdr:spPr bwMode="auto">
        <a:xfrm>
          <a:off x="5600700" y="64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44035</xdr:rowOff>
    </xdr:from>
    <xdr:ext cx="762000" cy="259045"/>
    <xdr:sp macro="" textlink="">
      <xdr:nvSpPr>
        <xdr:cNvPr id="131" name="人口1人当たり決算額の推移該当値テキスト445"/>
        <xdr:cNvSpPr txBox="1"/>
      </xdr:nvSpPr>
      <xdr:spPr>
        <a:xfrm>
          <a:off x="5740400" y="63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215951</xdr:rowOff>
    </xdr:from>
    <xdr:to>
      <xdr:col>26</xdr:col>
      <xdr:colOff>101600</xdr:colOff>
      <xdr:row>34</xdr:row>
      <xdr:rowOff>317551</xdr:rowOff>
    </xdr:to>
    <xdr:sp macro="" textlink="">
      <xdr:nvSpPr>
        <xdr:cNvPr id="132" name="楕円 131"/>
        <xdr:cNvSpPr/>
      </xdr:nvSpPr>
      <xdr:spPr bwMode="auto">
        <a:xfrm>
          <a:off x="4953000" y="648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327728</xdr:rowOff>
    </xdr:from>
    <xdr:ext cx="736600" cy="259045"/>
    <xdr:sp macro="" textlink="">
      <xdr:nvSpPr>
        <xdr:cNvPr id="133" name="テキスト ボックス 132"/>
        <xdr:cNvSpPr txBox="1"/>
      </xdr:nvSpPr>
      <xdr:spPr>
        <a:xfrm>
          <a:off x="4622800" y="625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147447</xdr:rowOff>
    </xdr:from>
    <xdr:to>
      <xdr:col>22</xdr:col>
      <xdr:colOff>165100</xdr:colOff>
      <xdr:row>34</xdr:row>
      <xdr:rowOff>249047</xdr:rowOff>
    </xdr:to>
    <xdr:sp macro="" textlink="">
      <xdr:nvSpPr>
        <xdr:cNvPr id="134" name="楕円 133"/>
        <xdr:cNvSpPr/>
      </xdr:nvSpPr>
      <xdr:spPr bwMode="auto">
        <a:xfrm>
          <a:off x="4254500" y="641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259224</xdr:rowOff>
    </xdr:from>
    <xdr:ext cx="762000" cy="259045"/>
    <xdr:sp macro="" textlink="">
      <xdr:nvSpPr>
        <xdr:cNvPr id="135" name="テキスト ボックス 134"/>
        <xdr:cNvSpPr txBox="1"/>
      </xdr:nvSpPr>
      <xdr:spPr>
        <a:xfrm>
          <a:off x="3924300" y="618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291236</xdr:rowOff>
    </xdr:from>
    <xdr:to>
      <xdr:col>19</xdr:col>
      <xdr:colOff>38100</xdr:colOff>
      <xdr:row>34</xdr:row>
      <xdr:rowOff>49936</xdr:rowOff>
    </xdr:to>
    <xdr:sp macro="" textlink="">
      <xdr:nvSpPr>
        <xdr:cNvPr id="136" name="楕円 135"/>
        <xdr:cNvSpPr/>
      </xdr:nvSpPr>
      <xdr:spPr bwMode="auto">
        <a:xfrm>
          <a:off x="3556000" y="62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60113</xdr:rowOff>
    </xdr:from>
    <xdr:ext cx="762000" cy="259045"/>
    <xdr:sp macro="" textlink="">
      <xdr:nvSpPr>
        <xdr:cNvPr id="137" name="テキスト ボックス 136"/>
        <xdr:cNvSpPr txBox="1"/>
      </xdr:nvSpPr>
      <xdr:spPr>
        <a:xfrm>
          <a:off x="3225800" y="59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169316</xdr:rowOff>
    </xdr:from>
    <xdr:to>
      <xdr:col>15</xdr:col>
      <xdr:colOff>101600</xdr:colOff>
      <xdr:row>33</xdr:row>
      <xdr:rowOff>270916</xdr:rowOff>
    </xdr:to>
    <xdr:sp macro="" textlink="">
      <xdr:nvSpPr>
        <xdr:cNvPr id="138" name="楕円 137"/>
        <xdr:cNvSpPr/>
      </xdr:nvSpPr>
      <xdr:spPr bwMode="auto">
        <a:xfrm>
          <a:off x="2857500" y="609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109643</xdr:rowOff>
    </xdr:from>
    <xdr:ext cx="762000" cy="259045"/>
    <xdr:sp macro="" textlink="">
      <xdr:nvSpPr>
        <xdr:cNvPr id="139" name="テキスト ボックス 138"/>
        <xdr:cNvSpPr txBox="1"/>
      </xdr:nvSpPr>
      <xdr:spPr>
        <a:xfrm>
          <a:off x="2527300" y="58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111266</xdr:rowOff>
    </xdr:from>
    <xdr:to>
      <xdr:col>24</xdr:col>
      <xdr:colOff>63500</xdr:colOff>
      <xdr:row>31</xdr:row>
      <xdr:rowOff>12925</xdr:rowOff>
    </xdr:to>
    <xdr:cxnSp macro="">
      <xdr:nvCxnSpPr>
        <xdr:cNvPr id="63" name="直線コネクタ 62"/>
        <xdr:cNvCxnSpPr/>
      </xdr:nvCxnSpPr>
      <xdr:spPr>
        <a:xfrm flipV="1">
          <a:off x="3797300" y="5254766"/>
          <a:ext cx="8382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83236</xdr:rowOff>
    </xdr:from>
    <xdr:to>
      <xdr:col>19</xdr:col>
      <xdr:colOff>177800</xdr:colOff>
      <xdr:row>31</xdr:row>
      <xdr:rowOff>12925</xdr:rowOff>
    </xdr:to>
    <xdr:cxnSp macro="">
      <xdr:nvCxnSpPr>
        <xdr:cNvPr id="66" name="直線コネクタ 65"/>
        <xdr:cNvCxnSpPr/>
      </xdr:nvCxnSpPr>
      <xdr:spPr>
        <a:xfrm>
          <a:off x="2908300" y="5226736"/>
          <a:ext cx="889000" cy="1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14427</xdr:rowOff>
    </xdr:from>
    <xdr:to>
      <xdr:col>15</xdr:col>
      <xdr:colOff>50800</xdr:colOff>
      <xdr:row>30</xdr:row>
      <xdr:rowOff>83236</xdr:rowOff>
    </xdr:to>
    <xdr:cxnSp macro="">
      <xdr:nvCxnSpPr>
        <xdr:cNvPr id="69" name="直線コネクタ 68"/>
        <xdr:cNvCxnSpPr/>
      </xdr:nvCxnSpPr>
      <xdr:spPr>
        <a:xfrm>
          <a:off x="2019300" y="515792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133484</xdr:rowOff>
    </xdr:from>
    <xdr:to>
      <xdr:col>10</xdr:col>
      <xdr:colOff>114300</xdr:colOff>
      <xdr:row>30</xdr:row>
      <xdr:rowOff>14427</xdr:rowOff>
    </xdr:to>
    <xdr:cxnSp macro="">
      <xdr:nvCxnSpPr>
        <xdr:cNvPr id="72" name="直線コネクタ 71"/>
        <xdr:cNvCxnSpPr/>
      </xdr:nvCxnSpPr>
      <xdr:spPr>
        <a:xfrm>
          <a:off x="1130300" y="5105534"/>
          <a:ext cx="889000" cy="5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60466</xdr:rowOff>
    </xdr:from>
    <xdr:to>
      <xdr:col>24</xdr:col>
      <xdr:colOff>114300</xdr:colOff>
      <xdr:row>30</xdr:row>
      <xdr:rowOff>162066</xdr:rowOff>
    </xdr:to>
    <xdr:sp macro="" textlink="">
      <xdr:nvSpPr>
        <xdr:cNvPr id="82" name="楕円 81"/>
        <xdr:cNvSpPr/>
      </xdr:nvSpPr>
      <xdr:spPr>
        <a:xfrm>
          <a:off x="4584700" y="52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13493</xdr:rowOff>
    </xdr:from>
    <xdr:ext cx="599010" cy="259045"/>
    <xdr:sp macro="" textlink="">
      <xdr:nvSpPr>
        <xdr:cNvPr id="83" name="人件費該当値テキスト"/>
        <xdr:cNvSpPr txBox="1"/>
      </xdr:nvSpPr>
      <xdr:spPr>
        <a:xfrm>
          <a:off x="4686300" y="515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133575</xdr:rowOff>
    </xdr:from>
    <xdr:to>
      <xdr:col>20</xdr:col>
      <xdr:colOff>38100</xdr:colOff>
      <xdr:row>31</xdr:row>
      <xdr:rowOff>63725</xdr:rowOff>
    </xdr:to>
    <xdr:sp macro="" textlink="">
      <xdr:nvSpPr>
        <xdr:cNvPr id="84" name="楕円 83"/>
        <xdr:cNvSpPr/>
      </xdr:nvSpPr>
      <xdr:spPr>
        <a:xfrm>
          <a:off x="3746500" y="5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80252</xdr:rowOff>
    </xdr:from>
    <xdr:ext cx="599010" cy="259045"/>
    <xdr:sp macro="" textlink="">
      <xdr:nvSpPr>
        <xdr:cNvPr id="85" name="テキスト ボックス 84"/>
        <xdr:cNvSpPr txBox="1"/>
      </xdr:nvSpPr>
      <xdr:spPr>
        <a:xfrm>
          <a:off x="3497795" y="50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32436</xdr:rowOff>
    </xdr:from>
    <xdr:to>
      <xdr:col>15</xdr:col>
      <xdr:colOff>101600</xdr:colOff>
      <xdr:row>30</xdr:row>
      <xdr:rowOff>134036</xdr:rowOff>
    </xdr:to>
    <xdr:sp macro="" textlink="">
      <xdr:nvSpPr>
        <xdr:cNvPr id="86" name="楕円 85"/>
        <xdr:cNvSpPr/>
      </xdr:nvSpPr>
      <xdr:spPr>
        <a:xfrm>
          <a:off x="2857500" y="51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150563</xdr:rowOff>
    </xdr:from>
    <xdr:ext cx="599010" cy="259045"/>
    <xdr:sp macro="" textlink="">
      <xdr:nvSpPr>
        <xdr:cNvPr id="87" name="テキスト ボックス 86"/>
        <xdr:cNvSpPr txBox="1"/>
      </xdr:nvSpPr>
      <xdr:spPr>
        <a:xfrm>
          <a:off x="2608795" y="49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135077</xdr:rowOff>
    </xdr:from>
    <xdr:to>
      <xdr:col>10</xdr:col>
      <xdr:colOff>165100</xdr:colOff>
      <xdr:row>30</xdr:row>
      <xdr:rowOff>65227</xdr:rowOff>
    </xdr:to>
    <xdr:sp macro="" textlink="">
      <xdr:nvSpPr>
        <xdr:cNvPr id="88" name="楕円 87"/>
        <xdr:cNvSpPr/>
      </xdr:nvSpPr>
      <xdr:spPr>
        <a:xfrm>
          <a:off x="1968500" y="51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81754</xdr:rowOff>
    </xdr:from>
    <xdr:ext cx="599010" cy="259045"/>
    <xdr:sp macro="" textlink="">
      <xdr:nvSpPr>
        <xdr:cNvPr id="89" name="テキスト ボックス 88"/>
        <xdr:cNvSpPr txBox="1"/>
      </xdr:nvSpPr>
      <xdr:spPr>
        <a:xfrm>
          <a:off x="1719795" y="48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82684</xdr:rowOff>
    </xdr:from>
    <xdr:to>
      <xdr:col>6</xdr:col>
      <xdr:colOff>38100</xdr:colOff>
      <xdr:row>30</xdr:row>
      <xdr:rowOff>12834</xdr:rowOff>
    </xdr:to>
    <xdr:sp macro="" textlink="">
      <xdr:nvSpPr>
        <xdr:cNvPr id="90" name="楕円 89"/>
        <xdr:cNvSpPr/>
      </xdr:nvSpPr>
      <xdr:spPr>
        <a:xfrm>
          <a:off x="1079500" y="50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29361</xdr:rowOff>
    </xdr:from>
    <xdr:ext cx="599010" cy="259045"/>
    <xdr:sp macro="" textlink="">
      <xdr:nvSpPr>
        <xdr:cNvPr id="91" name="テキスト ボックス 90"/>
        <xdr:cNvSpPr txBox="1"/>
      </xdr:nvSpPr>
      <xdr:spPr>
        <a:xfrm>
          <a:off x="830795" y="482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108816</xdr:rowOff>
    </xdr:from>
    <xdr:to>
      <xdr:col>24</xdr:col>
      <xdr:colOff>63500</xdr:colOff>
      <xdr:row>52</xdr:row>
      <xdr:rowOff>126929</xdr:rowOff>
    </xdr:to>
    <xdr:cxnSp macro="">
      <xdr:nvCxnSpPr>
        <xdr:cNvPr id="121" name="直線コネクタ 120"/>
        <xdr:cNvCxnSpPr/>
      </xdr:nvCxnSpPr>
      <xdr:spPr>
        <a:xfrm flipV="1">
          <a:off x="3797300" y="8852766"/>
          <a:ext cx="838200" cy="18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126929</xdr:rowOff>
    </xdr:from>
    <xdr:to>
      <xdr:col>19</xdr:col>
      <xdr:colOff>177800</xdr:colOff>
      <xdr:row>52</xdr:row>
      <xdr:rowOff>147602</xdr:rowOff>
    </xdr:to>
    <xdr:cxnSp macro="">
      <xdr:nvCxnSpPr>
        <xdr:cNvPr id="124" name="直線コネクタ 123"/>
        <xdr:cNvCxnSpPr/>
      </xdr:nvCxnSpPr>
      <xdr:spPr>
        <a:xfrm flipV="1">
          <a:off x="2908300" y="9042329"/>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147602</xdr:rowOff>
    </xdr:from>
    <xdr:to>
      <xdr:col>15</xdr:col>
      <xdr:colOff>50800</xdr:colOff>
      <xdr:row>52</xdr:row>
      <xdr:rowOff>156349</xdr:rowOff>
    </xdr:to>
    <xdr:cxnSp macro="">
      <xdr:nvCxnSpPr>
        <xdr:cNvPr id="127" name="直線コネクタ 126"/>
        <xdr:cNvCxnSpPr/>
      </xdr:nvCxnSpPr>
      <xdr:spPr>
        <a:xfrm flipV="1">
          <a:off x="2019300" y="9063002"/>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156349</xdr:rowOff>
    </xdr:from>
    <xdr:to>
      <xdr:col>10</xdr:col>
      <xdr:colOff>114300</xdr:colOff>
      <xdr:row>53</xdr:row>
      <xdr:rowOff>27632</xdr:rowOff>
    </xdr:to>
    <xdr:cxnSp macro="">
      <xdr:nvCxnSpPr>
        <xdr:cNvPr id="130" name="直線コネクタ 129"/>
        <xdr:cNvCxnSpPr/>
      </xdr:nvCxnSpPr>
      <xdr:spPr>
        <a:xfrm flipV="1">
          <a:off x="1130300" y="9071749"/>
          <a:ext cx="8890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58016</xdr:rowOff>
    </xdr:from>
    <xdr:to>
      <xdr:col>24</xdr:col>
      <xdr:colOff>114300</xdr:colOff>
      <xdr:row>51</xdr:row>
      <xdr:rowOff>159616</xdr:rowOff>
    </xdr:to>
    <xdr:sp macro="" textlink="">
      <xdr:nvSpPr>
        <xdr:cNvPr id="140" name="楕円 139"/>
        <xdr:cNvSpPr/>
      </xdr:nvSpPr>
      <xdr:spPr>
        <a:xfrm>
          <a:off x="4584700" y="88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11043</xdr:rowOff>
    </xdr:from>
    <xdr:ext cx="599010" cy="259045"/>
    <xdr:sp macro="" textlink="">
      <xdr:nvSpPr>
        <xdr:cNvPr id="141" name="物件費該当値テキスト"/>
        <xdr:cNvSpPr txBox="1"/>
      </xdr:nvSpPr>
      <xdr:spPr>
        <a:xfrm>
          <a:off x="4686300" y="875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76129</xdr:rowOff>
    </xdr:from>
    <xdr:to>
      <xdr:col>20</xdr:col>
      <xdr:colOff>38100</xdr:colOff>
      <xdr:row>53</xdr:row>
      <xdr:rowOff>6279</xdr:rowOff>
    </xdr:to>
    <xdr:sp macro="" textlink="">
      <xdr:nvSpPr>
        <xdr:cNvPr id="142" name="楕円 141"/>
        <xdr:cNvSpPr/>
      </xdr:nvSpPr>
      <xdr:spPr>
        <a:xfrm>
          <a:off x="3746500" y="89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22806</xdr:rowOff>
    </xdr:from>
    <xdr:ext cx="599010" cy="259045"/>
    <xdr:sp macro="" textlink="">
      <xdr:nvSpPr>
        <xdr:cNvPr id="143" name="テキスト ボックス 142"/>
        <xdr:cNvSpPr txBox="1"/>
      </xdr:nvSpPr>
      <xdr:spPr>
        <a:xfrm>
          <a:off x="3497795" y="876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96802</xdr:rowOff>
    </xdr:from>
    <xdr:to>
      <xdr:col>15</xdr:col>
      <xdr:colOff>101600</xdr:colOff>
      <xdr:row>53</xdr:row>
      <xdr:rowOff>26952</xdr:rowOff>
    </xdr:to>
    <xdr:sp macro="" textlink="">
      <xdr:nvSpPr>
        <xdr:cNvPr id="144" name="楕円 143"/>
        <xdr:cNvSpPr/>
      </xdr:nvSpPr>
      <xdr:spPr>
        <a:xfrm>
          <a:off x="2857500" y="90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43479</xdr:rowOff>
    </xdr:from>
    <xdr:ext cx="599010" cy="259045"/>
    <xdr:sp macro="" textlink="">
      <xdr:nvSpPr>
        <xdr:cNvPr id="145" name="テキスト ボックス 144"/>
        <xdr:cNvSpPr txBox="1"/>
      </xdr:nvSpPr>
      <xdr:spPr>
        <a:xfrm>
          <a:off x="2608795" y="878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105549</xdr:rowOff>
    </xdr:from>
    <xdr:to>
      <xdr:col>10</xdr:col>
      <xdr:colOff>165100</xdr:colOff>
      <xdr:row>53</xdr:row>
      <xdr:rowOff>35699</xdr:rowOff>
    </xdr:to>
    <xdr:sp macro="" textlink="">
      <xdr:nvSpPr>
        <xdr:cNvPr id="146" name="楕円 145"/>
        <xdr:cNvSpPr/>
      </xdr:nvSpPr>
      <xdr:spPr>
        <a:xfrm>
          <a:off x="1968500" y="90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52226</xdr:rowOff>
    </xdr:from>
    <xdr:ext cx="599010" cy="259045"/>
    <xdr:sp macro="" textlink="">
      <xdr:nvSpPr>
        <xdr:cNvPr id="147" name="テキスト ボックス 146"/>
        <xdr:cNvSpPr txBox="1"/>
      </xdr:nvSpPr>
      <xdr:spPr>
        <a:xfrm>
          <a:off x="1719795" y="879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148282</xdr:rowOff>
    </xdr:from>
    <xdr:to>
      <xdr:col>6</xdr:col>
      <xdr:colOff>38100</xdr:colOff>
      <xdr:row>53</xdr:row>
      <xdr:rowOff>78432</xdr:rowOff>
    </xdr:to>
    <xdr:sp macro="" textlink="">
      <xdr:nvSpPr>
        <xdr:cNvPr id="148" name="楕円 147"/>
        <xdr:cNvSpPr/>
      </xdr:nvSpPr>
      <xdr:spPr>
        <a:xfrm>
          <a:off x="1079500" y="90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94959</xdr:rowOff>
    </xdr:from>
    <xdr:ext cx="599010" cy="259045"/>
    <xdr:sp macro="" textlink="">
      <xdr:nvSpPr>
        <xdr:cNvPr id="149" name="テキスト ボックス 148"/>
        <xdr:cNvSpPr txBox="1"/>
      </xdr:nvSpPr>
      <xdr:spPr>
        <a:xfrm>
          <a:off x="830795" y="883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42697</xdr:rowOff>
    </xdr:from>
    <xdr:to>
      <xdr:col>24</xdr:col>
      <xdr:colOff>62865</xdr:colOff>
      <xdr:row>79</xdr:row>
      <xdr:rowOff>2997</xdr:rowOff>
    </xdr:to>
    <xdr:cxnSp macro="">
      <xdr:nvCxnSpPr>
        <xdr:cNvPr id="173" name="直線コネクタ 172"/>
        <xdr:cNvCxnSpPr/>
      </xdr:nvCxnSpPr>
      <xdr:spPr>
        <a:xfrm flipV="1">
          <a:off x="4633595" y="12387097"/>
          <a:ext cx="1270" cy="116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6824</xdr:rowOff>
    </xdr:from>
    <xdr:ext cx="378565" cy="259045"/>
    <xdr:sp macro="" textlink="">
      <xdr:nvSpPr>
        <xdr:cNvPr id="174" name="維持補修費最小値テキスト"/>
        <xdr:cNvSpPr txBox="1"/>
      </xdr:nvSpPr>
      <xdr:spPr>
        <a:xfrm>
          <a:off x="4686300" y="13551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2997</xdr:rowOff>
    </xdr:from>
    <xdr:to>
      <xdr:col>24</xdr:col>
      <xdr:colOff>152400</xdr:colOff>
      <xdr:row>79</xdr:row>
      <xdr:rowOff>2997</xdr:rowOff>
    </xdr:to>
    <xdr:cxnSp macro="">
      <xdr:nvCxnSpPr>
        <xdr:cNvPr id="175" name="直線コネクタ 174"/>
        <xdr:cNvCxnSpPr/>
      </xdr:nvCxnSpPr>
      <xdr:spPr>
        <a:xfrm>
          <a:off x="4546600" y="1354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160824</xdr:rowOff>
    </xdr:from>
    <xdr:ext cx="534377" cy="259045"/>
    <xdr:sp macro="" textlink="">
      <xdr:nvSpPr>
        <xdr:cNvPr id="176" name="維持補修費最大値テキスト"/>
        <xdr:cNvSpPr txBox="1"/>
      </xdr:nvSpPr>
      <xdr:spPr>
        <a:xfrm>
          <a:off x="4686300" y="1216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42697</xdr:rowOff>
    </xdr:from>
    <xdr:to>
      <xdr:col>24</xdr:col>
      <xdr:colOff>152400</xdr:colOff>
      <xdr:row>72</xdr:row>
      <xdr:rowOff>42697</xdr:rowOff>
    </xdr:to>
    <xdr:cxnSp macro="">
      <xdr:nvCxnSpPr>
        <xdr:cNvPr id="177" name="直線コネクタ 176"/>
        <xdr:cNvCxnSpPr/>
      </xdr:nvCxnSpPr>
      <xdr:spPr>
        <a:xfrm>
          <a:off x="4546600" y="1238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104191</xdr:rowOff>
    </xdr:from>
    <xdr:to>
      <xdr:col>24</xdr:col>
      <xdr:colOff>63500</xdr:colOff>
      <xdr:row>72</xdr:row>
      <xdr:rowOff>42697</xdr:rowOff>
    </xdr:to>
    <xdr:cxnSp macro="">
      <xdr:nvCxnSpPr>
        <xdr:cNvPr id="178" name="直線コネクタ 177"/>
        <xdr:cNvCxnSpPr/>
      </xdr:nvCxnSpPr>
      <xdr:spPr>
        <a:xfrm>
          <a:off x="3797300" y="12277141"/>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16960</xdr:rowOff>
    </xdr:from>
    <xdr:ext cx="469744" cy="259045"/>
    <xdr:sp macro="" textlink="">
      <xdr:nvSpPr>
        <xdr:cNvPr id="179" name="維持補修費平均値テキスト"/>
        <xdr:cNvSpPr txBox="1"/>
      </xdr:nvSpPr>
      <xdr:spPr>
        <a:xfrm>
          <a:off x="4686300" y="13218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38533</xdr:rowOff>
    </xdr:from>
    <xdr:to>
      <xdr:col>24</xdr:col>
      <xdr:colOff>114300</xdr:colOff>
      <xdr:row>77</xdr:row>
      <xdr:rowOff>140133</xdr:rowOff>
    </xdr:to>
    <xdr:sp macro="" textlink="">
      <xdr:nvSpPr>
        <xdr:cNvPr id="180" name="フローチャート: 判断 179"/>
        <xdr:cNvSpPr/>
      </xdr:nvSpPr>
      <xdr:spPr>
        <a:xfrm>
          <a:off x="45847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104191</xdr:rowOff>
    </xdr:from>
    <xdr:to>
      <xdr:col>19</xdr:col>
      <xdr:colOff>177800</xdr:colOff>
      <xdr:row>72</xdr:row>
      <xdr:rowOff>125526</xdr:rowOff>
    </xdr:to>
    <xdr:cxnSp macro="">
      <xdr:nvCxnSpPr>
        <xdr:cNvPr id="181" name="直線コネクタ 180"/>
        <xdr:cNvCxnSpPr/>
      </xdr:nvCxnSpPr>
      <xdr:spPr>
        <a:xfrm flipV="1">
          <a:off x="2908300" y="12277141"/>
          <a:ext cx="889000" cy="1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19710</xdr:rowOff>
    </xdr:from>
    <xdr:to>
      <xdr:col>20</xdr:col>
      <xdr:colOff>38100</xdr:colOff>
      <xdr:row>77</xdr:row>
      <xdr:rowOff>121310</xdr:rowOff>
    </xdr:to>
    <xdr:sp macro="" textlink="">
      <xdr:nvSpPr>
        <xdr:cNvPr id="182" name="フローチャート: 判断 181"/>
        <xdr:cNvSpPr/>
      </xdr:nvSpPr>
      <xdr:spPr>
        <a:xfrm>
          <a:off x="3746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112437</xdr:rowOff>
    </xdr:from>
    <xdr:ext cx="469744" cy="259045"/>
    <xdr:sp macro="" textlink="">
      <xdr:nvSpPr>
        <xdr:cNvPr id="183" name="テキスト ボックス 182"/>
        <xdr:cNvSpPr txBox="1"/>
      </xdr:nvSpPr>
      <xdr:spPr>
        <a:xfrm>
          <a:off x="3562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125526</xdr:rowOff>
    </xdr:from>
    <xdr:to>
      <xdr:col>15</xdr:col>
      <xdr:colOff>50800</xdr:colOff>
      <xdr:row>72</xdr:row>
      <xdr:rowOff>157835</xdr:rowOff>
    </xdr:to>
    <xdr:cxnSp macro="">
      <xdr:nvCxnSpPr>
        <xdr:cNvPr id="184" name="直線コネクタ 183"/>
        <xdr:cNvCxnSpPr/>
      </xdr:nvCxnSpPr>
      <xdr:spPr>
        <a:xfrm flipV="1">
          <a:off x="2019300" y="1246992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44628</xdr:rowOff>
    </xdr:from>
    <xdr:to>
      <xdr:col>15</xdr:col>
      <xdr:colOff>101600</xdr:colOff>
      <xdr:row>77</xdr:row>
      <xdr:rowOff>146228</xdr:rowOff>
    </xdr:to>
    <xdr:sp macro="" textlink="">
      <xdr:nvSpPr>
        <xdr:cNvPr id="185" name="フローチャート: 判断 184"/>
        <xdr:cNvSpPr/>
      </xdr:nvSpPr>
      <xdr:spPr>
        <a:xfrm>
          <a:off x="2857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137355</xdr:rowOff>
    </xdr:from>
    <xdr:ext cx="469744" cy="259045"/>
    <xdr:sp macro="" textlink="">
      <xdr:nvSpPr>
        <xdr:cNvPr id="186" name="テキスト ボックス 185"/>
        <xdr:cNvSpPr txBox="1"/>
      </xdr:nvSpPr>
      <xdr:spPr>
        <a:xfrm>
          <a:off x="2673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157835</xdr:rowOff>
    </xdr:from>
    <xdr:to>
      <xdr:col>10</xdr:col>
      <xdr:colOff>114300</xdr:colOff>
      <xdr:row>72</xdr:row>
      <xdr:rowOff>158674</xdr:rowOff>
    </xdr:to>
    <xdr:cxnSp macro="">
      <xdr:nvCxnSpPr>
        <xdr:cNvPr id="187" name="直線コネクタ 186"/>
        <xdr:cNvCxnSpPr/>
      </xdr:nvCxnSpPr>
      <xdr:spPr>
        <a:xfrm flipV="1">
          <a:off x="1130300" y="1250223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64973</xdr:rowOff>
    </xdr:from>
    <xdr:to>
      <xdr:col>10</xdr:col>
      <xdr:colOff>165100</xdr:colOff>
      <xdr:row>77</xdr:row>
      <xdr:rowOff>166573</xdr:rowOff>
    </xdr:to>
    <xdr:sp macro="" textlink="">
      <xdr:nvSpPr>
        <xdr:cNvPr id="188" name="フローチャート: 判断 187"/>
        <xdr:cNvSpPr/>
      </xdr:nvSpPr>
      <xdr:spPr>
        <a:xfrm>
          <a:off x="1968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157700</xdr:rowOff>
    </xdr:from>
    <xdr:ext cx="469744" cy="259045"/>
    <xdr:sp macro="" textlink="">
      <xdr:nvSpPr>
        <xdr:cNvPr id="189" name="テキスト ボックス 188"/>
        <xdr:cNvSpPr txBox="1"/>
      </xdr:nvSpPr>
      <xdr:spPr>
        <a:xfrm>
          <a:off x="1784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78918</xdr:rowOff>
    </xdr:from>
    <xdr:to>
      <xdr:col>6</xdr:col>
      <xdr:colOff>38100</xdr:colOff>
      <xdr:row>78</xdr:row>
      <xdr:rowOff>9068</xdr:rowOff>
    </xdr:to>
    <xdr:sp macro="" textlink="">
      <xdr:nvSpPr>
        <xdr:cNvPr id="190" name="フローチャート: 判断 189"/>
        <xdr:cNvSpPr/>
      </xdr:nvSpPr>
      <xdr:spPr>
        <a:xfrm>
          <a:off x="1079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195</xdr:rowOff>
    </xdr:from>
    <xdr:ext cx="469744" cy="259045"/>
    <xdr:sp macro="" textlink="">
      <xdr:nvSpPr>
        <xdr:cNvPr id="191" name="テキスト ボックス 190"/>
        <xdr:cNvSpPr txBox="1"/>
      </xdr:nvSpPr>
      <xdr:spPr>
        <a:xfrm>
          <a:off x="895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163347</xdr:rowOff>
    </xdr:from>
    <xdr:to>
      <xdr:col>24</xdr:col>
      <xdr:colOff>114300</xdr:colOff>
      <xdr:row>72</xdr:row>
      <xdr:rowOff>93497</xdr:rowOff>
    </xdr:to>
    <xdr:sp macro="" textlink="">
      <xdr:nvSpPr>
        <xdr:cNvPr id="197" name="楕円 196"/>
        <xdr:cNvSpPr/>
      </xdr:nvSpPr>
      <xdr:spPr>
        <a:xfrm>
          <a:off x="4584700" y="123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116374</xdr:rowOff>
    </xdr:from>
    <xdr:ext cx="534377" cy="259045"/>
    <xdr:sp macro="" textlink="">
      <xdr:nvSpPr>
        <xdr:cNvPr id="198" name="維持補修費該当値テキスト"/>
        <xdr:cNvSpPr txBox="1"/>
      </xdr:nvSpPr>
      <xdr:spPr>
        <a:xfrm>
          <a:off x="4686300" y="122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53391</xdr:rowOff>
    </xdr:from>
    <xdr:to>
      <xdr:col>20</xdr:col>
      <xdr:colOff>38100</xdr:colOff>
      <xdr:row>71</xdr:row>
      <xdr:rowOff>154991</xdr:rowOff>
    </xdr:to>
    <xdr:sp macro="" textlink="">
      <xdr:nvSpPr>
        <xdr:cNvPr id="199" name="楕円 198"/>
        <xdr:cNvSpPr/>
      </xdr:nvSpPr>
      <xdr:spPr>
        <a:xfrm>
          <a:off x="3746500" y="122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68</xdr:rowOff>
    </xdr:from>
    <xdr:ext cx="534377" cy="259045"/>
    <xdr:sp macro="" textlink="">
      <xdr:nvSpPr>
        <xdr:cNvPr id="200" name="テキスト ボックス 199"/>
        <xdr:cNvSpPr txBox="1"/>
      </xdr:nvSpPr>
      <xdr:spPr>
        <a:xfrm>
          <a:off x="3530111" y="120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74726</xdr:rowOff>
    </xdr:from>
    <xdr:to>
      <xdr:col>15</xdr:col>
      <xdr:colOff>101600</xdr:colOff>
      <xdr:row>73</xdr:row>
      <xdr:rowOff>4876</xdr:rowOff>
    </xdr:to>
    <xdr:sp macro="" textlink="">
      <xdr:nvSpPr>
        <xdr:cNvPr id="201" name="楕円 200"/>
        <xdr:cNvSpPr/>
      </xdr:nvSpPr>
      <xdr:spPr>
        <a:xfrm>
          <a:off x="2857500" y="124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21403</xdr:rowOff>
    </xdr:from>
    <xdr:ext cx="534377" cy="259045"/>
    <xdr:sp macro="" textlink="">
      <xdr:nvSpPr>
        <xdr:cNvPr id="202" name="テキスト ボックス 201"/>
        <xdr:cNvSpPr txBox="1"/>
      </xdr:nvSpPr>
      <xdr:spPr>
        <a:xfrm>
          <a:off x="2641111" y="121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107035</xdr:rowOff>
    </xdr:from>
    <xdr:to>
      <xdr:col>10</xdr:col>
      <xdr:colOff>165100</xdr:colOff>
      <xdr:row>73</xdr:row>
      <xdr:rowOff>37185</xdr:rowOff>
    </xdr:to>
    <xdr:sp macro="" textlink="">
      <xdr:nvSpPr>
        <xdr:cNvPr id="203" name="楕円 202"/>
        <xdr:cNvSpPr/>
      </xdr:nvSpPr>
      <xdr:spPr>
        <a:xfrm>
          <a:off x="1968500" y="12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53712</xdr:rowOff>
    </xdr:from>
    <xdr:ext cx="534377" cy="259045"/>
    <xdr:sp macro="" textlink="">
      <xdr:nvSpPr>
        <xdr:cNvPr id="204" name="テキスト ボックス 203"/>
        <xdr:cNvSpPr txBox="1"/>
      </xdr:nvSpPr>
      <xdr:spPr>
        <a:xfrm>
          <a:off x="1752111" y="122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107874</xdr:rowOff>
    </xdr:from>
    <xdr:to>
      <xdr:col>6</xdr:col>
      <xdr:colOff>38100</xdr:colOff>
      <xdr:row>73</xdr:row>
      <xdr:rowOff>38024</xdr:rowOff>
    </xdr:to>
    <xdr:sp macro="" textlink="">
      <xdr:nvSpPr>
        <xdr:cNvPr id="205" name="楕円 204"/>
        <xdr:cNvSpPr/>
      </xdr:nvSpPr>
      <xdr:spPr>
        <a:xfrm>
          <a:off x="1079500" y="124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54551</xdr:rowOff>
    </xdr:from>
    <xdr:ext cx="534377" cy="259045"/>
    <xdr:sp macro="" textlink="">
      <xdr:nvSpPr>
        <xdr:cNvPr id="206" name="テキスト ボックス 205"/>
        <xdr:cNvSpPr txBox="1"/>
      </xdr:nvSpPr>
      <xdr:spPr>
        <a:xfrm>
          <a:off x="863111" y="122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31" name="直線コネクタ 230"/>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2"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3" name="直線コネクタ 232"/>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4"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5" name="直線コネクタ 234"/>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53136</xdr:rowOff>
    </xdr:from>
    <xdr:to>
      <xdr:col>24</xdr:col>
      <xdr:colOff>63500</xdr:colOff>
      <xdr:row>97</xdr:row>
      <xdr:rowOff>42050</xdr:rowOff>
    </xdr:to>
    <xdr:cxnSp macro="">
      <xdr:nvCxnSpPr>
        <xdr:cNvPr id="236" name="直線コネクタ 235"/>
        <xdr:cNvCxnSpPr/>
      </xdr:nvCxnSpPr>
      <xdr:spPr>
        <a:xfrm flipV="1">
          <a:off x="3797300" y="16512336"/>
          <a:ext cx="838200" cy="1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30376</xdr:rowOff>
    </xdr:from>
    <xdr:ext cx="599010" cy="259045"/>
    <xdr:sp macro="" textlink="">
      <xdr:nvSpPr>
        <xdr:cNvPr id="237" name="扶助費平均値テキスト"/>
        <xdr:cNvSpPr txBox="1"/>
      </xdr:nvSpPr>
      <xdr:spPr>
        <a:xfrm>
          <a:off x="4686300" y="16146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8" name="フローチャート: 判断 237"/>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65767</xdr:rowOff>
    </xdr:from>
    <xdr:to>
      <xdr:col>19</xdr:col>
      <xdr:colOff>177800</xdr:colOff>
      <xdr:row>97</xdr:row>
      <xdr:rowOff>42050</xdr:rowOff>
    </xdr:to>
    <xdr:cxnSp macro="">
      <xdr:nvCxnSpPr>
        <xdr:cNvPr id="239" name="直線コネクタ 238"/>
        <xdr:cNvCxnSpPr/>
      </xdr:nvCxnSpPr>
      <xdr:spPr>
        <a:xfrm>
          <a:off x="2908300" y="16524967"/>
          <a:ext cx="8890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40" name="フローチャート: 判断 239"/>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91470</xdr:rowOff>
    </xdr:from>
    <xdr:ext cx="599010" cy="259045"/>
    <xdr:sp macro="" textlink="">
      <xdr:nvSpPr>
        <xdr:cNvPr id="241" name="テキスト ボックス 240"/>
        <xdr:cNvSpPr txBox="1"/>
      </xdr:nvSpPr>
      <xdr:spPr>
        <a:xfrm>
          <a:off x="3497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65767</xdr:rowOff>
    </xdr:from>
    <xdr:to>
      <xdr:col>15</xdr:col>
      <xdr:colOff>50800</xdr:colOff>
      <xdr:row>96</xdr:row>
      <xdr:rowOff>147053</xdr:rowOff>
    </xdr:to>
    <xdr:cxnSp macro="">
      <xdr:nvCxnSpPr>
        <xdr:cNvPr id="242" name="直線コネクタ 241"/>
        <xdr:cNvCxnSpPr/>
      </xdr:nvCxnSpPr>
      <xdr:spPr>
        <a:xfrm flipV="1">
          <a:off x="2019300" y="16524967"/>
          <a:ext cx="889000" cy="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3" name="フローチャート: 判断 242"/>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4" name="テキスト ボックス 243"/>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147053</xdr:rowOff>
    </xdr:from>
    <xdr:to>
      <xdr:col>10</xdr:col>
      <xdr:colOff>114300</xdr:colOff>
      <xdr:row>98</xdr:row>
      <xdr:rowOff>30505</xdr:rowOff>
    </xdr:to>
    <xdr:cxnSp macro="">
      <xdr:nvCxnSpPr>
        <xdr:cNvPr id="245" name="直線コネクタ 244"/>
        <xdr:cNvCxnSpPr/>
      </xdr:nvCxnSpPr>
      <xdr:spPr>
        <a:xfrm flipV="1">
          <a:off x="1130300" y="16606253"/>
          <a:ext cx="889000" cy="2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6" name="フローチャート: 判断 245"/>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15746</xdr:rowOff>
    </xdr:from>
    <xdr:ext cx="599010" cy="259045"/>
    <xdr:sp macro="" textlink="">
      <xdr:nvSpPr>
        <xdr:cNvPr id="247" name="テキスト ボックス 246"/>
        <xdr:cNvSpPr txBox="1"/>
      </xdr:nvSpPr>
      <xdr:spPr>
        <a:xfrm>
          <a:off x="1719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8" name="フローチャート: 判断 247"/>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97547</xdr:rowOff>
    </xdr:from>
    <xdr:ext cx="599010" cy="259045"/>
    <xdr:sp macro="" textlink="">
      <xdr:nvSpPr>
        <xdr:cNvPr id="249" name="テキスト ボックス 248"/>
        <xdr:cNvSpPr txBox="1"/>
      </xdr:nvSpPr>
      <xdr:spPr>
        <a:xfrm>
          <a:off x="830795" y="163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2336</xdr:rowOff>
    </xdr:from>
    <xdr:to>
      <xdr:col>24</xdr:col>
      <xdr:colOff>114300</xdr:colOff>
      <xdr:row>96</xdr:row>
      <xdr:rowOff>103936</xdr:rowOff>
    </xdr:to>
    <xdr:sp macro="" textlink="">
      <xdr:nvSpPr>
        <xdr:cNvPr id="255" name="楕円 254"/>
        <xdr:cNvSpPr/>
      </xdr:nvSpPr>
      <xdr:spPr>
        <a:xfrm>
          <a:off x="45847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152213</xdr:rowOff>
    </xdr:from>
    <xdr:ext cx="599010" cy="259045"/>
    <xdr:sp macro="" textlink="">
      <xdr:nvSpPr>
        <xdr:cNvPr id="256" name="扶助費該当値テキスト"/>
        <xdr:cNvSpPr txBox="1"/>
      </xdr:nvSpPr>
      <xdr:spPr>
        <a:xfrm>
          <a:off x="4686300" y="1643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162700</xdr:rowOff>
    </xdr:from>
    <xdr:to>
      <xdr:col>20</xdr:col>
      <xdr:colOff>38100</xdr:colOff>
      <xdr:row>97</xdr:row>
      <xdr:rowOff>92850</xdr:rowOff>
    </xdr:to>
    <xdr:sp macro="" textlink="">
      <xdr:nvSpPr>
        <xdr:cNvPr id="257" name="楕円 256"/>
        <xdr:cNvSpPr/>
      </xdr:nvSpPr>
      <xdr:spPr>
        <a:xfrm>
          <a:off x="3746500" y="166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83977</xdr:rowOff>
    </xdr:from>
    <xdr:ext cx="599010" cy="259045"/>
    <xdr:sp macro="" textlink="">
      <xdr:nvSpPr>
        <xdr:cNvPr id="258" name="テキスト ボックス 257"/>
        <xdr:cNvSpPr txBox="1"/>
      </xdr:nvSpPr>
      <xdr:spPr>
        <a:xfrm>
          <a:off x="3497795" y="1671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14967</xdr:rowOff>
    </xdr:from>
    <xdr:to>
      <xdr:col>15</xdr:col>
      <xdr:colOff>101600</xdr:colOff>
      <xdr:row>96</xdr:row>
      <xdr:rowOff>116567</xdr:rowOff>
    </xdr:to>
    <xdr:sp macro="" textlink="">
      <xdr:nvSpPr>
        <xdr:cNvPr id="259" name="楕円 258"/>
        <xdr:cNvSpPr/>
      </xdr:nvSpPr>
      <xdr:spPr>
        <a:xfrm>
          <a:off x="2857500" y="164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133094</xdr:rowOff>
    </xdr:from>
    <xdr:ext cx="599010" cy="259045"/>
    <xdr:sp macro="" textlink="">
      <xdr:nvSpPr>
        <xdr:cNvPr id="260" name="テキスト ボックス 259"/>
        <xdr:cNvSpPr txBox="1"/>
      </xdr:nvSpPr>
      <xdr:spPr>
        <a:xfrm>
          <a:off x="2608795" y="1624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96253</xdr:rowOff>
    </xdr:from>
    <xdr:to>
      <xdr:col>10</xdr:col>
      <xdr:colOff>165100</xdr:colOff>
      <xdr:row>97</xdr:row>
      <xdr:rowOff>26403</xdr:rowOff>
    </xdr:to>
    <xdr:sp macro="" textlink="">
      <xdr:nvSpPr>
        <xdr:cNvPr id="261" name="楕円 260"/>
        <xdr:cNvSpPr/>
      </xdr:nvSpPr>
      <xdr:spPr>
        <a:xfrm>
          <a:off x="1968500" y="165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17530</xdr:rowOff>
    </xdr:from>
    <xdr:ext cx="599010" cy="259045"/>
    <xdr:sp macro="" textlink="">
      <xdr:nvSpPr>
        <xdr:cNvPr id="262" name="テキスト ボックス 261"/>
        <xdr:cNvSpPr txBox="1"/>
      </xdr:nvSpPr>
      <xdr:spPr>
        <a:xfrm>
          <a:off x="1719795" y="1664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151155</xdr:rowOff>
    </xdr:from>
    <xdr:to>
      <xdr:col>6</xdr:col>
      <xdr:colOff>38100</xdr:colOff>
      <xdr:row>98</xdr:row>
      <xdr:rowOff>81305</xdr:rowOff>
    </xdr:to>
    <xdr:sp macro="" textlink="">
      <xdr:nvSpPr>
        <xdr:cNvPr id="263" name="楕円 262"/>
        <xdr:cNvSpPr/>
      </xdr:nvSpPr>
      <xdr:spPr>
        <a:xfrm>
          <a:off x="1079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72432</xdr:rowOff>
    </xdr:from>
    <xdr:ext cx="599010" cy="259045"/>
    <xdr:sp macro="" textlink="">
      <xdr:nvSpPr>
        <xdr:cNvPr id="264" name="テキスト ボックス 263"/>
        <xdr:cNvSpPr txBox="1"/>
      </xdr:nvSpPr>
      <xdr:spPr>
        <a:xfrm>
          <a:off x="830795" y="168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104089</xdr:rowOff>
    </xdr:from>
    <xdr:to>
      <xdr:col>55</xdr:col>
      <xdr:colOff>0</xdr:colOff>
      <xdr:row>36</xdr:row>
      <xdr:rowOff>80662</xdr:rowOff>
    </xdr:to>
    <xdr:cxnSp macro="">
      <xdr:nvCxnSpPr>
        <xdr:cNvPr id="291" name="直線コネクタ 290"/>
        <xdr:cNvCxnSpPr/>
      </xdr:nvCxnSpPr>
      <xdr:spPr>
        <a:xfrm flipV="1">
          <a:off x="9639300" y="5247589"/>
          <a:ext cx="838200" cy="100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2"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80662</xdr:rowOff>
    </xdr:from>
    <xdr:to>
      <xdr:col>50</xdr:col>
      <xdr:colOff>114300</xdr:colOff>
      <xdr:row>37</xdr:row>
      <xdr:rowOff>29213</xdr:rowOff>
    </xdr:to>
    <xdr:cxnSp macro="">
      <xdr:nvCxnSpPr>
        <xdr:cNvPr id="294" name="直線コネクタ 293"/>
        <xdr:cNvCxnSpPr/>
      </xdr:nvCxnSpPr>
      <xdr:spPr>
        <a:xfrm flipV="1">
          <a:off x="8750300" y="6252862"/>
          <a:ext cx="889000" cy="1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6" name="テキスト ボックス 295"/>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24225</xdr:rowOff>
    </xdr:from>
    <xdr:to>
      <xdr:col>45</xdr:col>
      <xdr:colOff>177800</xdr:colOff>
      <xdr:row>37</xdr:row>
      <xdr:rowOff>29213</xdr:rowOff>
    </xdr:to>
    <xdr:cxnSp macro="">
      <xdr:nvCxnSpPr>
        <xdr:cNvPr id="297" name="直線コネクタ 296"/>
        <xdr:cNvCxnSpPr/>
      </xdr:nvCxnSpPr>
      <xdr:spPr>
        <a:xfrm>
          <a:off x="7861300" y="6367875"/>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9" name="テキスト ボックス 298"/>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168471</xdr:rowOff>
    </xdr:from>
    <xdr:to>
      <xdr:col>41</xdr:col>
      <xdr:colOff>50800</xdr:colOff>
      <xdr:row>37</xdr:row>
      <xdr:rowOff>24225</xdr:rowOff>
    </xdr:to>
    <xdr:cxnSp macro="">
      <xdr:nvCxnSpPr>
        <xdr:cNvPr id="300" name="直線コネクタ 299"/>
        <xdr:cNvCxnSpPr/>
      </xdr:nvCxnSpPr>
      <xdr:spPr>
        <a:xfrm>
          <a:off x="6972300" y="6340671"/>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2" name="テキスト ボックス 301"/>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4" name="テキスト ボックス 303"/>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53289</xdr:rowOff>
    </xdr:from>
    <xdr:to>
      <xdr:col>55</xdr:col>
      <xdr:colOff>50800</xdr:colOff>
      <xdr:row>30</xdr:row>
      <xdr:rowOff>154889</xdr:rowOff>
    </xdr:to>
    <xdr:sp macro="" textlink="">
      <xdr:nvSpPr>
        <xdr:cNvPr id="310" name="楕円 309"/>
        <xdr:cNvSpPr/>
      </xdr:nvSpPr>
      <xdr:spPr>
        <a:xfrm>
          <a:off x="10426700" y="51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6316</xdr:rowOff>
    </xdr:from>
    <xdr:ext cx="599010" cy="259045"/>
    <xdr:sp macro="" textlink="">
      <xdr:nvSpPr>
        <xdr:cNvPr id="311" name="補助費等該当値テキスト"/>
        <xdr:cNvSpPr txBox="1"/>
      </xdr:nvSpPr>
      <xdr:spPr>
        <a:xfrm>
          <a:off x="10528300" y="514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29862</xdr:rowOff>
    </xdr:from>
    <xdr:to>
      <xdr:col>50</xdr:col>
      <xdr:colOff>165100</xdr:colOff>
      <xdr:row>36</xdr:row>
      <xdr:rowOff>131462</xdr:rowOff>
    </xdr:to>
    <xdr:sp macro="" textlink="">
      <xdr:nvSpPr>
        <xdr:cNvPr id="312" name="楕円 311"/>
        <xdr:cNvSpPr/>
      </xdr:nvSpPr>
      <xdr:spPr>
        <a:xfrm>
          <a:off x="9588500" y="6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147989</xdr:rowOff>
    </xdr:from>
    <xdr:ext cx="534377" cy="259045"/>
    <xdr:sp macro="" textlink="">
      <xdr:nvSpPr>
        <xdr:cNvPr id="313" name="テキスト ボックス 312"/>
        <xdr:cNvSpPr txBox="1"/>
      </xdr:nvSpPr>
      <xdr:spPr>
        <a:xfrm>
          <a:off x="9372111" y="59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149863</xdr:rowOff>
    </xdr:from>
    <xdr:to>
      <xdr:col>46</xdr:col>
      <xdr:colOff>38100</xdr:colOff>
      <xdr:row>37</xdr:row>
      <xdr:rowOff>80013</xdr:rowOff>
    </xdr:to>
    <xdr:sp macro="" textlink="">
      <xdr:nvSpPr>
        <xdr:cNvPr id="314" name="楕円 313"/>
        <xdr:cNvSpPr/>
      </xdr:nvSpPr>
      <xdr:spPr>
        <a:xfrm>
          <a:off x="8699500" y="63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96540</xdr:rowOff>
    </xdr:from>
    <xdr:ext cx="534377" cy="259045"/>
    <xdr:sp macro="" textlink="">
      <xdr:nvSpPr>
        <xdr:cNvPr id="315" name="テキスト ボックス 314"/>
        <xdr:cNvSpPr txBox="1"/>
      </xdr:nvSpPr>
      <xdr:spPr>
        <a:xfrm>
          <a:off x="8483111" y="60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144875</xdr:rowOff>
    </xdr:from>
    <xdr:to>
      <xdr:col>41</xdr:col>
      <xdr:colOff>101600</xdr:colOff>
      <xdr:row>37</xdr:row>
      <xdr:rowOff>75025</xdr:rowOff>
    </xdr:to>
    <xdr:sp macro="" textlink="">
      <xdr:nvSpPr>
        <xdr:cNvPr id="316" name="楕円 315"/>
        <xdr:cNvSpPr/>
      </xdr:nvSpPr>
      <xdr:spPr>
        <a:xfrm>
          <a:off x="7810500" y="63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91552</xdr:rowOff>
    </xdr:from>
    <xdr:ext cx="534377" cy="259045"/>
    <xdr:sp macro="" textlink="">
      <xdr:nvSpPr>
        <xdr:cNvPr id="317" name="テキスト ボックス 316"/>
        <xdr:cNvSpPr txBox="1"/>
      </xdr:nvSpPr>
      <xdr:spPr>
        <a:xfrm>
          <a:off x="7594111" y="609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117671</xdr:rowOff>
    </xdr:from>
    <xdr:to>
      <xdr:col>36</xdr:col>
      <xdr:colOff>165100</xdr:colOff>
      <xdr:row>37</xdr:row>
      <xdr:rowOff>47821</xdr:rowOff>
    </xdr:to>
    <xdr:sp macro="" textlink="">
      <xdr:nvSpPr>
        <xdr:cNvPr id="318" name="楕円 317"/>
        <xdr:cNvSpPr/>
      </xdr:nvSpPr>
      <xdr:spPr>
        <a:xfrm>
          <a:off x="6921500" y="62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64348</xdr:rowOff>
    </xdr:from>
    <xdr:ext cx="534377" cy="259045"/>
    <xdr:sp macro="" textlink="">
      <xdr:nvSpPr>
        <xdr:cNvPr id="319" name="テキスト ボックス 318"/>
        <xdr:cNvSpPr txBox="1"/>
      </xdr:nvSpPr>
      <xdr:spPr>
        <a:xfrm>
          <a:off x="6705111" y="60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68682</xdr:rowOff>
    </xdr:from>
    <xdr:to>
      <xdr:col>55</xdr:col>
      <xdr:colOff>0</xdr:colOff>
      <xdr:row>53</xdr:row>
      <xdr:rowOff>73627</xdr:rowOff>
    </xdr:to>
    <xdr:cxnSp macro="">
      <xdr:nvCxnSpPr>
        <xdr:cNvPr id="348" name="直線コネクタ 347"/>
        <xdr:cNvCxnSpPr/>
      </xdr:nvCxnSpPr>
      <xdr:spPr>
        <a:xfrm flipV="1">
          <a:off x="9639300" y="8984082"/>
          <a:ext cx="838200" cy="17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9" name="普通建設事業費平均値テキスト"/>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59172</xdr:rowOff>
    </xdr:from>
    <xdr:to>
      <xdr:col>50</xdr:col>
      <xdr:colOff>114300</xdr:colOff>
      <xdr:row>53</xdr:row>
      <xdr:rowOff>73627</xdr:rowOff>
    </xdr:to>
    <xdr:cxnSp macro="">
      <xdr:nvCxnSpPr>
        <xdr:cNvPr id="351" name="直線コネクタ 350"/>
        <xdr:cNvCxnSpPr/>
      </xdr:nvCxnSpPr>
      <xdr:spPr>
        <a:xfrm>
          <a:off x="8750300" y="8631672"/>
          <a:ext cx="889000" cy="5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3" name="テキスト ボックス 352"/>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59172</xdr:rowOff>
    </xdr:from>
    <xdr:to>
      <xdr:col>45</xdr:col>
      <xdr:colOff>177800</xdr:colOff>
      <xdr:row>53</xdr:row>
      <xdr:rowOff>166309</xdr:rowOff>
    </xdr:to>
    <xdr:cxnSp macro="">
      <xdr:nvCxnSpPr>
        <xdr:cNvPr id="354" name="直線コネクタ 353"/>
        <xdr:cNvCxnSpPr/>
      </xdr:nvCxnSpPr>
      <xdr:spPr>
        <a:xfrm flipV="1">
          <a:off x="7861300" y="8631672"/>
          <a:ext cx="889000" cy="6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6" name="テキスト ボックス 355"/>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119156</xdr:rowOff>
    </xdr:from>
    <xdr:to>
      <xdr:col>41</xdr:col>
      <xdr:colOff>50800</xdr:colOff>
      <xdr:row>53</xdr:row>
      <xdr:rowOff>166309</xdr:rowOff>
    </xdr:to>
    <xdr:cxnSp macro="">
      <xdr:nvCxnSpPr>
        <xdr:cNvPr id="357" name="直線コネクタ 356"/>
        <xdr:cNvCxnSpPr/>
      </xdr:nvCxnSpPr>
      <xdr:spPr>
        <a:xfrm>
          <a:off x="6972300" y="8863106"/>
          <a:ext cx="889000" cy="39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9" name="テキスト ボックス 358"/>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36351</xdr:rowOff>
    </xdr:from>
    <xdr:ext cx="534377" cy="259045"/>
    <xdr:sp macro="" textlink="">
      <xdr:nvSpPr>
        <xdr:cNvPr id="361" name="テキスト ボックス 360"/>
        <xdr:cNvSpPr txBox="1"/>
      </xdr:nvSpPr>
      <xdr:spPr>
        <a:xfrm>
          <a:off x="6705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17882</xdr:rowOff>
    </xdr:from>
    <xdr:to>
      <xdr:col>55</xdr:col>
      <xdr:colOff>50800</xdr:colOff>
      <xdr:row>52</xdr:row>
      <xdr:rowOff>119482</xdr:rowOff>
    </xdr:to>
    <xdr:sp macro="" textlink="">
      <xdr:nvSpPr>
        <xdr:cNvPr id="367" name="楕円 366"/>
        <xdr:cNvSpPr/>
      </xdr:nvSpPr>
      <xdr:spPr>
        <a:xfrm>
          <a:off x="10426700" y="89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40759</xdr:rowOff>
    </xdr:from>
    <xdr:ext cx="599010" cy="259045"/>
    <xdr:sp macro="" textlink="">
      <xdr:nvSpPr>
        <xdr:cNvPr id="368" name="普通建設事業費該当値テキスト"/>
        <xdr:cNvSpPr txBox="1"/>
      </xdr:nvSpPr>
      <xdr:spPr>
        <a:xfrm>
          <a:off x="10528300" y="878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22827</xdr:rowOff>
    </xdr:from>
    <xdr:to>
      <xdr:col>50</xdr:col>
      <xdr:colOff>165100</xdr:colOff>
      <xdr:row>53</xdr:row>
      <xdr:rowOff>124427</xdr:rowOff>
    </xdr:to>
    <xdr:sp macro="" textlink="">
      <xdr:nvSpPr>
        <xdr:cNvPr id="369" name="楕円 368"/>
        <xdr:cNvSpPr/>
      </xdr:nvSpPr>
      <xdr:spPr>
        <a:xfrm>
          <a:off x="9588500" y="91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140954</xdr:rowOff>
    </xdr:from>
    <xdr:ext cx="599010" cy="259045"/>
    <xdr:sp macro="" textlink="">
      <xdr:nvSpPr>
        <xdr:cNvPr id="370" name="テキスト ボックス 369"/>
        <xdr:cNvSpPr txBox="1"/>
      </xdr:nvSpPr>
      <xdr:spPr>
        <a:xfrm>
          <a:off x="9339795" y="888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8372</xdr:rowOff>
    </xdr:from>
    <xdr:to>
      <xdr:col>46</xdr:col>
      <xdr:colOff>38100</xdr:colOff>
      <xdr:row>50</xdr:row>
      <xdr:rowOff>109972</xdr:rowOff>
    </xdr:to>
    <xdr:sp macro="" textlink="">
      <xdr:nvSpPr>
        <xdr:cNvPr id="371" name="楕円 370"/>
        <xdr:cNvSpPr/>
      </xdr:nvSpPr>
      <xdr:spPr>
        <a:xfrm>
          <a:off x="8699500" y="85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126499</xdr:rowOff>
    </xdr:from>
    <xdr:ext cx="599010" cy="259045"/>
    <xdr:sp macro="" textlink="">
      <xdr:nvSpPr>
        <xdr:cNvPr id="372" name="テキスト ボックス 371"/>
        <xdr:cNvSpPr txBox="1"/>
      </xdr:nvSpPr>
      <xdr:spPr>
        <a:xfrm>
          <a:off x="8450795" y="835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115509</xdr:rowOff>
    </xdr:from>
    <xdr:to>
      <xdr:col>41</xdr:col>
      <xdr:colOff>101600</xdr:colOff>
      <xdr:row>54</xdr:row>
      <xdr:rowOff>45659</xdr:rowOff>
    </xdr:to>
    <xdr:sp macro="" textlink="">
      <xdr:nvSpPr>
        <xdr:cNvPr id="373" name="楕円 372"/>
        <xdr:cNvSpPr/>
      </xdr:nvSpPr>
      <xdr:spPr>
        <a:xfrm>
          <a:off x="7810500" y="92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62186</xdr:rowOff>
    </xdr:from>
    <xdr:ext cx="599010" cy="259045"/>
    <xdr:sp macro="" textlink="">
      <xdr:nvSpPr>
        <xdr:cNvPr id="374" name="テキスト ボックス 373"/>
        <xdr:cNvSpPr txBox="1"/>
      </xdr:nvSpPr>
      <xdr:spPr>
        <a:xfrm>
          <a:off x="7561795" y="897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68356</xdr:rowOff>
    </xdr:from>
    <xdr:to>
      <xdr:col>36</xdr:col>
      <xdr:colOff>165100</xdr:colOff>
      <xdr:row>51</xdr:row>
      <xdr:rowOff>169956</xdr:rowOff>
    </xdr:to>
    <xdr:sp macro="" textlink="">
      <xdr:nvSpPr>
        <xdr:cNvPr id="375" name="楕円 374"/>
        <xdr:cNvSpPr/>
      </xdr:nvSpPr>
      <xdr:spPr>
        <a:xfrm>
          <a:off x="6921500" y="88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15033</xdr:rowOff>
    </xdr:from>
    <xdr:ext cx="599010" cy="259045"/>
    <xdr:sp macro="" textlink="">
      <xdr:nvSpPr>
        <xdr:cNvPr id="376" name="テキスト ボックス 375"/>
        <xdr:cNvSpPr txBox="1"/>
      </xdr:nvSpPr>
      <xdr:spPr>
        <a:xfrm>
          <a:off x="6672795" y="858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100022</xdr:rowOff>
    </xdr:from>
    <xdr:to>
      <xdr:col>54</xdr:col>
      <xdr:colOff>189865</xdr:colOff>
      <xdr:row>79</xdr:row>
      <xdr:rowOff>95483</xdr:rowOff>
    </xdr:to>
    <xdr:cxnSp macro="">
      <xdr:nvCxnSpPr>
        <xdr:cNvPr id="402" name="直線コネクタ 401"/>
        <xdr:cNvCxnSpPr/>
      </xdr:nvCxnSpPr>
      <xdr:spPr>
        <a:xfrm flipV="1">
          <a:off x="10475595" y="12787322"/>
          <a:ext cx="1270" cy="852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99310</xdr:rowOff>
    </xdr:from>
    <xdr:ext cx="378565" cy="259045"/>
    <xdr:sp macro="" textlink="">
      <xdr:nvSpPr>
        <xdr:cNvPr id="403" name="普通建設事業費 （ うち新規整備　）最小値テキスト"/>
        <xdr:cNvSpPr txBox="1"/>
      </xdr:nvSpPr>
      <xdr:spPr>
        <a:xfrm>
          <a:off x="10528300" y="13643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95483</xdr:rowOff>
    </xdr:from>
    <xdr:to>
      <xdr:col>55</xdr:col>
      <xdr:colOff>88900</xdr:colOff>
      <xdr:row>79</xdr:row>
      <xdr:rowOff>95483</xdr:rowOff>
    </xdr:to>
    <xdr:cxnSp macro="">
      <xdr:nvCxnSpPr>
        <xdr:cNvPr id="404" name="直線コネクタ 403"/>
        <xdr:cNvCxnSpPr/>
      </xdr:nvCxnSpPr>
      <xdr:spPr>
        <a:xfrm>
          <a:off x="10388600" y="1364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46699</xdr:rowOff>
    </xdr:from>
    <xdr:ext cx="534377" cy="259045"/>
    <xdr:sp macro="" textlink="">
      <xdr:nvSpPr>
        <xdr:cNvPr id="405" name="普通建設事業費 （ うち新規整備　）最大値テキスト"/>
        <xdr:cNvSpPr txBox="1"/>
      </xdr:nvSpPr>
      <xdr:spPr>
        <a:xfrm>
          <a:off x="10528300" y="125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100022</xdr:rowOff>
    </xdr:from>
    <xdr:to>
      <xdr:col>55</xdr:col>
      <xdr:colOff>88900</xdr:colOff>
      <xdr:row>74</xdr:row>
      <xdr:rowOff>100022</xdr:rowOff>
    </xdr:to>
    <xdr:cxnSp macro="">
      <xdr:nvCxnSpPr>
        <xdr:cNvPr id="406" name="直線コネクタ 405"/>
        <xdr:cNvCxnSpPr/>
      </xdr:nvCxnSpPr>
      <xdr:spPr>
        <a:xfrm>
          <a:off x="10388600" y="1278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164323</xdr:rowOff>
    </xdr:from>
    <xdr:to>
      <xdr:col>55</xdr:col>
      <xdr:colOff>0</xdr:colOff>
      <xdr:row>78</xdr:row>
      <xdr:rowOff>61944</xdr:rowOff>
    </xdr:to>
    <xdr:cxnSp macro="">
      <xdr:nvCxnSpPr>
        <xdr:cNvPr id="407" name="直線コネクタ 406"/>
        <xdr:cNvCxnSpPr/>
      </xdr:nvCxnSpPr>
      <xdr:spPr>
        <a:xfrm flipV="1">
          <a:off x="9639300" y="12851623"/>
          <a:ext cx="838200" cy="58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117619</xdr:rowOff>
    </xdr:from>
    <xdr:ext cx="469744" cy="259045"/>
    <xdr:sp macro="" textlink="">
      <xdr:nvSpPr>
        <xdr:cNvPr id="408" name="普通建設事業費 （ うち新規整備　）平均値テキスト"/>
        <xdr:cNvSpPr txBox="1"/>
      </xdr:nvSpPr>
      <xdr:spPr>
        <a:xfrm>
          <a:off x="10528300" y="13319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139192</xdr:rowOff>
    </xdr:from>
    <xdr:to>
      <xdr:col>55</xdr:col>
      <xdr:colOff>50800</xdr:colOff>
      <xdr:row>78</xdr:row>
      <xdr:rowOff>69342</xdr:rowOff>
    </xdr:to>
    <xdr:sp macro="" textlink="">
      <xdr:nvSpPr>
        <xdr:cNvPr id="409" name="フローチャート: 判断 408"/>
        <xdr:cNvSpPr/>
      </xdr:nvSpPr>
      <xdr:spPr>
        <a:xfrm>
          <a:off x="10426700" y="133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61944</xdr:rowOff>
    </xdr:from>
    <xdr:to>
      <xdr:col>50</xdr:col>
      <xdr:colOff>114300</xdr:colOff>
      <xdr:row>78</xdr:row>
      <xdr:rowOff>123763</xdr:rowOff>
    </xdr:to>
    <xdr:cxnSp macro="">
      <xdr:nvCxnSpPr>
        <xdr:cNvPr id="410" name="直線コネクタ 409"/>
        <xdr:cNvCxnSpPr/>
      </xdr:nvCxnSpPr>
      <xdr:spPr>
        <a:xfrm flipV="1">
          <a:off x="8750300" y="13435044"/>
          <a:ext cx="889000" cy="6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152581</xdr:rowOff>
    </xdr:from>
    <xdr:to>
      <xdr:col>50</xdr:col>
      <xdr:colOff>165100</xdr:colOff>
      <xdr:row>78</xdr:row>
      <xdr:rowOff>82731</xdr:rowOff>
    </xdr:to>
    <xdr:sp macro="" textlink="">
      <xdr:nvSpPr>
        <xdr:cNvPr id="411" name="フローチャート: 判断 410"/>
        <xdr:cNvSpPr/>
      </xdr:nvSpPr>
      <xdr:spPr>
        <a:xfrm>
          <a:off x="9588500" y="1335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99258</xdr:rowOff>
    </xdr:from>
    <xdr:ext cx="469744" cy="259045"/>
    <xdr:sp macro="" textlink="">
      <xdr:nvSpPr>
        <xdr:cNvPr id="412" name="テキスト ボックス 411"/>
        <xdr:cNvSpPr txBox="1"/>
      </xdr:nvSpPr>
      <xdr:spPr>
        <a:xfrm>
          <a:off x="9404428" y="1312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74059</xdr:rowOff>
    </xdr:from>
    <xdr:to>
      <xdr:col>45</xdr:col>
      <xdr:colOff>177800</xdr:colOff>
      <xdr:row>78</xdr:row>
      <xdr:rowOff>123763</xdr:rowOff>
    </xdr:to>
    <xdr:cxnSp macro="">
      <xdr:nvCxnSpPr>
        <xdr:cNvPr id="413" name="直線コネクタ 412"/>
        <xdr:cNvCxnSpPr/>
      </xdr:nvCxnSpPr>
      <xdr:spPr>
        <a:xfrm>
          <a:off x="7861300" y="13447159"/>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26851</xdr:rowOff>
    </xdr:from>
    <xdr:to>
      <xdr:col>46</xdr:col>
      <xdr:colOff>38100</xdr:colOff>
      <xdr:row>78</xdr:row>
      <xdr:rowOff>128451</xdr:rowOff>
    </xdr:to>
    <xdr:sp macro="" textlink="">
      <xdr:nvSpPr>
        <xdr:cNvPr id="414" name="フローチャート: 判断 413"/>
        <xdr:cNvSpPr/>
      </xdr:nvSpPr>
      <xdr:spPr>
        <a:xfrm>
          <a:off x="8699500" y="133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144978</xdr:rowOff>
    </xdr:from>
    <xdr:ext cx="469744" cy="259045"/>
    <xdr:sp macro="" textlink="">
      <xdr:nvSpPr>
        <xdr:cNvPr id="415" name="テキスト ボックス 414"/>
        <xdr:cNvSpPr txBox="1"/>
      </xdr:nvSpPr>
      <xdr:spPr>
        <a:xfrm>
          <a:off x="8515428" y="131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139896</xdr:rowOff>
    </xdr:from>
    <xdr:to>
      <xdr:col>41</xdr:col>
      <xdr:colOff>50800</xdr:colOff>
      <xdr:row>78</xdr:row>
      <xdr:rowOff>74059</xdr:rowOff>
    </xdr:to>
    <xdr:cxnSp macro="">
      <xdr:nvCxnSpPr>
        <xdr:cNvPr id="416" name="直線コネクタ 415"/>
        <xdr:cNvCxnSpPr/>
      </xdr:nvCxnSpPr>
      <xdr:spPr>
        <a:xfrm>
          <a:off x="6972300" y="12141396"/>
          <a:ext cx="889000" cy="130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170511</xdr:rowOff>
    </xdr:from>
    <xdr:to>
      <xdr:col>41</xdr:col>
      <xdr:colOff>101600</xdr:colOff>
      <xdr:row>78</xdr:row>
      <xdr:rowOff>100661</xdr:rowOff>
    </xdr:to>
    <xdr:sp macro="" textlink="">
      <xdr:nvSpPr>
        <xdr:cNvPr id="417" name="フローチャート: 判断 416"/>
        <xdr:cNvSpPr/>
      </xdr:nvSpPr>
      <xdr:spPr>
        <a:xfrm>
          <a:off x="78105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117188</xdr:rowOff>
    </xdr:from>
    <xdr:ext cx="469744" cy="259045"/>
    <xdr:sp macro="" textlink="">
      <xdr:nvSpPr>
        <xdr:cNvPr id="418" name="テキスト ボックス 417"/>
        <xdr:cNvSpPr txBox="1"/>
      </xdr:nvSpPr>
      <xdr:spPr>
        <a:xfrm>
          <a:off x="7626428" y="1314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166134</xdr:rowOff>
    </xdr:from>
    <xdr:to>
      <xdr:col>36</xdr:col>
      <xdr:colOff>165100</xdr:colOff>
      <xdr:row>78</xdr:row>
      <xdr:rowOff>96284</xdr:rowOff>
    </xdr:to>
    <xdr:sp macro="" textlink="">
      <xdr:nvSpPr>
        <xdr:cNvPr id="419" name="フローチャート: 判断 418"/>
        <xdr:cNvSpPr/>
      </xdr:nvSpPr>
      <xdr:spPr>
        <a:xfrm>
          <a:off x="69215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87411</xdr:rowOff>
    </xdr:from>
    <xdr:ext cx="469744" cy="259045"/>
    <xdr:sp macro="" textlink="">
      <xdr:nvSpPr>
        <xdr:cNvPr id="420" name="テキスト ボックス 419"/>
        <xdr:cNvSpPr txBox="1"/>
      </xdr:nvSpPr>
      <xdr:spPr>
        <a:xfrm>
          <a:off x="6737428" y="134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113523</xdr:rowOff>
    </xdr:from>
    <xdr:to>
      <xdr:col>55</xdr:col>
      <xdr:colOff>50800</xdr:colOff>
      <xdr:row>75</xdr:row>
      <xdr:rowOff>43673</xdr:rowOff>
    </xdr:to>
    <xdr:sp macro="" textlink="">
      <xdr:nvSpPr>
        <xdr:cNvPr id="426" name="楕円 425"/>
        <xdr:cNvSpPr/>
      </xdr:nvSpPr>
      <xdr:spPr>
        <a:xfrm>
          <a:off x="10426700" y="128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28450</xdr:rowOff>
    </xdr:from>
    <xdr:ext cx="534377" cy="259045"/>
    <xdr:sp macro="" textlink="">
      <xdr:nvSpPr>
        <xdr:cNvPr id="427" name="普通建設事業費 （ うち新規整備　）該当値テキスト"/>
        <xdr:cNvSpPr txBox="1"/>
      </xdr:nvSpPr>
      <xdr:spPr>
        <a:xfrm>
          <a:off x="10528300" y="1271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11144</xdr:rowOff>
    </xdr:from>
    <xdr:to>
      <xdr:col>50</xdr:col>
      <xdr:colOff>165100</xdr:colOff>
      <xdr:row>78</xdr:row>
      <xdr:rowOff>112744</xdr:rowOff>
    </xdr:to>
    <xdr:sp macro="" textlink="">
      <xdr:nvSpPr>
        <xdr:cNvPr id="428" name="楕円 427"/>
        <xdr:cNvSpPr/>
      </xdr:nvSpPr>
      <xdr:spPr>
        <a:xfrm>
          <a:off x="9588500" y="133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103871</xdr:rowOff>
    </xdr:from>
    <xdr:ext cx="469744" cy="259045"/>
    <xdr:sp macro="" textlink="">
      <xdr:nvSpPr>
        <xdr:cNvPr id="429" name="テキスト ボックス 428"/>
        <xdr:cNvSpPr txBox="1"/>
      </xdr:nvSpPr>
      <xdr:spPr>
        <a:xfrm>
          <a:off x="9404428" y="1347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72963</xdr:rowOff>
    </xdr:from>
    <xdr:to>
      <xdr:col>46</xdr:col>
      <xdr:colOff>38100</xdr:colOff>
      <xdr:row>79</xdr:row>
      <xdr:rowOff>3113</xdr:rowOff>
    </xdr:to>
    <xdr:sp macro="" textlink="">
      <xdr:nvSpPr>
        <xdr:cNvPr id="430" name="楕円 429"/>
        <xdr:cNvSpPr/>
      </xdr:nvSpPr>
      <xdr:spPr>
        <a:xfrm>
          <a:off x="8699500" y="134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165690</xdr:rowOff>
    </xdr:from>
    <xdr:ext cx="469744" cy="259045"/>
    <xdr:sp macro="" textlink="">
      <xdr:nvSpPr>
        <xdr:cNvPr id="431" name="テキスト ボックス 430"/>
        <xdr:cNvSpPr txBox="1"/>
      </xdr:nvSpPr>
      <xdr:spPr>
        <a:xfrm>
          <a:off x="8515428" y="135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23259</xdr:rowOff>
    </xdr:from>
    <xdr:to>
      <xdr:col>41</xdr:col>
      <xdr:colOff>101600</xdr:colOff>
      <xdr:row>78</xdr:row>
      <xdr:rowOff>124859</xdr:rowOff>
    </xdr:to>
    <xdr:sp macro="" textlink="">
      <xdr:nvSpPr>
        <xdr:cNvPr id="432" name="楕円 431"/>
        <xdr:cNvSpPr/>
      </xdr:nvSpPr>
      <xdr:spPr>
        <a:xfrm>
          <a:off x="7810500" y="133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115986</xdr:rowOff>
    </xdr:from>
    <xdr:ext cx="469744" cy="259045"/>
    <xdr:sp macro="" textlink="">
      <xdr:nvSpPr>
        <xdr:cNvPr id="433" name="テキスト ボックス 432"/>
        <xdr:cNvSpPr txBox="1"/>
      </xdr:nvSpPr>
      <xdr:spPr>
        <a:xfrm>
          <a:off x="7626428" y="134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89096</xdr:rowOff>
    </xdr:from>
    <xdr:to>
      <xdr:col>36</xdr:col>
      <xdr:colOff>165100</xdr:colOff>
      <xdr:row>71</xdr:row>
      <xdr:rowOff>19246</xdr:rowOff>
    </xdr:to>
    <xdr:sp macro="" textlink="">
      <xdr:nvSpPr>
        <xdr:cNvPr id="434" name="楕円 433"/>
        <xdr:cNvSpPr/>
      </xdr:nvSpPr>
      <xdr:spPr>
        <a:xfrm>
          <a:off x="6921500" y="120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35773</xdr:rowOff>
    </xdr:from>
    <xdr:ext cx="534377" cy="259045"/>
    <xdr:sp macro="" textlink="">
      <xdr:nvSpPr>
        <xdr:cNvPr id="435" name="テキスト ボックス 434"/>
        <xdr:cNvSpPr txBox="1"/>
      </xdr:nvSpPr>
      <xdr:spPr>
        <a:xfrm>
          <a:off x="6705111" y="118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167546</xdr:rowOff>
    </xdr:from>
    <xdr:to>
      <xdr:col>54</xdr:col>
      <xdr:colOff>189865</xdr:colOff>
      <xdr:row>98</xdr:row>
      <xdr:rowOff>117570</xdr:rowOff>
    </xdr:to>
    <xdr:cxnSp macro="">
      <xdr:nvCxnSpPr>
        <xdr:cNvPr id="461" name="直線コネクタ 460"/>
        <xdr:cNvCxnSpPr/>
      </xdr:nvCxnSpPr>
      <xdr:spPr>
        <a:xfrm flipV="1">
          <a:off x="10475595" y="15940946"/>
          <a:ext cx="1270" cy="97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121397</xdr:rowOff>
    </xdr:from>
    <xdr:ext cx="534377" cy="259045"/>
    <xdr:sp macro="" textlink="">
      <xdr:nvSpPr>
        <xdr:cNvPr id="462" name="普通建設事業費 （ うち更新整備　）最小値テキスト"/>
        <xdr:cNvSpPr txBox="1"/>
      </xdr:nvSpPr>
      <xdr:spPr>
        <a:xfrm>
          <a:off x="10528300" y="169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117570</xdr:rowOff>
    </xdr:from>
    <xdr:to>
      <xdr:col>55</xdr:col>
      <xdr:colOff>88900</xdr:colOff>
      <xdr:row>98</xdr:row>
      <xdr:rowOff>117570</xdr:rowOff>
    </xdr:to>
    <xdr:cxnSp macro="">
      <xdr:nvCxnSpPr>
        <xdr:cNvPr id="463" name="直線コネクタ 462"/>
        <xdr:cNvCxnSpPr/>
      </xdr:nvCxnSpPr>
      <xdr:spPr>
        <a:xfrm>
          <a:off x="10388600" y="1691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114223</xdr:rowOff>
    </xdr:from>
    <xdr:ext cx="599010" cy="259045"/>
    <xdr:sp macro="" textlink="">
      <xdr:nvSpPr>
        <xdr:cNvPr id="464" name="普通建設事業費 （ うち更新整備　）最大値テキスト"/>
        <xdr:cNvSpPr txBox="1"/>
      </xdr:nvSpPr>
      <xdr:spPr>
        <a:xfrm>
          <a:off x="10528300" y="157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167546</xdr:rowOff>
    </xdr:from>
    <xdr:to>
      <xdr:col>55</xdr:col>
      <xdr:colOff>88900</xdr:colOff>
      <xdr:row>92</xdr:row>
      <xdr:rowOff>167546</xdr:rowOff>
    </xdr:to>
    <xdr:cxnSp macro="">
      <xdr:nvCxnSpPr>
        <xdr:cNvPr id="465" name="直線コネクタ 464"/>
        <xdr:cNvCxnSpPr/>
      </xdr:nvCxnSpPr>
      <xdr:spPr>
        <a:xfrm>
          <a:off x="10388600" y="159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144239</xdr:rowOff>
    </xdr:from>
    <xdr:to>
      <xdr:col>55</xdr:col>
      <xdr:colOff>0</xdr:colOff>
      <xdr:row>92</xdr:row>
      <xdr:rowOff>167546</xdr:rowOff>
    </xdr:to>
    <xdr:cxnSp macro="">
      <xdr:nvCxnSpPr>
        <xdr:cNvPr id="466" name="直線コネクタ 465"/>
        <xdr:cNvCxnSpPr/>
      </xdr:nvCxnSpPr>
      <xdr:spPr>
        <a:xfrm>
          <a:off x="9639300" y="15917639"/>
          <a:ext cx="8382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91395</xdr:rowOff>
    </xdr:from>
    <xdr:ext cx="534377" cy="259045"/>
    <xdr:sp macro="" textlink="">
      <xdr:nvSpPr>
        <xdr:cNvPr id="467" name="普通建設事業費 （ うち更新整備　）平均値テキスト"/>
        <xdr:cNvSpPr txBox="1"/>
      </xdr:nvSpPr>
      <xdr:spPr>
        <a:xfrm>
          <a:off x="10528300" y="1672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112968</xdr:rowOff>
    </xdr:from>
    <xdr:to>
      <xdr:col>55</xdr:col>
      <xdr:colOff>50800</xdr:colOff>
      <xdr:row>98</xdr:row>
      <xdr:rowOff>43118</xdr:rowOff>
    </xdr:to>
    <xdr:sp macro="" textlink="">
      <xdr:nvSpPr>
        <xdr:cNvPr id="468" name="フローチャート: 判断 467"/>
        <xdr:cNvSpPr/>
      </xdr:nvSpPr>
      <xdr:spPr>
        <a:xfrm>
          <a:off x="10426700" y="1674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57981</xdr:rowOff>
    </xdr:from>
    <xdr:to>
      <xdr:col>50</xdr:col>
      <xdr:colOff>114300</xdr:colOff>
      <xdr:row>92</xdr:row>
      <xdr:rowOff>144239</xdr:rowOff>
    </xdr:to>
    <xdr:cxnSp macro="">
      <xdr:nvCxnSpPr>
        <xdr:cNvPr id="469" name="直線コネクタ 468"/>
        <xdr:cNvCxnSpPr/>
      </xdr:nvCxnSpPr>
      <xdr:spPr>
        <a:xfrm>
          <a:off x="8750300" y="15488481"/>
          <a:ext cx="889000" cy="4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86091</xdr:rowOff>
    </xdr:from>
    <xdr:to>
      <xdr:col>50</xdr:col>
      <xdr:colOff>165100</xdr:colOff>
      <xdr:row>98</xdr:row>
      <xdr:rowOff>16241</xdr:rowOff>
    </xdr:to>
    <xdr:sp macro="" textlink="">
      <xdr:nvSpPr>
        <xdr:cNvPr id="470" name="フローチャート: 判断 469"/>
        <xdr:cNvSpPr/>
      </xdr:nvSpPr>
      <xdr:spPr>
        <a:xfrm>
          <a:off x="9588500" y="1671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7368</xdr:rowOff>
    </xdr:from>
    <xdr:ext cx="534377" cy="259045"/>
    <xdr:sp macro="" textlink="">
      <xdr:nvSpPr>
        <xdr:cNvPr id="471" name="テキスト ボックス 470"/>
        <xdr:cNvSpPr txBox="1"/>
      </xdr:nvSpPr>
      <xdr:spPr>
        <a:xfrm>
          <a:off x="9372111" y="168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57981</xdr:rowOff>
    </xdr:from>
    <xdr:to>
      <xdr:col>45</xdr:col>
      <xdr:colOff>177800</xdr:colOff>
      <xdr:row>93</xdr:row>
      <xdr:rowOff>156584</xdr:rowOff>
    </xdr:to>
    <xdr:cxnSp macro="">
      <xdr:nvCxnSpPr>
        <xdr:cNvPr id="472" name="直線コネクタ 471"/>
        <xdr:cNvCxnSpPr/>
      </xdr:nvCxnSpPr>
      <xdr:spPr>
        <a:xfrm flipV="1">
          <a:off x="7861300" y="15488481"/>
          <a:ext cx="889000" cy="6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93831</xdr:rowOff>
    </xdr:from>
    <xdr:to>
      <xdr:col>46</xdr:col>
      <xdr:colOff>38100</xdr:colOff>
      <xdr:row>98</xdr:row>
      <xdr:rowOff>23981</xdr:rowOff>
    </xdr:to>
    <xdr:sp macro="" textlink="">
      <xdr:nvSpPr>
        <xdr:cNvPr id="473" name="フローチャート: 判断 472"/>
        <xdr:cNvSpPr/>
      </xdr:nvSpPr>
      <xdr:spPr>
        <a:xfrm>
          <a:off x="86995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15108</xdr:rowOff>
    </xdr:from>
    <xdr:ext cx="534377" cy="259045"/>
    <xdr:sp macro="" textlink="">
      <xdr:nvSpPr>
        <xdr:cNvPr id="474" name="テキスト ボックス 473"/>
        <xdr:cNvSpPr txBox="1"/>
      </xdr:nvSpPr>
      <xdr:spPr>
        <a:xfrm>
          <a:off x="8483111" y="168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156584</xdr:rowOff>
    </xdr:from>
    <xdr:to>
      <xdr:col>41</xdr:col>
      <xdr:colOff>50800</xdr:colOff>
      <xdr:row>94</xdr:row>
      <xdr:rowOff>107544</xdr:rowOff>
    </xdr:to>
    <xdr:cxnSp macro="">
      <xdr:nvCxnSpPr>
        <xdr:cNvPr id="475" name="直線コネクタ 474"/>
        <xdr:cNvCxnSpPr/>
      </xdr:nvCxnSpPr>
      <xdr:spPr>
        <a:xfrm flipV="1">
          <a:off x="6972300" y="16101434"/>
          <a:ext cx="889000" cy="1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140412</xdr:rowOff>
    </xdr:from>
    <xdr:to>
      <xdr:col>41</xdr:col>
      <xdr:colOff>101600</xdr:colOff>
      <xdr:row>98</xdr:row>
      <xdr:rowOff>70562</xdr:rowOff>
    </xdr:to>
    <xdr:sp macro="" textlink="">
      <xdr:nvSpPr>
        <xdr:cNvPr id="476" name="フローチャート: 判断 475"/>
        <xdr:cNvSpPr/>
      </xdr:nvSpPr>
      <xdr:spPr>
        <a:xfrm>
          <a:off x="7810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61689</xdr:rowOff>
    </xdr:from>
    <xdr:ext cx="534377" cy="259045"/>
    <xdr:sp macro="" textlink="">
      <xdr:nvSpPr>
        <xdr:cNvPr id="477" name="テキスト ボックス 476"/>
        <xdr:cNvSpPr txBox="1"/>
      </xdr:nvSpPr>
      <xdr:spPr>
        <a:xfrm>
          <a:off x="7594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124997</xdr:rowOff>
    </xdr:from>
    <xdr:to>
      <xdr:col>36</xdr:col>
      <xdr:colOff>165100</xdr:colOff>
      <xdr:row>98</xdr:row>
      <xdr:rowOff>55147</xdr:rowOff>
    </xdr:to>
    <xdr:sp macro="" textlink="">
      <xdr:nvSpPr>
        <xdr:cNvPr id="478" name="フローチャート: 判断 477"/>
        <xdr:cNvSpPr/>
      </xdr:nvSpPr>
      <xdr:spPr>
        <a:xfrm>
          <a:off x="6921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46274</xdr:rowOff>
    </xdr:from>
    <xdr:ext cx="534377" cy="259045"/>
    <xdr:sp macro="" textlink="">
      <xdr:nvSpPr>
        <xdr:cNvPr id="479" name="テキスト ボックス 478"/>
        <xdr:cNvSpPr txBox="1"/>
      </xdr:nvSpPr>
      <xdr:spPr>
        <a:xfrm>
          <a:off x="6705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116746</xdr:rowOff>
    </xdr:from>
    <xdr:to>
      <xdr:col>55</xdr:col>
      <xdr:colOff>50800</xdr:colOff>
      <xdr:row>93</xdr:row>
      <xdr:rowOff>46896</xdr:rowOff>
    </xdr:to>
    <xdr:sp macro="" textlink="">
      <xdr:nvSpPr>
        <xdr:cNvPr id="485" name="楕円 484"/>
        <xdr:cNvSpPr/>
      </xdr:nvSpPr>
      <xdr:spPr>
        <a:xfrm>
          <a:off x="10426700" y="158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69773</xdr:rowOff>
    </xdr:from>
    <xdr:ext cx="599010" cy="259045"/>
    <xdr:sp macro="" textlink="">
      <xdr:nvSpPr>
        <xdr:cNvPr id="486" name="普通建設事業費 （ うち更新整備　）該当値テキスト"/>
        <xdr:cNvSpPr txBox="1"/>
      </xdr:nvSpPr>
      <xdr:spPr>
        <a:xfrm>
          <a:off x="10528300" y="1584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93439</xdr:rowOff>
    </xdr:from>
    <xdr:to>
      <xdr:col>50</xdr:col>
      <xdr:colOff>165100</xdr:colOff>
      <xdr:row>93</xdr:row>
      <xdr:rowOff>23589</xdr:rowOff>
    </xdr:to>
    <xdr:sp macro="" textlink="">
      <xdr:nvSpPr>
        <xdr:cNvPr id="487" name="楕円 486"/>
        <xdr:cNvSpPr/>
      </xdr:nvSpPr>
      <xdr:spPr>
        <a:xfrm>
          <a:off x="9588500" y="158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40116</xdr:rowOff>
    </xdr:from>
    <xdr:ext cx="599010" cy="259045"/>
    <xdr:sp macro="" textlink="">
      <xdr:nvSpPr>
        <xdr:cNvPr id="488" name="テキスト ボックス 487"/>
        <xdr:cNvSpPr txBox="1"/>
      </xdr:nvSpPr>
      <xdr:spPr>
        <a:xfrm>
          <a:off x="9339795" y="1564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7181</xdr:rowOff>
    </xdr:from>
    <xdr:to>
      <xdr:col>46</xdr:col>
      <xdr:colOff>38100</xdr:colOff>
      <xdr:row>90</xdr:row>
      <xdr:rowOff>108781</xdr:rowOff>
    </xdr:to>
    <xdr:sp macro="" textlink="">
      <xdr:nvSpPr>
        <xdr:cNvPr id="489" name="楕円 488"/>
        <xdr:cNvSpPr/>
      </xdr:nvSpPr>
      <xdr:spPr>
        <a:xfrm>
          <a:off x="8699500" y="15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125308</xdr:rowOff>
    </xdr:from>
    <xdr:ext cx="599010" cy="259045"/>
    <xdr:sp macro="" textlink="">
      <xdr:nvSpPr>
        <xdr:cNvPr id="490" name="テキスト ボックス 489"/>
        <xdr:cNvSpPr txBox="1"/>
      </xdr:nvSpPr>
      <xdr:spPr>
        <a:xfrm>
          <a:off x="8450795" y="152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105784</xdr:rowOff>
    </xdr:from>
    <xdr:to>
      <xdr:col>41</xdr:col>
      <xdr:colOff>101600</xdr:colOff>
      <xdr:row>94</xdr:row>
      <xdr:rowOff>35934</xdr:rowOff>
    </xdr:to>
    <xdr:sp macro="" textlink="">
      <xdr:nvSpPr>
        <xdr:cNvPr id="491" name="楕円 490"/>
        <xdr:cNvSpPr/>
      </xdr:nvSpPr>
      <xdr:spPr>
        <a:xfrm>
          <a:off x="7810500" y="160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52461</xdr:rowOff>
    </xdr:from>
    <xdr:ext cx="534377" cy="259045"/>
    <xdr:sp macro="" textlink="">
      <xdr:nvSpPr>
        <xdr:cNvPr id="492" name="テキスト ボックス 491"/>
        <xdr:cNvSpPr txBox="1"/>
      </xdr:nvSpPr>
      <xdr:spPr>
        <a:xfrm>
          <a:off x="7594111" y="158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56744</xdr:rowOff>
    </xdr:from>
    <xdr:to>
      <xdr:col>36</xdr:col>
      <xdr:colOff>165100</xdr:colOff>
      <xdr:row>94</xdr:row>
      <xdr:rowOff>158344</xdr:rowOff>
    </xdr:to>
    <xdr:sp macro="" textlink="">
      <xdr:nvSpPr>
        <xdr:cNvPr id="493" name="楕円 492"/>
        <xdr:cNvSpPr/>
      </xdr:nvSpPr>
      <xdr:spPr>
        <a:xfrm>
          <a:off x="6921500" y="161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3421</xdr:rowOff>
    </xdr:from>
    <xdr:ext cx="534377" cy="259045"/>
    <xdr:sp macro="" textlink="">
      <xdr:nvSpPr>
        <xdr:cNvPr id="494" name="テキスト ボックス 493"/>
        <xdr:cNvSpPr txBox="1"/>
      </xdr:nvSpPr>
      <xdr:spPr>
        <a:xfrm>
          <a:off x="6705111" y="159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8" name="テキスト ボックス 507"/>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0" name="テキスト ボックス 509"/>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2" name="テキスト ボックス 511"/>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4" name="テキスト ボックス 513"/>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20" name="直線コネクタ 519"/>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23"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4" name="直線コネクタ 523"/>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6"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7" name="フローチャート: 判断 526"/>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9" name="フローチャート: 判断 528"/>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30" name="テキスト ボックス 529"/>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32" name="フローチャート: 判断 531"/>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33" name="テキスト ボックス 532"/>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5" name="フローチャート: 判断 534"/>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6" name="テキスト ボックス 53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7" name="フローチャート: 判断 536"/>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8" name="テキスト ボックス 537"/>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51" name="テキスト ボックス 550"/>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6" name="テキスト ボックス 61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6" name="直線コネクタ 625"/>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7"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8" name="直線コネクタ 627"/>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9"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30" name="直線コネクタ 629"/>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79502</xdr:rowOff>
    </xdr:from>
    <xdr:to>
      <xdr:col>85</xdr:col>
      <xdr:colOff>127000</xdr:colOff>
      <xdr:row>78</xdr:row>
      <xdr:rowOff>84201</xdr:rowOff>
    </xdr:to>
    <xdr:cxnSp macro="">
      <xdr:nvCxnSpPr>
        <xdr:cNvPr id="631" name="直線コネクタ 630"/>
        <xdr:cNvCxnSpPr/>
      </xdr:nvCxnSpPr>
      <xdr:spPr>
        <a:xfrm>
          <a:off x="15481300" y="13452602"/>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32"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33" name="フローチャート: 判断 632"/>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77470</xdr:rowOff>
    </xdr:from>
    <xdr:to>
      <xdr:col>81</xdr:col>
      <xdr:colOff>50800</xdr:colOff>
      <xdr:row>78</xdr:row>
      <xdr:rowOff>79502</xdr:rowOff>
    </xdr:to>
    <xdr:cxnSp macro="">
      <xdr:nvCxnSpPr>
        <xdr:cNvPr id="634" name="直線コネクタ 633"/>
        <xdr:cNvCxnSpPr/>
      </xdr:nvCxnSpPr>
      <xdr:spPr>
        <a:xfrm>
          <a:off x="14592300" y="13279120"/>
          <a:ext cx="889000" cy="1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5" name="フローチャート: 判断 634"/>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6" name="テキスト ボックス 635"/>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116332</xdr:rowOff>
    </xdr:from>
    <xdr:to>
      <xdr:col>76</xdr:col>
      <xdr:colOff>114300</xdr:colOff>
      <xdr:row>77</xdr:row>
      <xdr:rowOff>77470</xdr:rowOff>
    </xdr:to>
    <xdr:cxnSp macro="">
      <xdr:nvCxnSpPr>
        <xdr:cNvPr id="637" name="直線コネクタ 636"/>
        <xdr:cNvCxnSpPr/>
      </xdr:nvCxnSpPr>
      <xdr:spPr>
        <a:xfrm>
          <a:off x="13703300" y="12803632"/>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8" name="フローチャート: 判断 637"/>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9" name="テキスト ボックス 638"/>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137414</xdr:rowOff>
    </xdr:from>
    <xdr:to>
      <xdr:col>71</xdr:col>
      <xdr:colOff>177800</xdr:colOff>
      <xdr:row>74</xdr:row>
      <xdr:rowOff>116332</xdr:rowOff>
    </xdr:to>
    <xdr:cxnSp macro="">
      <xdr:nvCxnSpPr>
        <xdr:cNvPr id="640" name="直線コネクタ 639"/>
        <xdr:cNvCxnSpPr/>
      </xdr:nvCxnSpPr>
      <xdr:spPr>
        <a:xfrm>
          <a:off x="12814300" y="12481814"/>
          <a:ext cx="889000" cy="3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41" name="フローチャート: 判断 640"/>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42" name="テキスト ボックス 641"/>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43" name="フローチャート: 判断 642"/>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44" name="テキスト ボックス 643"/>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33401</xdr:rowOff>
    </xdr:from>
    <xdr:to>
      <xdr:col>85</xdr:col>
      <xdr:colOff>177800</xdr:colOff>
      <xdr:row>78</xdr:row>
      <xdr:rowOff>135001</xdr:rowOff>
    </xdr:to>
    <xdr:sp macro="" textlink="">
      <xdr:nvSpPr>
        <xdr:cNvPr id="650" name="楕円 649"/>
        <xdr:cNvSpPr/>
      </xdr:nvSpPr>
      <xdr:spPr>
        <a:xfrm>
          <a:off x="16268700" y="134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119778</xdr:rowOff>
    </xdr:from>
    <xdr:ext cx="469744" cy="259045"/>
    <xdr:sp macro="" textlink="">
      <xdr:nvSpPr>
        <xdr:cNvPr id="651" name="公債費該当値テキスト"/>
        <xdr:cNvSpPr txBox="1"/>
      </xdr:nvSpPr>
      <xdr:spPr>
        <a:xfrm>
          <a:off x="16370300" y="1332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28702</xdr:rowOff>
    </xdr:from>
    <xdr:to>
      <xdr:col>81</xdr:col>
      <xdr:colOff>101600</xdr:colOff>
      <xdr:row>78</xdr:row>
      <xdr:rowOff>130302</xdr:rowOff>
    </xdr:to>
    <xdr:sp macro="" textlink="">
      <xdr:nvSpPr>
        <xdr:cNvPr id="652" name="楕円 651"/>
        <xdr:cNvSpPr/>
      </xdr:nvSpPr>
      <xdr:spPr>
        <a:xfrm>
          <a:off x="15430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121429</xdr:rowOff>
    </xdr:from>
    <xdr:ext cx="469744" cy="259045"/>
    <xdr:sp macro="" textlink="">
      <xdr:nvSpPr>
        <xdr:cNvPr id="653" name="テキスト ボックス 652"/>
        <xdr:cNvSpPr txBox="1"/>
      </xdr:nvSpPr>
      <xdr:spPr>
        <a:xfrm>
          <a:off x="15246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26670</xdr:rowOff>
    </xdr:from>
    <xdr:to>
      <xdr:col>76</xdr:col>
      <xdr:colOff>165100</xdr:colOff>
      <xdr:row>77</xdr:row>
      <xdr:rowOff>128270</xdr:rowOff>
    </xdr:to>
    <xdr:sp macro="" textlink="">
      <xdr:nvSpPr>
        <xdr:cNvPr id="654" name="楕円 653"/>
        <xdr:cNvSpPr/>
      </xdr:nvSpPr>
      <xdr:spPr>
        <a:xfrm>
          <a:off x="14541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119397</xdr:rowOff>
    </xdr:from>
    <xdr:ext cx="469744" cy="259045"/>
    <xdr:sp macro="" textlink="">
      <xdr:nvSpPr>
        <xdr:cNvPr id="655" name="テキスト ボックス 654"/>
        <xdr:cNvSpPr txBox="1"/>
      </xdr:nvSpPr>
      <xdr:spPr>
        <a:xfrm>
          <a:off x="14357428" y="133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65532</xdr:rowOff>
    </xdr:from>
    <xdr:to>
      <xdr:col>72</xdr:col>
      <xdr:colOff>38100</xdr:colOff>
      <xdr:row>74</xdr:row>
      <xdr:rowOff>167132</xdr:rowOff>
    </xdr:to>
    <xdr:sp macro="" textlink="">
      <xdr:nvSpPr>
        <xdr:cNvPr id="656" name="楕円 655"/>
        <xdr:cNvSpPr/>
      </xdr:nvSpPr>
      <xdr:spPr>
        <a:xfrm>
          <a:off x="13652500" y="127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158259</xdr:rowOff>
    </xdr:from>
    <xdr:ext cx="469744" cy="259045"/>
    <xdr:sp macro="" textlink="">
      <xdr:nvSpPr>
        <xdr:cNvPr id="657" name="テキスト ボックス 656"/>
        <xdr:cNvSpPr txBox="1"/>
      </xdr:nvSpPr>
      <xdr:spPr>
        <a:xfrm>
          <a:off x="13468428" y="1284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86614</xdr:rowOff>
    </xdr:from>
    <xdr:to>
      <xdr:col>67</xdr:col>
      <xdr:colOff>101600</xdr:colOff>
      <xdr:row>73</xdr:row>
      <xdr:rowOff>16764</xdr:rowOff>
    </xdr:to>
    <xdr:sp macro="" textlink="">
      <xdr:nvSpPr>
        <xdr:cNvPr id="658" name="楕円 657"/>
        <xdr:cNvSpPr/>
      </xdr:nvSpPr>
      <xdr:spPr>
        <a:xfrm>
          <a:off x="12763500" y="124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33291</xdr:rowOff>
    </xdr:from>
    <xdr:ext cx="469744" cy="259045"/>
    <xdr:sp macro="" textlink="">
      <xdr:nvSpPr>
        <xdr:cNvPr id="659" name="テキスト ボックス 658"/>
        <xdr:cNvSpPr txBox="1"/>
      </xdr:nvSpPr>
      <xdr:spPr>
        <a:xfrm>
          <a:off x="12579428" y="1220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134083</xdr:rowOff>
    </xdr:from>
    <xdr:to>
      <xdr:col>85</xdr:col>
      <xdr:colOff>126364</xdr:colOff>
      <xdr:row>99</xdr:row>
      <xdr:rowOff>39551</xdr:rowOff>
    </xdr:to>
    <xdr:cxnSp macro="">
      <xdr:nvCxnSpPr>
        <xdr:cNvPr id="683" name="直線コネクタ 682"/>
        <xdr:cNvCxnSpPr/>
      </xdr:nvCxnSpPr>
      <xdr:spPr>
        <a:xfrm flipV="1">
          <a:off x="16317595" y="16250383"/>
          <a:ext cx="1269" cy="76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4"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5" name="直線コネクタ 684"/>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80760</xdr:rowOff>
    </xdr:from>
    <xdr:ext cx="599010" cy="259045"/>
    <xdr:sp macro="" textlink="">
      <xdr:nvSpPr>
        <xdr:cNvPr id="686" name="積立金最大値テキスト"/>
        <xdr:cNvSpPr txBox="1"/>
      </xdr:nvSpPr>
      <xdr:spPr>
        <a:xfrm>
          <a:off x="16370300" y="1602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134083</xdr:rowOff>
    </xdr:from>
    <xdr:to>
      <xdr:col>86</xdr:col>
      <xdr:colOff>25400</xdr:colOff>
      <xdr:row>94</xdr:row>
      <xdr:rowOff>134083</xdr:rowOff>
    </xdr:to>
    <xdr:cxnSp macro="">
      <xdr:nvCxnSpPr>
        <xdr:cNvPr id="687" name="直線コネクタ 686"/>
        <xdr:cNvCxnSpPr/>
      </xdr:nvCxnSpPr>
      <xdr:spPr>
        <a:xfrm>
          <a:off x="16230600" y="1625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9947</xdr:rowOff>
    </xdr:from>
    <xdr:to>
      <xdr:col>85</xdr:col>
      <xdr:colOff>127000</xdr:colOff>
      <xdr:row>95</xdr:row>
      <xdr:rowOff>98727</xdr:rowOff>
    </xdr:to>
    <xdr:cxnSp macro="">
      <xdr:nvCxnSpPr>
        <xdr:cNvPr id="688" name="直線コネクタ 687"/>
        <xdr:cNvCxnSpPr/>
      </xdr:nvCxnSpPr>
      <xdr:spPr>
        <a:xfrm flipV="1">
          <a:off x="15481300" y="16297697"/>
          <a:ext cx="838200" cy="8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9027</xdr:rowOff>
    </xdr:from>
    <xdr:ext cx="534377" cy="259045"/>
    <xdr:sp macro="" textlink="">
      <xdr:nvSpPr>
        <xdr:cNvPr id="689" name="積立金平均値テキスト"/>
        <xdr:cNvSpPr txBox="1"/>
      </xdr:nvSpPr>
      <xdr:spPr>
        <a:xfrm>
          <a:off x="16370300" y="16811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30600</xdr:rowOff>
    </xdr:from>
    <xdr:to>
      <xdr:col>85</xdr:col>
      <xdr:colOff>177800</xdr:colOff>
      <xdr:row>98</xdr:row>
      <xdr:rowOff>132200</xdr:rowOff>
    </xdr:to>
    <xdr:sp macro="" textlink="">
      <xdr:nvSpPr>
        <xdr:cNvPr id="690" name="フローチャート: 判断 689"/>
        <xdr:cNvSpPr/>
      </xdr:nvSpPr>
      <xdr:spPr>
        <a:xfrm>
          <a:off x="16268700" y="1683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98727</xdr:rowOff>
    </xdr:from>
    <xdr:to>
      <xdr:col>81</xdr:col>
      <xdr:colOff>50800</xdr:colOff>
      <xdr:row>96</xdr:row>
      <xdr:rowOff>4133</xdr:rowOff>
    </xdr:to>
    <xdr:cxnSp macro="">
      <xdr:nvCxnSpPr>
        <xdr:cNvPr id="691" name="直線コネクタ 690"/>
        <xdr:cNvCxnSpPr/>
      </xdr:nvCxnSpPr>
      <xdr:spPr>
        <a:xfrm flipV="1">
          <a:off x="14592300" y="16386477"/>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155719</xdr:rowOff>
    </xdr:from>
    <xdr:to>
      <xdr:col>81</xdr:col>
      <xdr:colOff>101600</xdr:colOff>
      <xdr:row>98</xdr:row>
      <xdr:rowOff>85869</xdr:rowOff>
    </xdr:to>
    <xdr:sp macro="" textlink="">
      <xdr:nvSpPr>
        <xdr:cNvPr id="692" name="フローチャート: 判断 691"/>
        <xdr:cNvSpPr/>
      </xdr:nvSpPr>
      <xdr:spPr>
        <a:xfrm>
          <a:off x="15430500" y="167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76996</xdr:rowOff>
    </xdr:from>
    <xdr:ext cx="534377" cy="259045"/>
    <xdr:sp macro="" textlink="">
      <xdr:nvSpPr>
        <xdr:cNvPr id="693" name="テキスト ボックス 692"/>
        <xdr:cNvSpPr txBox="1"/>
      </xdr:nvSpPr>
      <xdr:spPr>
        <a:xfrm>
          <a:off x="15214111" y="168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99825</xdr:rowOff>
    </xdr:from>
    <xdr:to>
      <xdr:col>76</xdr:col>
      <xdr:colOff>114300</xdr:colOff>
      <xdr:row>96</xdr:row>
      <xdr:rowOff>4133</xdr:rowOff>
    </xdr:to>
    <xdr:cxnSp macro="">
      <xdr:nvCxnSpPr>
        <xdr:cNvPr id="694" name="直線コネクタ 693"/>
        <xdr:cNvCxnSpPr/>
      </xdr:nvCxnSpPr>
      <xdr:spPr>
        <a:xfrm>
          <a:off x="13703300" y="16387575"/>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159133</xdr:rowOff>
    </xdr:from>
    <xdr:to>
      <xdr:col>76</xdr:col>
      <xdr:colOff>165100</xdr:colOff>
      <xdr:row>98</xdr:row>
      <xdr:rowOff>89283</xdr:rowOff>
    </xdr:to>
    <xdr:sp macro="" textlink="">
      <xdr:nvSpPr>
        <xdr:cNvPr id="695" name="フローチャート: 判断 694"/>
        <xdr:cNvSpPr/>
      </xdr:nvSpPr>
      <xdr:spPr>
        <a:xfrm>
          <a:off x="14541500" y="1678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80410</xdr:rowOff>
    </xdr:from>
    <xdr:ext cx="534377" cy="259045"/>
    <xdr:sp macro="" textlink="">
      <xdr:nvSpPr>
        <xdr:cNvPr id="696" name="テキスト ボックス 695"/>
        <xdr:cNvSpPr txBox="1"/>
      </xdr:nvSpPr>
      <xdr:spPr>
        <a:xfrm>
          <a:off x="14325111" y="168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116337</xdr:rowOff>
    </xdr:from>
    <xdr:to>
      <xdr:col>71</xdr:col>
      <xdr:colOff>177800</xdr:colOff>
      <xdr:row>95</xdr:row>
      <xdr:rowOff>99825</xdr:rowOff>
    </xdr:to>
    <xdr:cxnSp macro="">
      <xdr:nvCxnSpPr>
        <xdr:cNvPr id="697" name="直線コネクタ 696"/>
        <xdr:cNvCxnSpPr/>
      </xdr:nvCxnSpPr>
      <xdr:spPr>
        <a:xfrm>
          <a:off x="12814300" y="15718287"/>
          <a:ext cx="889000" cy="6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8692</xdr:rowOff>
    </xdr:from>
    <xdr:to>
      <xdr:col>72</xdr:col>
      <xdr:colOff>38100</xdr:colOff>
      <xdr:row>98</xdr:row>
      <xdr:rowOff>110292</xdr:rowOff>
    </xdr:to>
    <xdr:sp macro="" textlink="">
      <xdr:nvSpPr>
        <xdr:cNvPr id="698" name="フローチャート: 判断 697"/>
        <xdr:cNvSpPr/>
      </xdr:nvSpPr>
      <xdr:spPr>
        <a:xfrm>
          <a:off x="136525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101419</xdr:rowOff>
    </xdr:from>
    <xdr:ext cx="534377" cy="259045"/>
    <xdr:sp macro="" textlink="">
      <xdr:nvSpPr>
        <xdr:cNvPr id="699" name="テキスト ボックス 698"/>
        <xdr:cNvSpPr txBox="1"/>
      </xdr:nvSpPr>
      <xdr:spPr>
        <a:xfrm>
          <a:off x="13436111" y="1690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170098</xdr:rowOff>
    </xdr:from>
    <xdr:to>
      <xdr:col>67</xdr:col>
      <xdr:colOff>101600</xdr:colOff>
      <xdr:row>98</xdr:row>
      <xdr:rowOff>100248</xdr:rowOff>
    </xdr:to>
    <xdr:sp macro="" textlink="">
      <xdr:nvSpPr>
        <xdr:cNvPr id="700" name="フローチャート: 判断 699"/>
        <xdr:cNvSpPr/>
      </xdr:nvSpPr>
      <xdr:spPr>
        <a:xfrm>
          <a:off x="12763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91375</xdr:rowOff>
    </xdr:from>
    <xdr:ext cx="534377" cy="259045"/>
    <xdr:sp macro="" textlink="">
      <xdr:nvSpPr>
        <xdr:cNvPr id="701" name="テキスト ボックス 700"/>
        <xdr:cNvSpPr txBox="1"/>
      </xdr:nvSpPr>
      <xdr:spPr>
        <a:xfrm>
          <a:off x="12547111" y="168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130597</xdr:rowOff>
    </xdr:from>
    <xdr:to>
      <xdr:col>85</xdr:col>
      <xdr:colOff>177800</xdr:colOff>
      <xdr:row>95</xdr:row>
      <xdr:rowOff>60747</xdr:rowOff>
    </xdr:to>
    <xdr:sp macro="" textlink="">
      <xdr:nvSpPr>
        <xdr:cNvPr id="707" name="楕円 706"/>
        <xdr:cNvSpPr/>
      </xdr:nvSpPr>
      <xdr:spPr>
        <a:xfrm>
          <a:off x="16268700" y="162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45524</xdr:rowOff>
    </xdr:from>
    <xdr:ext cx="534377" cy="259045"/>
    <xdr:sp macro="" textlink="">
      <xdr:nvSpPr>
        <xdr:cNvPr id="708" name="積立金該当値テキスト"/>
        <xdr:cNvSpPr txBox="1"/>
      </xdr:nvSpPr>
      <xdr:spPr>
        <a:xfrm>
          <a:off x="16370300" y="1616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47927</xdr:rowOff>
    </xdr:from>
    <xdr:to>
      <xdr:col>81</xdr:col>
      <xdr:colOff>101600</xdr:colOff>
      <xdr:row>95</xdr:row>
      <xdr:rowOff>149527</xdr:rowOff>
    </xdr:to>
    <xdr:sp macro="" textlink="">
      <xdr:nvSpPr>
        <xdr:cNvPr id="709" name="楕円 708"/>
        <xdr:cNvSpPr/>
      </xdr:nvSpPr>
      <xdr:spPr>
        <a:xfrm>
          <a:off x="15430500" y="163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166054</xdr:rowOff>
    </xdr:from>
    <xdr:ext cx="534377" cy="259045"/>
    <xdr:sp macro="" textlink="">
      <xdr:nvSpPr>
        <xdr:cNvPr id="710" name="テキスト ボックス 709"/>
        <xdr:cNvSpPr txBox="1"/>
      </xdr:nvSpPr>
      <xdr:spPr>
        <a:xfrm>
          <a:off x="15214111" y="1611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124783</xdr:rowOff>
    </xdr:from>
    <xdr:to>
      <xdr:col>76</xdr:col>
      <xdr:colOff>165100</xdr:colOff>
      <xdr:row>96</xdr:row>
      <xdr:rowOff>54933</xdr:rowOff>
    </xdr:to>
    <xdr:sp macro="" textlink="">
      <xdr:nvSpPr>
        <xdr:cNvPr id="711" name="楕円 710"/>
        <xdr:cNvSpPr/>
      </xdr:nvSpPr>
      <xdr:spPr>
        <a:xfrm>
          <a:off x="14541500" y="164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71460</xdr:rowOff>
    </xdr:from>
    <xdr:ext cx="534377" cy="259045"/>
    <xdr:sp macro="" textlink="">
      <xdr:nvSpPr>
        <xdr:cNvPr id="712" name="テキスト ボックス 711"/>
        <xdr:cNvSpPr txBox="1"/>
      </xdr:nvSpPr>
      <xdr:spPr>
        <a:xfrm>
          <a:off x="14325111" y="1618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49025</xdr:rowOff>
    </xdr:from>
    <xdr:to>
      <xdr:col>72</xdr:col>
      <xdr:colOff>38100</xdr:colOff>
      <xdr:row>95</xdr:row>
      <xdr:rowOff>150625</xdr:rowOff>
    </xdr:to>
    <xdr:sp macro="" textlink="">
      <xdr:nvSpPr>
        <xdr:cNvPr id="713" name="楕円 712"/>
        <xdr:cNvSpPr/>
      </xdr:nvSpPr>
      <xdr:spPr>
        <a:xfrm>
          <a:off x="13652500" y="163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167152</xdr:rowOff>
    </xdr:from>
    <xdr:ext cx="534377" cy="259045"/>
    <xdr:sp macro="" textlink="">
      <xdr:nvSpPr>
        <xdr:cNvPr id="714" name="テキスト ボックス 713"/>
        <xdr:cNvSpPr txBox="1"/>
      </xdr:nvSpPr>
      <xdr:spPr>
        <a:xfrm>
          <a:off x="13436111" y="161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65537</xdr:rowOff>
    </xdr:from>
    <xdr:to>
      <xdr:col>67</xdr:col>
      <xdr:colOff>101600</xdr:colOff>
      <xdr:row>91</xdr:row>
      <xdr:rowOff>167137</xdr:rowOff>
    </xdr:to>
    <xdr:sp macro="" textlink="">
      <xdr:nvSpPr>
        <xdr:cNvPr id="715" name="楕円 714"/>
        <xdr:cNvSpPr/>
      </xdr:nvSpPr>
      <xdr:spPr>
        <a:xfrm>
          <a:off x="12763500" y="156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12214</xdr:rowOff>
    </xdr:from>
    <xdr:ext cx="599010" cy="259045"/>
    <xdr:sp macro="" textlink="">
      <xdr:nvSpPr>
        <xdr:cNvPr id="716" name="テキスト ボックス 715"/>
        <xdr:cNvSpPr txBox="1"/>
      </xdr:nvSpPr>
      <xdr:spPr>
        <a:xfrm>
          <a:off x="12514795" y="1544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135128</xdr:rowOff>
    </xdr:from>
    <xdr:to>
      <xdr:col>116</xdr:col>
      <xdr:colOff>62864</xdr:colOff>
      <xdr:row>38</xdr:row>
      <xdr:rowOff>139700</xdr:rowOff>
    </xdr:to>
    <xdr:cxnSp macro="">
      <xdr:nvCxnSpPr>
        <xdr:cNvPr id="738" name="直線コネクタ 737"/>
        <xdr:cNvCxnSpPr/>
      </xdr:nvCxnSpPr>
      <xdr:spPr>
        <a:xfrm flipV="1">
          <a:off x="22159595" y="6650228"/>
          <a:ext cx="1269"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119905</xdr:rowOff>
    </xdr:from>
    <xdr:ext cx="249299" cy="259045"/>
    <xdr:sp macro="" textlink="">
      <xdr:nvSpPr>
        <xdr:cNvPr id="739" name="投資及び出資金最小値テキスト"/>
        <xdr:cNvSpPr txBox="1"/>
      </xdr:nvSpPr>
      <xdr:spPr>
        <a:xfrm>
          <a:off x="22212300" y="6806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81805</xdr:rowOff>
    </xdr:from>
    <xdr:ext cx="249299" cy="259045"/>
    <xdr:sp macro="" textlink="">
      <xdr:nvSpPr>
        <xdr:cNvPr id="741" name="投資及び出資金最大値テキスト"/>
        <xdr:cNvSpPr txBox="1"/>
      </xdr:nvSpPr>
      <xdr:spPr>
        <a:xfrm>
          <a:off x="22212300" y="6425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135128</xdr:rowOff>
    </xdr:from>
    <xdr:to>
      <xdr:col>116</xdr:col>
      <xdr:colOff>152400</xdr:colOff>
      <xdr:row>38</xdr:row>
      <xdr:rowOff>135128</xdr:rowOff>
    </xdr:to>
    <xdr:cxnSp macro="">
      <xdr:nvCxnSpPr>
        <xdr:cNvPr id="742" name="直線コネクタ 741"/>
        <xdr:cNvCxnSpPr/>
      </xdr:nvCxnSpPr>
      <xdr:spPr>
        <a:xfrm>
          <a:off x="22072600" y="665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139700</xdr:rowOff>
    </xdr:from>
    <xdr:to>
      <xdr:col>116</xdr:col>
      <xdr:colOff>63500</xdr:colOff>
      <xdr:row>38</xdr:row>
      <xdr:rowOff>139700</xdr:rowOff>
    </xdr:to>
    <xdr:cxnSp macro="">
      <xdr:nvCxnSpPr>
        <xdr:cNvPr id="743" name="直線コネクタ 742"/>
        <xdr:cNvCxnSpPr/>
      </xdr:nvCxnSpPr>
      <xdr:spPr>
        <a:xfrm>
          <a:off x="21323300" y="5283200"/>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37355</xdr:rowOff>
    </xdr:from>
    <xdr:ext cx="249299" cy="259045"/>
    <xdr:sp macro="" textlink="">
      <xdr:nvSpPr>
        <xdr:cNvPr id="744" name="投資及び出資金平均値テキスト"/>
        <xdr:cNvSpPr txBox="1"/>
      </xdr:nvSpPr>
      <xdr:spPr>
        <a:xfrm>
          <a:off x="22212300" y="65524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139700</xdr:rowOff>
    </xdr:from>
    <xdr:to>
      <xdr:col>111</xdr:col>
      <xdr:colOff>177800</xdr:colOff>
      <xdr:row>31</xdr:row>
      <xdr:rowOff>48717</xdr:rowOff>
    </xdr:to>
    <xdr:cxnSp macro="">
      <xdr:nvCxnSpPr>
        <xdr:cNvPr id="746" name="直線コネクタ 745"/>
        <xdr:cNvCxnSpPr/>
      </xdr:nvCxnSpPr>
      <xdr:spPr>
        <a:xfrm flipV="1">
          <a:off x="20434300" y="528320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78842</xdr:rowOff>
    </xdr:from>
    <xdr:to>
      <xdr:col>112</xdr:col>
      <xdr:colOff>38100</xdr:colOff>
      <xdr:row>39</xdr:row>
      <xdr:rowOff>8992</xdr:rowOff>
    </xdr:to>
    <xdr:sp macro="" textlink="">
      <xdr:nvSpPr>
        <xdr:cNvPr id="747" name="フローチャート: 判断 746"/>
        <xdr:cNvSpPr/>
      </xdr:nvSpPr>
      <xdr:spPr>
        <a:xfrm>
          <a:off x="21272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119</xdr:rowOff>
    </xdr:from>
    <xdr:ext cx="313932" cy="259045"/>
    <xdr:sp macro="" textlink="">
      <xdr:nvSpPr>
        <xdr:cNvPr id="748" name="テキスト ボックス 747"/>
        <xdr:cNvSpPr txBox="1"/>
      </xdr:nvSpPr>
      <xdr:spPr>
        <a:xfrm>
          <a:off x="21166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48717</xdr:rowOff>
    </xdr:from>
    <xdr:to>
      <xdr:col>107</xdr:col>
      <xdr:colOff>50800</xdr:colOff>
      <xdr:row>38</xdr:row>
      <xdr:rowOff>139700</xdr:rowOff>
    </xdr:to>
    <xdr:cxnSp macro="">
      <xdr:nvCxnSpPr>
        <xdr:cNvPr id="749" name="直線コネクタ 748"/>
        <xdr:cNvCxnSpPr/>
      </xdr:nvCxnSpPr>
      <xdr:spPr>
        <a:xfrm flipV="1">
          <a:off x="19545300" y="5363667"/>
          <a:ext cx="889000" cy="12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70612</xdr:rowOff>
    </xdr:from>
    <xdr:to>
      <xdr:col>107</xdr:col>
      <xdr:colOff>101600</xdr:colOff>
      <xdr:row>39</xdr:row>
      <xdr:rowOff>762</xdr:rowOff>
    </xdr:to>
    <xdr:sp macro="" textlink="">
      <xdr:nvSpPr>
        <xdr:cNvPr id="750" name="フローチャート: 判断 749"/>
        <xdr:cNvSpPr/>
      </xdr:nvSpPr>
      <xdr:spPr>
        <a:xfrm>
          <a:off x="20383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163339</xdr:rowOff>
    </xdr:from>
    <xdr:ext cx="313932" cy="259045"/>
    <xdr:sp macro="" textlink="">
      <xdr:nvSpPr>
        <xdr:cNvPr id="751" name="テキスト ボックス 750"/>
        <xdr:cNvSpPr txBox="1"/>
      </xdr:nvSpPr>
      <xdr:spPr>
        <a:xfrm>
          <a:off x="20277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3" name="フローチャート: 判断 752"/>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87985</xdr:rowOff>
    </xdr:from>
    <xdr:to>
      <xdr:col>98</xdr:col>
      <xdr:colOff>38100</xdr:colOff>
      <xdr:row>39</xdr:row>
      <xdr:rowOff>18135</xdr:rowOff>
    </xdr:to>
    <xdr:sp macro="" textlink="">
      <xdr:nvSpPr>
        <xdr:cNvPr id="755" name="フローチャート: 判断 754"/>
        <xdr:cNvSpPr/>
      </xdr:nvSpPr>
      <xdr:spPr>
        <a:xfrm>
          <a:off x="18605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34663</xdr:rowOff>
    </xdr:from>
    <xdr:ext cx="249299" cy="259045"/>
    <xdr:sp macro="" textlink="">
      <xdr:nvSpPr>
        <xdr:cNvPr id="756" name="テキスト ボックス 755"/>
        <xdr:cNvSpPr txBox="1"/>
      </xdr:nvSpPr>
      <xdr:spPr>
        <a:xfrm>
          <a:off x="18531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164355</xdr:rowOff>
    </xdr:from>
    <xdr:ext cx="249299" cy="259045"/>
    <xdr:sp macro="" textlink="">
      <xdr:nvSpPr>
        <xdr:cNvPr id="763" name="投資及び出資金該当値テキスト"/>
        <xdr:cNvSpPr txBox="1"/>
      </xdr:nvSpPr>
      <xdr:spPr>
        <a:xfrm>
          <a:off x="22212300" y="667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88900</xdr:rowOff>
    </xdr:from>
    <xdr:to>
      <xdr:col>112</xdr:col>
      <xdr:colOff>38100</xdr:colOff>
      <xdr:row>31</xdr:row>
      <xdr:rowOff>19050</xdr:rowOff>
    </xdr:to>
    <xdr:sp macro="" textlink="">
      <xdr:nvSpPr>
        <xdr:cNvPr id="764" name="楕円 763"/>
        <xdr:cNvSpPr/>
      </xdr:nvSpPr>
      <xdr:spPr>
        <a:xfrm>
          <a:off x="21272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35577</xdr:rowOff>
    </xdr:from>
    <xdr:ext cx="469744" cy="259045"/>
    <xdr:sp macro="" textlink="">
      <xdr:nvSpPr>
        <xdr:cNvPr id="765" name="テキスト ボックス 764"/>
        <xdr:cNvSpPr txBox="1"/>
      </xdr:nvSpPr>
      <xdr:spPr>
        <a:xfrm>
          <a:off x="210884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169367</xdr:rowOff>
    </xdr:from>
    <xdr:to>
      <xdr:col>107</xdr:col>
      <xdr:colOff>101600</xdr:colOff>
      <xdr:row>31</xdr:row>
      <xdr:rowOff>99517</xdr:rowOff>
    </xdr:to>
    <xdr:sp macro="" textlink="">
      <xdr:nvSpPr>
        <xdr:cNvPr id="766" name="楕円 765"/>
        <xdr:cNvSpPr/>
      </xdr:nvSpPr>
      <xdr:spPr>
        <a:xfrm>
          <a:off x="20383500" y="5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116044</xdr:rowOff>
    </xdr:from>
    <xdr:ext cx="469744" cy="259045"/>
    <xdr:sp macro="" textlink="">
      <xdr:nvSpPr>
        <xdr:cNvPr id="767" name="テキスト ボックス 766"/>
        <xdr:cNvSpPr txBox="1"/>
      </xdr:nvSpPr>
      <xdr:spPr>
        <a:xfrm>
          <a:off x="20199428" y="508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9" name="テキスト ボックス 768"/>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24943</xdr:rowOff>
    </xdr:from>
    <xdr:to>
      <xdr:col>116</xdr:col>
      <xdr:colOff>62864</xdr:colOff>
      <xdr:row>59</xdr:row>
      <xdr:rowOff>44145</xdr:rowOff>
    </xdr:to>
    <xdr:cxnSp macro="">
      <xdr:nvCxnSpPr>
        <xdr:cNvPr id="795" name="直線コネクタ 794"/>
        <xdr:cNvCxnSpPr/>
      </xdr:nvCxnSpPr>
      <xdr:spPr>
        <a:xfrm flipV="1">
          <a:off x="22159595" y="8940343"/>
          <a:ext cx="1269" cy="12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47972</xdr:rowOff>
    </xdr:from>
    <xdr:ext cx="249299" cy="259045"/>
    <xdr:sp macro="" textlink="">
      <xdr:nvSpPr>
        <xdr:cNvPr id="796" name="貸付金最小値テキスト"/>
        <xdr:cNvSpPr txBox="1"/>
      </xdr:nvSpPr>
      <xdr:spPr>
        <a:xfrm>
          <a:off x="22212300" y="1016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44145</xdr:rowOff>
    </xdr:from>
    <xdr:to>
      <xdr:col>116</xdr:col>
      <xdr:colOff>152400</xdr:colOff>
      <xdr:row>59</xdr:row>
      <xdr:rowOff>44145</xdr:rowOff>
    </xdr:to>
    <xdr:cxnSp macro="">
      <xdr:nvCxnSpPr>
        <xdr:cNvPr id="797" name="直線コネクタ 796"/>
        <xdr:cNvCxnSpPr/>
      </xdr:nvCxnSpPr>
      <xdr:spPr>
        <a:xfrm>
          <a:off x="22072600" y="1015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143070</xdr:rowOff>
    </xdr:from>
    <xdr:ext cx="534377" cy="259045"/>
    <xdr:sp macro="" textlink="">
      <xdr:nvSpPr>
        <xdr:cNvPr id="798" name="貸付金最大値テキスト"/>
        <xdr:cNvSpPr txBox="1"/>
      </xdr:nvSpPr>
      <xdr:spPr>
        <a:xfrm>
          <a:off x="22212300" y="87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24943</xdr:rowOff>
    </xdr:from>
    <xdr:to>
      <xdr:col>116</xdr:col>
      <xdr:colOff>152400</xdr:colOff>
      <xdr:row>52</xdr:row>
      <xdr:rowOff>24943</xdr:rowOff>
    </xdr:to>
    <xdr:cxnSp macro="">
      <xdr:nvCxnSpPr>
        <xdr:cNvPr id="799" name="直線コネクタ 798"/>
        <xdr:cNvCxnSpPr/>
      </xdr:nvCxnSpPr>
      <xdr:spPr>
        <a:xfrm>
          <a:off x="22072600" y="894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86893</xdr:rowOff>
    </xdr:from>
    <xdr:to>
      <xdr:col>116</xdr:col>
      <xdr:colOff>63500</xdr:colOff>
      <xdr:row>52</xdr:row>
      <xdr:rowOff>108610</xdr:rowOff>
    </xdr:to>
    <xdr:cxnSp macro="">
      <xdr:nvCxnSpPr>
        <xdr:cNvPr id="800" name="直線コネクタ 799"/>
        <xdr:cNvCxnSpPr/>
      </xdr:nvCxnSpPr>
      <xdr:spPr>
        <a:xfrm>
          <a:off x="21323300" y="900229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138116</xdr:rowOff>
    </xdr:from>
    <xdr:ext cx="469744" cy="259045"/>
    <xdr:sp macro="" textlink="">
      <xdr:nvSpPr>
        <xdr:cNvPr id="801" name="貸付金平均値テキスト"/>
        <xdr:cNvSpPr txBox="1"/>
      </xdr:nvSpPr>
      <xdr:spPr>
        <a:xfrm>
          <a:off x="22212300" y="9910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159689</xdr:rowOff>
    </xdr:from>
    <xdr:to>
      <xdr:col>116</xdr:col>
      <xdr:colOff>114300</xdr:colOff>
      <xdr:row>58</xdr:row>
      <xdr:rowOff>89839</xdr:rowOff>
    </xdr:to>
    <xdr:sp macro="" textlink="">
      <xdr:nvSpPr>
        <xdr:cNvPr id="802" name="フローチャート: 判断 801"/>
        <xdr:cNvSpPr/>
      </xdr:nvSpPr>
      <xdr:spPr>
        <a:xfrm>
          <a:off x="22110700" y="993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44983</xdr:rowOff>
    </xdr:from>
    <xdr:to>
      <xdr:col>111</xdr:col>
      <xdr:colOff>177800</xdr:colOff>
      <xdr:row>52</xdr:row>
      <xdr:rowOff>86893</xdr:rowOff>
    </xdr:to>
    <xdr:cxnSp macro="">
      <xdr:nvCxnSpPr>
        <xdr:cNvPr id="803" name="直線コネクタ 802"/>
        <xdr:cNvCxnSpPr/>
      </xdr:nvCxnSpPr>
      <xdr:spPr>
        <a:xfrm>
          <a:off x="20434300" y="896038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132715</xdr:rowOff>
    </xdr:from>
    <xdr:to>
      <xdr:col>112</xdr:col>
      <xdr:colOff>38100</xdr:colOff>
      <xdr:row>58</xdr:row>
      <xdr:rowOff>62865</xdr:rowOff>
    </xdr:to>
    <xdr:sp macro="" textlink="">
      <xdr:nvSpPr>
        <xdr:cNvPr id="804" name="フローチャート: 判断 803"/>
        <xdr:cNvSpPr/>
      </xdr:nvSpPr>
      <xdr:spPr>
        <a:xfrm>
          <a:off x="21272500" y="990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53992</xdr:rowOff>
    </xdr:from>
    <xdr:ext cx="469744" cy="259045"/>
    <xdr:sp macro="" textlink="">
      <xdr:nvSpPr>
        <xdr:cNvPr id="805" name="テキスト ボックス 804"/>
        <xdr:cNvSpPr txBox="1"/>
      </xdr:nvSpPr>
      <xdr:spPr>
        <a:xfrm>
          <a:off x="21088428" y="999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168808</xdr:rowOff>
    </xdr:from>
    <xdr:to>
      <xdr:col>107</xdr:col>
      <xdr:colOff>50800</xdr:colOff>
      <xdr:row>52</xdr:row>
      <xdr:rowOff>44983</xdr:rowOff>
    </xdr:to>
    <xdr:cxnSp macro="">
      <xdr:nvCxnSpPr>
        <xdr:cNvPr id="806" name="直線コネクタ 805"/>
        <xdr:cNvCxnSpPr/>
      </xdr:nvCxnSpPr>
      <xdr:spPr>
        <a:xfrm>
          <a:off x="19545300" y="8912758"/>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127533</xdr:rowOff>
    </xdr:from>
    <xdr:to>
      <xdr:col>107</xdr:col>
      <xdr:colOff>101600</xdr:colOff>
      <xdr:row>58</xdr:row>
      <xdr:rowOff>57683</xdr:rowOff>
    </xdr:to>
    <xdr:sp macro="" textlink="">
      <xdr:nvSpPr>
        <xdr:cNvPr id="807" name="フローチャート: 判断 806"/>
        <xdr:cNvSpPr/>
      </xdr:nvSpPr>
      <xdr:spPr>
        <a:xfrm>
          <a:off x="20383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48810</xdr:rowOff>
    </xdr:from>
    <xdr:ext cx="469744" cy="259045"/>
    <xdr:sp macro="" textlink="">
      <xdr:nvSpPr>
        <xdr:cNvPr id="808" name="テキスト ボックス 807"/>
        <xdr:cNvSpPr txBox="1"/>
      </xdr:nvSpPr>
      <xdr:spPr>
        <a:xfrm>
          <a:off x="20199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137338</xdr:rowOff>
    </xdr:from>
    <xdr:to>
      <xdr:col>102</xdr:col>
      <xdr:colOff>114300</xdr:colOff>
      <xdr:row>51</xdr:row>
      <xdr:rowOff>168808</xdr:rowOff>
    </xdr:to>
    <xdr:cxnSp macro="">
      <xdr:nvCxnSpPr>
        <xdr:cNvPr id="809" name="直線コネクタ 808"/>
        <xdr:cNvCxnSpPr/>
      </xdr:nvCxnSpPr>
      <xdr:spPr>
        <a:xfrm>
          <a:off x="18656300" y="8881288"/>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8433</xdr:rowOff>
    </xdr:from>
    <xdr:to>
      <xdr:col>102</xdr:col>
      <xdr:colOff>165100</xdr:colOff>
      <xdr:row>58</xdr:row>
      <xdr:rowOff>110033</xdr:rowOff>
    </xdr:to>
    <xdr:sp macro="" textlink="">
      <xdr:nvSpPr>
        <xdr:cNvPr id="810" name="フローチャート: 判断 809"/>
        <xdr:cNvSpPr/>
      </xdr:nvSpPr>
      <xdr:spPr>
        <a:xfrm>
          <a:off x="19494500" y="99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101160</xdr:rowOff>
    </xdr:from>
    <xdr:ext cx="469744" cy="259045"/>
    <xdr:sp macro="" textlink="">
      <xdr:nvSpPr>
        <xdr:cNvPr id="811" name="テキスト ボックス 810"/>
        <xdr:cNvSpPr txBox="1"/>
      </xdr:nvSpPr>
      <xdr:spPr>
        <a:xfrm>
          <a:off x="19310428" y="100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168529</xdr:rowOff>
    </xdr:from>
    <xdr:to>
      <xdr:col>98</xdr:col>
      <xdr:colOff>38100</xdr:colOff>
      <xdr:row>58</xdr:row>
      <xdr:rowOff>98679</xdr:rowOff>
    </xdr:to>
    <xdr:sp macro="" textlink="">
      <xdr:nvSpPr>
        <xdr:cNvPr id="812" name="フローチャート: 判断 811"/>
        <xdr:cNvSpPr/>
      </xdr:nvSpPr>
      <xdr:spPr>
        <a:xfrm>
          <a:off x="186055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89806</xdr:rowOff>
    </xdr:from>
    <xdr:ext cx="469744" cy="259045"/>
    <xdr:sp macro="" textlink="">
      <xdr:nvSpPr>
        <xdr:cNvPr id="813" name="テキスト ボックス 812"/>
        <xdr:cNvSpPr txBox="1"/>
      </xdr:nvSpPr>
      <xdr:spPr>
        <a:xfrm>
          <a:off x="18421428" y="100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57810</xdr:rowOff>
    </xdr:from>
    <xdr:to>
      <xdr:col>116</xdr:col>
      <xdr:colOff>114300</xdr:colOff>
      <xdr:row>52</xdr:row>
      <xdr:rowOff>159410</xdr:rowOff>
    </xdr:to>
    <xdr:sp macro="" textlink="">
      <xdr:nvSpPr>
        <xdr:cNvPr id="819" name="楕円 818"/>
        <xdr:cNvSpPr/>
      </xdr:nvSpPr>
      <xdr:spPr>
        <a:xfrm>
          <a:off x="22110700" y="89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144187</xdr:rowOff>
    </xdr:from>
    <xdr:ext cx="534377" cy="259045"/>
    <xdr:sp macro="" textlink="">
      <xdr:nvSpPr>
        <xdr:cNvPr id="820" name="貸付金該当値テキスト"/>
        <xdr:cNvSpPr txBox="1"/>
      </xdr:nvSpPr>
      <xdr:spPr>
        <a:xfrm>
          <a:off x="22212300" y="88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36093</xdr:rowOff>
    </xdr:from>
    <xdr:to>
      <xdr:col>112</xdr:col>
      <xdr:colOff>38100</xdr:colOff>
      <xdr:row>52</xdr:row>
      <xdr:rowOff>137693</xdr:rowOff>
    </xdr:to>
    <xdr:sp macro="" textlink="">
      <xdr:nvSpPr>
        <xdr:cNvPr id="821" name="楕円 820"/>
        <xdr:cNvSpPr/>
      </xdr:nvSpPr>
      <xdr:spPr>
        <a:xfrm>
          <a:off x="21272500" y="89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154220</xdr:rowOff>
    </xdr:from>
    <xdr:ext cx="534377" cy="259045"/>
    <xdr:sp macro="" textlink="">
      <xdr:nvSpPr>
        <xdr:cNvPr id="822" name="テキスト ボックス 821"/>
        <xdr:cNvSpPr txBox="1"/>
      </xdr:nvSpPr>
      <xdr:spPr>
        <a:xfrm>
          <a:off x="21056111" y="872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165633</xdr:rowOff>
    </xdr:from>
    <xdr:to>
      <xdr:col>107</xdr:col>
      <xdr:colOff>101600</xdr:colOff>
      <xdr:row>52</xdr:row>
      <xdr:rowOff>95783</xdr:rowOff>
    </xdr:to>
    <xdr:sp macro="" textlink="">
      <xdr:nvSpPr>
        <xdr:cNvPr id="823" name="楕円 822"/>
        <xdr:cNvSpPr/>
      </xdr:nvSpPr>
      <xdr:spPr>
        <a:xfrm>
          <a:off x="20383500" y="8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112310</xdr:rowOff>
    </xdr:from>
    <xdr:ext cx="534377" cy="259045"/>
    <xdr:sp macro="" textlink="">
      <xdr:nvSpPr>
        <xdr:cNvPr id="824" name="テキスト ボックス 823"/>
        <xdr:cNvSpPr txBox="1"/>
      </xdr:nvSpPr>
      <xdr:spPr>
        <a:xfrm>
          <a:off x="20167111" y="86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118008</xdr:rowOff>
    </xdr:from>
    <xdr:to>
      <xdr:col>102</xdr:col>
      <xdr:colOff>165100</xdr:colOff>
      <xdr:row>52</xdr:row>
      <xdr:rowOff>48158</xdr:rowOff>
    </xdr:to>
    <xdr:sp macro="" textlink="">
      <xdr:nvSpPr>
        <xdr:cNvPr id="825" name="楕円 824"/>
        <xdr:cNvSpPr/>
      </xdr:nvSpPr>
      <xdr:spPr>
        <a:xfrm>
          <a:off x="19494500" y="88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64685</xdr:rowOff>
    </xdr:from>
    <xdr:ext cx="534377" cy="259045"/>
    <xdr:sp macro="" textlink="">
      <xdr:nvSpPr>
        <xdr:cNvPr id="826" name="テキスト ボックス 825"/>
        <xdr:cNvSpPr txBox="1"/>
      </xdr:nvSpPr>
      <xdr:spPr>
        <a:xfrm>
          <a:off x="19278111" y="86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86538</xdr:rowOff>
    </xdr:from>
    <xdr:to>
      <xdr:col>98</xdr:col>
      <xdr:colOff>38100</xdr:colOff>
      <xdr:row>52</xdr:row>
      <xdr:rowOff>16688</xdr:rowOff>
    </xdr:to>
    <xdr:sp macro="" textlink="">
      <xdr:nvSpPr>
        <xdr:cNvPr id="827" name="楕円 826"/>
        <xdr:cNvSpPr/>
      </xdr:nvSpPr>
      <xdr:spPr>
        <a:xfrm>
          <a:off x="18605500" y="88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33215</xdr:rowOff>
    </xdr:from>
    <xdr:ext cx="534377" cy="259045"/>
    <xdr:sp macro="" textlink="">
      <xdr:nvSpPr>
        <xdr:cNvPr id="828" name="テキスト ボックス 827"/>
        <xdr:cNvSpPr txBox="1"/>
      </xdr:nvSpPr>
      <xdr:spPr>
        <a:xfrm>
          <a:off x="18389111" y="86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53" name="直線コネクタ 85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5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55" name="直線コネクタ 85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5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57" name="直線コネクタ 85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120650</xdr:rowOff>
    </xdr:from>
    <xdr:to>
      <xdr:col>116</xdr:col>
      <xdr:colOff>63500</xdr:colOff>
      <xdr:row>76</xdr:row>
      <xdr:rowOff>80569</xdr:rowOff>
    </xdr:to>
    <xdr:cxnSp macro="">
      <xdr:nvCxnSpPr>
        <xdr:cNvPr id="858" name="直線コネクタ 857"/>
        <xdr:cNvCxnSpPr/>
      </xdr:nvCxnSpPr>
      <xdr:spPr>
        <a:xfrm>
          <a:off x="21323300" y="12979400"/>
          <a:ext cx="838200" cy="1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60" name="フローチャート: 判断 85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91237</xdr:rowOff>
    </xdr:from>
    <xdr:to>
      <xdr:col>111</xdr:col>
      <xdr:colOff>177800</xdr:colOff>
      <xdr:row>75</xdr:row>
      <xdr:rowOff>120650</xdr:rowOff>
    </xdr:to>
    <xdr:cxnSp macro="">
      <xdr:nvCxnSpPr>
        <xdr:cNvPr id="861" name="直線コネクタ 860"/>
        <xdr:cNvCxnSpPr/>
      </xdr:nvCxnSpPr>
      <xdr:spPr>
        <a:xfrm>
          <a:off x="20434300" y="12949987"/>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62" name="フローチャート: 判断 86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63" name="テキスト ボックス 862"/>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85751</xdr:rowOff>
    </xdr:from>
    <xdr:to>
      <xdr:col>107</xdr:col>
      <xdr:colOff>50800</xdr:colOff>
      <xdr:row>75</xdr:row>
      <xdr:rowOff>91237</xdr:rowOff>
    </xdr:to>
    <xdr:cxnSp macro="">
      <xdr:nvCxnSpPr>
        <xdr:cNvPr id="864" name="直線コネクタ 863"/>
        <xdr:cNvCxnSpPr/>
      </xdr:nvCxnSpPr>
      <xdr:spPr>
        <a:xfrm>
          <a:off x="19545300" y="1294450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65" name="フローチャート: 判断 86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66" name="テキスト ボックス 865"/>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159207</xdr:rowOff>
    </xdr:from>
    <xdr:to>
      <xdr:col>102</xdr:col>
      <xdr:colOff>114300</xdr:colOff>
      <xdr:row>75</xdr:row>
      <xdr:rowOff>85751</xdr:rowOff>
    </xdr:to>
    <xdr:cxnSp macro="">
      <xdr:nvCxnSpPr>
        <xdr:cNvPr id="867" name="直線コネクタ 866"/>
        <xdr:cNvCxnSpPr/>
      </xdr:nvCxnSpPr>
      <xdr:spPr>
        <a:xfrm>
          <a:off x="18656300" y="12846507"/>
          <a:ext cx="889000" cy="9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8" name="フローチャート: 判断 86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69" name="テキスト ボックス 868"/>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70" name="フローチャート: 判断 86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71" name="テキスト ボックス 87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29769</xdr:rowOff>
    </xdr:from>
    <xdr:to>
      <xdr:col>116</xdr:col>
      <xdr:colOff>114300</xdr:colOff>
      <xdr:row>76</xdr:row>
      <xdr:rowOff>131369</xdr:rowOff>
    </xdr:to>
    <xdr:sp macro="" textlink="">
      <xdr:nvSpPr>
        <xdr:cNvPr id="877" name="楕円 876"/>
        <xdr:cNvSpPr/>
      </xdr:nvSpPr>
      <xdr:spPr>
        <a:xfrm>
          <a:off x="22110700" y="130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8196</xdr:rowOff>
    </xdr:from>
    <xdr:ext cx="534377" cy="259045"/>
    <xdr:sp macro="" textlink="">
      <xdr:nvSpPr>
        <xdr:cNvPr id="878" name="繰出金該当値テキスト"/>
        <xdr:cNvSpPr txBox="1"/>
      </xdr:nvSpPr>
      <xdr:spPr>
        <a:xfrm>
          <a:off x="22212300" y="130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69850</xdr:rowOff>
    </xdr:from>
    <xdr:to>
      <xdr:col>112</xdr:col>
      <xdr:colOff>38100</xdr:colOff>
      <xdr:row>76</xdr:row>
      <xdr:rowOff>0</xdr:rowOff>
    </xdr:to>
    <xdr:sp macro="" textlink="">
      <xdr:nvSpPr>
        <xdr:cNvPr id="879" name="楕円 878"/>
        <xdr:cNvSpPr/>
      </xdr:nvSpPr>
      <xdr:spPr>
        <a:xfrm>
          <a:off x="21272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80" name="テキスト ボックス 879"/>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40437</xdr:rowOff>
    </xdr:from>
    <xdr:to>
      <xdr:col>107</xdr:col>
      <xdr:colOff>101600</xdr:colOff>
      <xdr:row>75</xdr:row>
      <xdr:rowOff>142037</xdr:rowOff>
    </xdr:to>
    <xdr:sp macro="" textlink="">
      <xdr:nvSpPr>
        <xdr:cNvPr id="881" name="楕円 880"/>
        <xdr:cNvSpPr/>
      </xdr:nvSpPr>
      <xdr:spPr>
        <a:xfrm>
          <a:off x="20383500" y="128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158564</xdr:rowOff>
    </xdr:from>
    <xdr:ext cx="534377" cy="259045"/>
    <xdr:sp macro="" textlink="">
      <xdr:nvSpPr>
        <xdr:cNvPr id="882" name="テキスト ボックス 881"/>
        <xdr:cNvSpPr txBox="1"/>
      </xdr:nvSpPr>
      <xdr:spPr>
        <a:xfrm>
          <a:off x="20167111" y="126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34951</xdr:rowOff>
    </xdr:from>
    <xdr:to>
      <xdr:col>102</xdr:col>
      <xdr:colOff>165100</xdr:colOff>
      <xdr:row>75</xdr:row>
      <xdr:rowOff>136551</xdr:rowOff>
    </xdr:to>
    <xdr:sp macro="" textlink="">
      <xdr:nvSpPr>
        <xdr:cNvPr id="883" name="楕円 882"/>
        <xdr:cNvSpPr/>
      </xdr:nvSpPr>
      <xdr:spPr>
        <a:xfrm>
          <a:off x="194945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153078</xdr:rowOff>
    </xdr:from>
    <xdr:ext cx="534377" cy="259045"/>
    <xdr:sp macro="" textlink="">
      <xdr:nvSpPr>
        <xdr:cNvPr id="884" name="テキスト ボックス 883"/>
        <xdr:cNvSpPr txBox="1"/>
      </xdr:nvSpPr>
      <xdr:spPr>
        <a:xfrm>
          <a:off x="19278111" y="126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108407</xdr:rowOff>
    </xdr:from>
    <xdr:to>
      <xdr:col>98</xdr:col>
      <xdr:colOff>38100</xdr:colOff>
      <xdr:row>75</xdr:row>
      <xdr:rowOff>38557</xdr:rowOff>
    </xdr:to>
    <xdr:sp macro="" textlink="">
      <xdr:nvSpPr>
        <xdr:cNvPr id="885" name="楕円 884"/>
        <xdr:cNvSpPr/>
      </xdr:nvSpPr>
      <xdr:spPr>
        <a:xfrm>
          <a:off x="18605500" y="127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29684</xdr:rowOff>
    </xdr:from>
    <xdr:ext cx="534377" cy="259045"/>
    <xdr:sp macro="" textlink="">
      <xdr:nvSpPr>
        <xdr:cNvPr id="886" name="テキスト ボックス 885"/>
        <xdr:cNvSpPr txBox="1"/>
      </xdr:nvSpPr>
      <xdr:spPr>
        <a:xfrm>
          <a:off x="18389111" y="128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1,138,340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170,612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円となっており、対前年度比では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6,716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年度の新規採用職員の抑制や事務の委託化を推進したことなどにより、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人（増減率約△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％）の職員数を純減したものの類似団体平均と比べて高い水準にある。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費が発生するが、人口規模が小さいためこの固定費の割合が高くなる。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72263</xdr:rowOff>
    </xdr:from>
    <xdr:to>
      <xdr:col>24</xdr:col>
      <xdr:colOff>63500</xdr:colOff>
      <xdr:row>31</xdr:row>
      <xdr:rowOff>132026</xdr:rowOff>
    </xdr:to>
    <xdr:cxnSp macro="">
      <xdr:nvCxnSpPr>
        <xdr:cNvPr id="62" name="直線コネクタ 61"/>
        <xdr:cNvCxnSpPr/>
      </xdr:nvCxnSpPr>
      <xdr:spPr>
        <a:xfrm flipV="1">
          <a:off x="3797300" y="5215763"/>
          <a:ext cx="838200" cy="2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67201</xdr:rowOff>
    </xdr:from>
    <xdr:to>
      <xdr:col>19</xdr:col>
      <xdr:colOff>177800</xdr:colOff>
      <xdr:row>31</xdr:row>
      <xdr:rowOff>132026</xdr:rowOff>
    </xdr:to>
    <xdr:cxnSp macro="">
      <xdr:nvCxnSpPr>
        <xdr:cNvPr id="65" name="直線コネクタ 64"/>
        <xdr:cNvCxnSpPr/>
      </xdr:nvCxnSpPr>
      <xdr:spPr>
        <a:xfrm>
          <a:off x="2908300" y="5382151"/>
          <a:ext cx="8890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104594</xdr:rowOff>
    </xdr:from>
    <xdr:to>
      <xdr:col>15</xdr:col>
      <xdr:colOff>50800</xdr:colOff>
      <xdr:row>31</xdr:row>
      <xdr:rowOff>67201</xdr:rowOff>
    </xdr:to>
    <xdr:cxnSp macro="">
      <xdr:nvCxnSpPr>
        <xdr:cNvPr id="68" name="直線コネクタ 67"/>
        <xdr:cNvCxnSpPr/>
      </xdr:nvCxnSpPr>
      <xdr:spPr>
        <a:xfrm>
          <a:off x="2019300" y="5248094"/>
          <a:ext cx="8890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104594</xdr:rowOff>
    </xdr:from>
    <xdr:to>
      <xdr:col>10</xdr:col>
      <xdr:colOff>114300</xdr:colOff>
      <xdr:row>30</xdr:row>
      <xdr:rowOff>116187</xdr:rowOff>
    </xdr:to>
    <xdr:cxnSp macro="">
      <xdr:nvCxnSpPr>
        <xdr:cNvPr id="71" name="直線コネクタ 70"/>
        <xdr:cNvCxnSpPr/>
      </xdr:nvCxnSpPr>
      <xdr:spPr>
        <a:xfrm flipV="1">
          <a:off x="1130300" y="524809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21463</xdr:rowOff>
    </xdr:from>
    <xdr:to>
      <xdr:col>24</xdr:col>
      <xdr:colOff>114300</xdr:colOff>
      <xdr:row>30</xdr:row>
      <xdr:rowOff>123063</xdr:rowOff>
    </xdr:to>
    <xdr:sp macro="" textlink="">
      <xdr:nvSpPr>
        <xdr:cNvPr id="81" name="楕円 80"/>
        <xdr:cNvSpPr/>
      </xdr:nvSpPr>
      <xdr:spPr>
        <a:xfrm>
          <a:off x="4584700" y="51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145940</xdr:rowOff>
    </xdr:from>
    <xdr:ext cx="469744" cy="259045"/>
    <xdr:sp macro="" textlink="">
      <xdr:nvSpPr>
        <xdr:cNvPr id="82" name="議会費該当値テキスト"/>
        <xdr:cNvSpPr txBox="1"/>
      </xdr:nvSpPr>
      <xdr:spPr>
        <a:xfrm>
          <a:off x="4686300" y="511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81226</xdr:rowOff>
    </xdr:from>
    <xdr:to>
      <xdr:col>20</xdr:col>
      <xdr:colOff>38100</xdr:colOff>
      <xdr:row>32</xdr:row>
      <xdr:rowOff>11376</xdr:rowOff>
    </xdr:to>
    <xdr:sp macro="" textlink="">
      <xdr:nvSpPr>
        <xdr:cNvPr id="83" name="楕円 82"/>
        <xdr:cNvSpPr/>
      </xdr:nvSpPr>
      <xdr:spPr>
        <a:xfrm>
          <a:off x="3746500" y="5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27903</xdr:rowOff>
    </xdr:from>
    <xdr:ext cx="469744" cy="259045"/>
    <xdr:sp macro="" textlink="">
      <xdr:nvSpPr>
        <xdr:cNvPr id="84" name="テキスト ボックス 83"/>
        <xdr:cNvSpPr txBox="1"/>
      </xdr:nvSpPr>
      <xdr:spPr>
        <a:xfrm>
          <a:off x="3562428" y="51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16401</xdr:rowOff>
    </xdr:from>
    <xdr:to>
      <xdr:col>15</xdr:col>
      <xdr:colOff>101600</xdr:colOff>
      <xdr:row>31</xdr:row>
      <xdr:rowOff>118001</xdr:rowOff>
    </xdr:to>
    <xdr:sp macro="" textlink="">
      <xdr:nvSpPr>
        <xdr:cNvPr id="85" name="楕円 84"/>
        <xdr:cNvSpPr/>
      </xdr:nvSpPr>
      <xdr:spPr>
        <a:xfrm>
          <a:off x="2857500" y="53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134528</xdr:rowOff>
    </xdr:from>
    <xdr:ext cx="469744" cy="259045"/>
    <xdr:sp macro="" textlink="">
      <xdr:nvSpPr>
        <xdr:cNvPr id="86" name="テキスト ボックス 85"/>
        <xdr:cNvSpPr txBox="1"/>
      </xdr:nvSpPr>
      <xdr:spPr>
        <a:xfrm>
          <a:off x="2673428" y="51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53794</xdr:rowOff>
    </xdr:from>
    <xdr:to>
      <xdr:col>10</xdr:col>
      <xdr:colOff>165100</xdr:colOff>
      <xdr:row>30</xdr:row>
      <xdr:rowOff>155394</xdr:rowOff>
    </xdr:to>
    <xdr:sp macro="" textlink="">
      <xdr:nvSpPr>
        <xdr:cNvPr id="87" name="楕円 86"/>
        <xdr:cNvSpPr/>
      </xdr:nvSpPr>
      <xdr:spPr>
        <a:xfrm>
          <a:off x="1968500" y="51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471</xdr:rowOff>
    </xdr:from>
    <xdr:ext cx="469744" cy="259045"/>
    <xdr:sp macro="" textlink="">
      <xdr:nvSpPr>
        <xdr:cNvPr id="88" name="テキスト ボックス 87"/>
        <xdr:cNvSpPr txBox="1"/>
      </xdr:nvSpPr>
      <xdr:spPr>
        <a:xfrm>
          <a:off x="1784428" y="49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65387</xdr:rowOff>
    </xdr:from>
    <xdr:to>
      <xdr:col>6</xdr:col>
      <xdr:colOff>38100</xdr:colOff>
      <xdr:row>30</xdr:row>
      <xdr:rowOff>166987</xdr:rowOff>
    </xdr:to>
    <xdr:sp macro="" textlink="">
      <xdr:nvSpPr>
        <xdr:cNvPr id="89" name="楕円 88"/>
        <xdr:cNvSpPr/>
      </xdr:nvSpPr>
      <xdr:spPr>
        <a:xfrm>
          <a:off x="1079500" y="52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12064</xdr:rowOff>
    </xdr:from>
    <xdr:ext cx="469744" cy="259045"/>
    <xdr:sp macro="" textlink="">
      <xdr:nvSpPr>
        <xdr:cNvPr id="90" name="テキスト ボックス 89"/>
        <xdr:cNvSpPr txBox="1"/>
      </xdr:nvSpPr>
      <xdr:spPr>
        <a:xfrm>
          <a:off x="895428" y="49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11657</xdr:rowOff>
    </xdr:from>
    <xdr:to>
      <xdr:col>24</xdr:col>
      <xdr:colOff>63500</xdr:colOff>
      <xdr:row>55</xdr:row>
      <xdr:rowOff>92811</xdr:rowOff>
    </xdr:to>
    <xdr:cxnSp macro="">
      <xdr:nvCxnSpPr>
        <xdr:cNvPr id="119" name="直線コネクタ 118"/>
        <xdr:cNvCxnSpPr/>
      </xdr:nvCxnSpPr>
      <xdr:spPr>
        <a:xfrm flipV="1">
          <a:off x="3797300" y="8584157"/>
          <a:ext cx="838200" cy="9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90215</xdr:rowOff>
    </xdr:from>
    <xdr:to>
      <xdr:col>19</xdr:col>
      <xdr:colOff>177800</xdr:colOff>
      <xdr:row>55</xdr:row>
      <xdr:rowOff>92811</xdr:rowOff>
    </xdr:to>
    <xdr:cxnSp macro="">
      <xdr:nvCxnSpPr>
        <xdr:cNvPr id="122" name="直線コネクタ 121"/>
        <xdr:cNvCxnSpPr/>
      </xdr:nvCxnSpPr>
      <xdr:spPr>
        <a:xfrm>
          <a:off x="2908300" y="9519965"/>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82634</xdr:rowOff>
    </xdr:from>
    <xdr:to>
      <xdr:col>15</xdr:col>
      <xdr:colOff>50800</xdr:colOff>
      <xdr:row>55</xdr:row>
      <xdr:rowOff>90215</xdr:rowOff>
    </xdr:to>
    <xdr:cxnSp macro="">
      <xdr:nvCxnSpPr>
        <xdr:cNvPr id="125" name="直線コネクタ 124"/>
        <xdr:cNvCxnSpPr/>
      </xdr:nvCxnSpPr>
      <xdr:spPr>
        <a:xfrm>
          <a:off x="2019300" y="951238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18755</xdr:rowOff>
    </xdr:from>
    <xdr:to>
      <xdr:col>10</xdr:col>
      <xdr:colOff>114300</xdr:colOff>
      <xdr:row>55</xdr:row>
      <xdr:rowOff>82634</xdr:rowOff>
    </xdr:to>
    <xdr:cxnSp macro="">
      <xdr:nvCxnSpPr>
        <xdr:cNvPr id="128" name="直線コネクタ 127"/>
        <xdr:cNvCxnSpPr/>
      </xdr:nvCxnSpPr>
      <xdr:spPr>
        <a:xfrm>
          <a:off x="1130300" y="9277055"/>
          <a:ext cx="889000" cy="23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132307</xdr:rowOff>
    </xdr:from>
    <xdr:to>
      <xdr:col>24</xdr:col>
      <xdr:colOff>114300</xdr:colOff>
      <xdr:row>50</xdr:row>
      <xdr:rowOff>62457</xdr:rowOff>
    </xdr:to>
    <xdr:sp macro="" textlink="">
      <xdr:nvSpPr>
        <xdr:cNvPr id="138" name="楕円 137"/>
        <xdr:cNvSpPr/>
      </xdr:nvSpPr>
      <xdr:spPr>
        <a:xfrm>
          <a:off x="4584700" y="8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85334</xdr:rowOff>
    </xdr:from>
    <xdr:ext cx="599010" cy="259045"/>
    <xdr:sp macro="" textlink="">
      <xdr:nvSpPr>
        <xdr:cNvPr id="139" name="総務費該当値テキスト"/>
        <xdr:cNvSpPr txBox="1"/>
      </xdr:nvSpPr>
      <xdr:spPr>
        <a:xfrm>
          <a:off x="4686300" y="848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42011</xdr:rowOff>
    </xdr:from>
    <xdr:to>
      <xdr:col>20</xdr:col>
      <xdr:colOff>38100</xdr:colOff>
      <xdr:row>55</xdr:row>
      <xdr:rowOff>143611</xdr:rowOff>
    </xdr:to>
    <xdr:sp macro="" textlink="">
      <xdr:nvSpPr>
        <xdr:cNvPr id="140" name="楕円 139"/>
        <xdr:cNvSpPr/>
      </xdr:nvSpPr>
      <xdr:spPr>
        <a:xfrm>
          <a:off x="3746500" y="94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160138</xdr:rowOff>
    </xdr:from>
    <xdr:ext cx="599010" cy="259045"/>
    <xdr:sp macro="" textlink="">
      <xdr:nvSpPr>
        <xdr:cNvPr id="141" name="テキスト ボックス 140"/>
        <xdr:cNvSpPr txBox="1"/>
      </xdr:nvSpPr>
      <xdr:spPr>
        <a:xfrm>
          <a:off x="3497795" y="92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39415</xdr:rowOff>
    </xdr:from>
    <xdr:to>
      <xdr:col>15</xdr:col>
      <xdr:colOff>101600</xdr:colOff>
      <xdr:row>55</xdr:row>
      <xdr:rowOff>141015</xdr:rowOff>
    </xdr:to>
    <xdr:sp macro="" textlink="">
      <xdr:nvSpPr>
        <xdr:cNvPr id="142" name="楕円 141"/>
        <xdr:cNvSpPr/>
      </xdr:nvSpPr>
      <xdr:spPr>
        <a:xfrm>
          <a:off x="2857500" y="94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157542</xdr:rowOff>
    </xdr:from>
    <xdr:ext cx="599010" cy="259045"/>
    <xdr:sp macro="" textlink="">
      <xdr:nvSpPr>
        <xdr:cNvPr id="143" name="テキスト ボックス 142"/>
        <xdr:cNvSpPr txBox="1"/>
      </xdr:nvSpPr>
      <xdr:spPr>
        <a:xfrm>
          <a:off x="2608795" y="92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31834</xdr:rowOff>
    </xdr:from>
    <xdr:to>
      <xdr:col>10</xdr:col>
      <xdr:colOff>165100</xdr:colOff>
      <xdr:row>55</xdr:row>
      <xdr:rowOff>133434</xdr:rowOff>
    </xdr:to>
    <xdr:sp macro="" textlink="">
      <xdr:nvSpPr>
        <xdr:cNvPr id="144" name="楕円 143"/>
        <xdr:cNvSpPr/>
      </xdr:nvSpPr>
      <xdr:spPr>
        <a:xfrm>
          <a:off x="1968500" y="94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149961</xdr:rowOff>
    </xdr:from>
    <xdr:ext cx="599010" cy="259045"/>
    <xdr:sp macro="" textlink="">
      <xdr:nvSpPr>
        <xdr:cNvPr id="145" name="テキスト ボックス 144"/>
        <xdr:cNvSpPr txBox="1"/>
      </xdr:nvSpPr>
      <xdr:spPr>
        <a:xfrm>
          <a:off x="1719795" y="923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139405</xdr:rowOff>
    </xdr:from>
    <xdr:to>
      <xdr:col>6</xdr:col>
      <xdr:colOff>38100</xdr:colOff>
      <xdr:row>54</xdr:row>
      <xdr:rowOff>69555</xdr:rowOff>
    </xdr:to>
    <xdr:sp macro="" textlink="">
      <xdr:nvSpPr>
        <xdr:cNvPr id="146" name="楕円 145"/>
        <xdr:cNvSpPr/>
      </xdr:nvSpPr>
      <xdr:spPr>
        <a:xfrm>
          <a:off x="1079500" y="92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86082</xdr:rowOff>
    </xdr:from>
    <xdr:ext cx="599010" cy="259045"/>
    <xdr:sp macro="" textlink="">
      <xdr:nvSpPr>
        <xdr:cNvPr id="147" name="テキスト ボックス 146"/>
        <xdr:cNvSpPr txBox="1"/>
      </xdr:nvSpPr>
      <xdr:spPr>
        <a:xfrm>
          <a:off x="830795" y="900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137218</xdr:rowOff>
    </xdr:from>
    <xdr:to>
      <xdr:col>24</xdr:col>
      <xdr:colOff>63500</xdr:colOff>
      <xdr:row>72</xdr:row>
      <xdr:rowOff>81995</xdr:rowOff>
    </xdr:to>
    <xdr:cxnSp macro="">
      <xdr:nvCxnSpPr>
        <xdr:cNvPr id="179" name="直線コネクタ 178"/>
        <xdr:cNvCxnSpPr/>
      </xdr:nvCxnSpPr>
      <xdr:spPr>
        <a:xfrm flipV="1">
          <a:off x="3797300" y="12138718"/>
          <a:ext cx="838200" cy="2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81995</xdr:rowOff>
    </xdr:from>
    <xdr:to>
      <xdr:col>19</xdr:col>
      <xdr:colOff>177800</xdr:colOff>
      <xdr:row>72</xdr:row>
      <xdr:rowOff>167187</xdr:rowOff>
    </xdr:to>
    <xdr:cxnSp macro="">
      <xdr:nvCxnSpPr>
        <xdr:cNvPr id="182" name="直線コネクタ 181"/>
        <xdr:cNvCxnSpPr/>
      </xdr:nvCxnSpPr>
      <xdr:spPr>
        <a:xfrm flipV="1">
          <a:off x="2908300" y="12426395"/>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167187</xdr:rowOff>
    </xdr:from>
    <xdr:to>
      <xdr:col>15</xdr:col>
      <xdr:colOff>50800</xdr:colOff>
      <xdr:row>74</xdr:row>
      <xdr:rowOff>102177</xdr:rowOff>
    </xdr:to>
    <xdr:cxnSp macro="">
      <xdr:nvCxnSpPr>
        <xdr:cNvPr id="185" name="直線コネクタ 184"/>
        <xdr:cNvCxnSpPr/>
      </xdr:nvCxnSpPr>
      <xdr:spPr>
        <a:xfrm flipV="1">
          <a:off x="2019300" y="12511587"/>
          <a:ext cx="889000" cy="27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130556</xdr:rowOff>
    </xdr:from>
    <xdr:to>
      <xdr:col>10</xdr:col>
      <xdr:colOff>114300</xdr:colOff>
      <xdr:row>74</xdr:row>
      <xdr:rowOff>102177</xdr:rowOff>
    </xdr:to>
    <xdr:cxnSp macro="">
      <xdr:nvCxnSpPr>
        <xdr:cNvPr id="188" name="直線コネクタ 187"/>
        <xdr:cNvCxnSpPr/>
      </xdr:nvCxnSpPr>
      <xdr:spPr>
        <a:xfrm>
          <a:off x="1130300" y="12646406"/>
          <a:ext cx="889000" cy="14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86418</xdr:rowOff>
    </xdr:from>
    <xdr:to>
      <xdr:col>24</xdr:col>
      <xdr:colOff>114300</xdr:colOff>
      <xdr:row>71</xdr:row>
      <xdr:rowOff>16568</xdr:rowOff>
    </xdr:to>
    <xdr:sp macro="" textlink="">
      <xdr:nvSpPr>
        <xdr:cNvPr id="198" name="楕円 197"/>
        <xdr:cNvSpPr/>
      </xdr:nvSpPr>
      <xdr:spPr>
        <a:xfrm>
          <a:off x="4584700" y="120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39445</xdr:rowOff>
    </xdr:from>
    <xdr:ext cx="599010" cy="259045"/>
    <xdr:sp macro="" textlink="">
      <xdr:nvSpPr>
        <xdr:cNvPr id="199" name="民生費該当値テキスト"/>
        <xdr:cNvSpPr txBox="1"/>
      </xdr:nvSpPr>
      <xdr:spPr>
        <a:xfrm>
          <a:off x="4686300" y="1204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31195</xdr:rowOff>
    </xdr:from>
    <xdr:to>
      <xdr:col>20</xdr:col>
      <xdr:colOff>38100</xdr:colOff>
      <xdr:row>72</xdr:row>
      <xdr:rowOff>132795</xdr:rowOff>
    </xdr:to>
    <xdr:sp macro="" textlink="">
      <xdr:nvSpPr>
        <xdr:cNvPr id="200" name="楕円 199"/>
        <xdr:cNvSpPr/>
      </xdr:nvSpPr>
      <xdr:spPr>
        <a:xfrm>
          <a:off x="3746500" y="123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149322</xdr:rowOff>
    </xdr:from>
    <xdr:ext cx="599010" cy="259045"/>
    <xdr:sp macro="" textlink="">
      <xdr:nvSpPr>
        <xdr:cNvPr id="201" name="テキスト ボックス 200"/>
        <xdr:cNvSpPr txBox="1"/>
      </xdr:nvSpPr>
      <xdr:spPr>
        <a:xfrm>
          <a:off x="3497795" y="1215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116387</xdr:rowOff>
    </xdr:from>
    <xdr:to>
      <xdr:col>15</xdr:col>
      <xdr:colOff>101600</xdr:colOff>
      <xdr:row>73</xdr:row>
      <xdr:rowOff>46537</xdr:rowOff>
    </xdr:to>
    <xdr:sp macro="" textlink="">
      <xdr:nvSpPr>
        <xdr:cNvPr id="202" name="楕円 201"/>
        <xdr:cNvSpPr/>
      </xdr:nvSpPr>
      <xdr:spPr>
        <a:xfrm>
          <a:off x="2857500" y="124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63064</xdr:rowOff>
    </xdr:from>
    <xdr:ext cx="599010" cy="259045"/>
    <xdr:sp macro="" textlink="">
      <xdr:nvSpPr>
        <xdr:cNvPr id="203" name="テキスト ボックス 202"/>
        <xdr:cNvSpPr txBox="1"/>
      </xdr:nvSpPr>
      <xdr:spPr>
        <a:xfrm>
          <a:off x="2608795" y="1223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51377</xdr:rowOff>
    </xdr:from>
    <xdr:to>
      <xdr:col>10</xdr:col>
      <xdr:colOff>165100</xdr:colOff>
      <xdr:row>74</xdr:row>
      <xdr:rowOff>152977</xdr:rowOff>
    </xdr:to>
    <xdr:sp macro="" textlink="">
      <xdr:nvSpPr>
        <xdr:cNvPr id="204" name="楕円 203"/>
        <xdr:cNvSpPr/>
      </xdr:nvSpPr>
      <xdr:spPr>
        <a:xfrm>
          <a:off x="1968500" y="127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169504</xdr:rowOff>
    </xdr:from>
    <xdr:ext cx="599010" cy="259045"/>
    <xdr:sp macro="" textlink="">
      <xdr:nvSpPr>
        <xdr:cNvPr id="205" name="テキスト ボックス 204"/>
        <xdr:cNvSpPr txBox="1"/>
      </xdr:nvSpPr>
      <xdr:spPr>
        <a:xfrm>
          <a:off x="1719795" y="125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79756</xdr:rowOff>
    </xdr:from>
    <xdr:to>
      <xdr:col>6</xdr:col>
      <xdr:colOff>38100</xdr:colOff>
      <xdr:row>74</xdr:row>
      <xdr:rowOff>9906</xdr:rowOff>
    </xdr:to>
    <xdr:sp macro="" textlink="">
      <xdr:nvSpPr>
        <xdr:cNvPr id="206" name="楕円 205"/>
        <xdr:cNvSpPr/>
      </xdr:nvSpPr>
      <xdr:spPr>
        <a:xfrm>
          <a:off x="1079500" y="125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26433</xdr:rowOff>
    </xdr:from>
    <xdr:ext cx="599010" cy="259045"/>
    <xdr:sp macro="" textlink="">
      <xdr:nvSpPr>
        <xdr:cNvPr id="207" name="テキスト ボックス 206"/>
        <xdr:cNvSpPr txBox="1"/>
      </xdr:nvSpPr>
      <xdr:spPr>
        <a:xfrm>
          <a:off x="830795" y="1237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112288</xdr:rowOff>
    </xdr:from>
    <xdr:to>
      <xdr:col>24</xdr:col>
      <xdr:colOff>63500</xdr:colOff>
      <xdr:row>93</xdr:row>
      <xdr:rowOff>74416</xdr:rowOff>
    </xdr:to>
    <xdr:cxnSp macro="">
      <xdr:nvCxnSpPr>
        <xdr:cNvPr id="237" name="直線コネクタ 236"/>
        <xdr:cNvCxnSpPr/>
      </xdr:nvCxnSpPr>
      <xdr:spPr>
        <a:xfrm flipV="1">
          <a:off x="3797300" y="15714238"/>
          <a:ext cx="838200" cy="30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165608</xdr:rowOff>
    </xdr:from>
    <xdr:to>
      <xdr:col>19</xdr:col>
      <xdr:colOff>177800</xdr:colOff>
      <xdr:row>93</xdr:row>
      <xdr:rowOff>74416</xdr:rowOff>
    </xdr:to>
    <xdr:cxnSp macro="">
      <xdr:nvCxnSpPr>
        <xdr:cNvPr id="240" name="直線コネクタ 239"/>
        <xdr:cNvCxnSpPr/>
      </xdr:nvCxnSpPr>
      <xdr:spPr>
        <a:xfrm>
          <a:off x="2908300" y="15939008"/>
          <a:ext cx="889000" cy="8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165608</xdr:rowOff>
    </xdr:from>
    <xdr:to>
      <xdr:col>15</xdr:col>
      <xdr:colOff>50800</xdr:colOff>
      <xdr:row>93</xdr:row>
      <xdr:rowOff>54166</xdr:rowOff>
    </xdr:to>
    <xdr:cxnSp macro="">
      <xdr:nvCxnSpPr>
        <xdr:cNvPr id="243" name="直線コネクタ 242"/>
        <xdr:cNvCxnSpPr/>
      </xdr:nvCxnSpPr>
      <xdr:spPr>
        <a:xfrm flipV="1">
          <a:off x="2019300" y="1593900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137224</xdr:rowOff>
    </xdr:from>
    <xdr:to>
      <xdr:col>10</xdr:col>
      <xdr:colOff>114300</xdr:colOff>
      <xdr:row>93</xdr:row>
      <xdr:rowOff>54166</xdr:rowOff>
    </xdr:to>
    <xdr:cxnSp macro="">
      <xdr:nvCxnSpPr>
        <xdr:cNvPr id="246" name="直線コネクタ 245"/>
        <xdr:cNvCxnSpPr/>
      </xdr:nvCxnSpPr>
      <xdr:spPr>
        <a:xfrm>
          <a:off x="1130300" y="15910624"/>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61488</xdr:rowOff>
    </xdr:from>
    <xdr:to>
      <xdr:col>24</xdr:col>
      <xdr:colOff>114300</xdr:colOff>
      <xdr:row>91</xdr:row>
      <xdr:rowOff>163088</xdr:rowOff>
    </xdr:to>
    <xdr:sp macro="" textlink="">
      <xdr:nvSpPr>
        <xdr:cNvPr id="256" name="楕円 255"/>
        <xdr:cNvSpPr/>
      </xdr:nvSpPr>
      <xdr:spPr>
        <a:xfrm>
          <a:off x="4584700" y="156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14515</xdr:rowOff>
    </xdr:from>
    <xdr:ext cx="534377" cy="259045"/>
    <xdr:sp macro="" textlink="">
      <xdr:nvSpPr>
        <xdr:cNvPr id="257" name="衛生費該当値テキスト"/>
        <xdr:cNvSpPr txBox="1"/>
      </xdr:nvSpPr>
      <xdr:spPr>
        <a:xfrm>
          <a:off x="4686300" y="156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23616</xdr:rowOff>
    </xdr:from>
    <xdr:to>
      <xdr:col>20</xdr:col>
      <xdr:colOff>38100</xdr:colOff>
      <xdr:row>93</xdr:row>
      <xdr:rowOff>125216</xdr:rowOff>
    </xdr:to>
    <xdr:sp macro="" textlink="">
      <xdr:nvSpPr>
        <xdr:cNvPr id="258" name="楕円 257"/>
        <xdr:cNvSpPr/>
      </xdr:nvSpPr>
      <xdr:spPr>
        <a:xfrm>
          <a:off x="3746500" y="159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141743</xdr:rowOff>
    </xdr:from>
    <xdr:ext cx="534377" cy="259045"/>
    <xdr:sp macro="" textlink="">
      <xdr:nvSpPr>
        <xdr:cNvPr id="259" name="テキスト ボックス 258"/>
        <xdr:cNvSpPr txBox="1"/>
      </xdr:nvSpPr>
      <xdr:spPr>
        <a:xfrm>
          <a:off x="3530111" y="157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114808</xdr:rowOff>
    </xdr:from>
    <xdr:to>
      <xdr:col>15</xdr:col>
      <xdr:colOff>101600</xdr:colOff>
      <xdr:row>93</xdr:row>
      <xdr:rowOff>44958</xdr:rowOff>
    </xdr:to>
    <xdr:sp macro="" textlink="">
      <xdr:nvSpPr>
        <xdr:cNvPr id="260" name="楕円 259"/>
        <xdr:cNvSpPr/>
      </xdr:nvSpPr>
      <xdr:spPr>
        <a:xfrm>
          <a:off x="2857500" y="158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61485</xdr:rowOff>
    </xdr:from>
    <xdr:ext cx="534377" cy="259045"/>
    <xdr:sp macro="" textlink="">
      <xdr:nvSpPr>
        <xdr:cNvPr id="261" name="テキスト ボックス 260"/>
        <xdr:cNvSpPr txBox="1"/>
      </xdr:nvSpPr>
      <xdr:spPr>
        <a:xfrm>
          <a:off x="2641111" y="156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3366</xdr:rowOff>
    </xdr:from>
    <xdr:to>
      <xdr:col>10</xdr:col>
      <xdr:colOff>165100</xdr:colOff>
      <xdr:row>93</xdr:row>
      <xdr:rowOff>104966</xdr:rowOff>
    </xdr:to>
    <xdr:sp macro="" textlink="">
      <xdr:nvSpPr>
        <xdr:cNvPr id="262" name="楕円 261"/>
        <xdr:cNvSpPr/>
      </xdr:nvSpPr>
      <xdr:spPr>
        <a:xfrm>
          <a:off x="1968500" y="159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121493</xdr:rowOff>
    </xdr:from>
    <xdr:ext cx="534377" cy="259045"/>
    <xdr:sp macro="" textlink="">
      <xdr:nvSpPr>
        <xdr:cNvPr id="263" name="テキスト ボックス 262"/>
        <xdr:cNvSpPr txBox="1"/>
      </xdr:nvSpPr>
      <xdr:spPr>
        <a:xfrm>
          <a:off x="1752111" y="157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86424</xdr:rowOff>
    </xdr:from>
    <xdr:to>
      <xdr:col>6</xdr:col>
      <xdr:colOff>38100</xdr:colOff>
      <xdr:row>93</xdr:row>
      <xdr:rowOff>16574</xdr:rowOff>
    </xdr:to>
    <xdr:sp macro="" textlink="">
      <xdr:nvSpPr>
        <xdr:cNvPr id="264" name="楕円 263"/>
        <xdr:cNvSpPr/>
      </xdr:nvSpPr>
      <xdr:spPr>
        <a:xfrm>
          <a:off x="1079500" y="158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33101</xdr:rowOff>
    </xdr:from>
    <xdr:ext cx="534377" cy="259045"/>
    <xdr:sp macro="" textlink="">
      <xdr:nvSpPr>
        <xdr:cNvPr id="265" name="テキスト ボックス 264"/>
        <xdr:cNvSpPr txBox="1"/>
      </xdr:nvSpPr>
      <xdr:spPr>
        <a:xfrm>
          <a:off x="863111" y="156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80264</xdr:rowOff>
    </xdr:from>
    <xdr:to>
      <xdr:col>55</xdr:col>
      <xdr:colOff>0</xdr:colOff>
      <xdr:row>34</xdr:row>
      <xdr:rowOff>105410</xdr:rowOff>
    </xdr:to>
    <xdr:cxnSp macro="">
      <xdr:nvCxnSpPr>
        <xdr:cNvPr id="292" name="直線コネクタ 291"/>
        <xdr:cNvCxnSpPr/>
      </xdr:nvCxnSpPr>
      <xdr:spPr>
        <a:xfrm flipV="1">
          <a:off x="9639300" y="590956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95809</xdr:rowOff>
    </xdr:from>
    <xdr:to>
      <xdr:col>50</xdr:col>
      <xdr:colOff>114300</xdr:colOff>
      <xdr:row>34</xdr:row>
      <xdr:rowOff>105410</xdr:rowOff>
    </xdr:to>
    <xdr:cxnSp macro="">
      <xdr:nvCxnSpPr>
        <xdr:cNvPr id="295" name="直線コネクタ 294"/>
        <xdr:cNvCxnSpPr/>
      </xdr:nvCxnSpPr>
      <xdr:spPr>
        <a:xfrm>
          <a:off x="8750300" y="592510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2997</xdr:rowOff>
    </xdr:from>
    <xdr:to>
      <xdr:col>45</xdr:col>
      <xdr:colOff>177800</xdr:colOff>
      <xdr:row>34</xdr:row>
      <xdr:rowOff>95809</xdr:rowOff>
    </xdr:to>
    <xdr:cxnSp macro="">
      <xdr:nvCxnSpPr>
        <xdr:cNvPr id="298" name="直線コネクタ 297"/>
        <xdr:cNvCxnSpPr/>
      </xdr:nvCxnSpPr>
      <xdr:spPr>
        <a:xfrm>
          <a:off x="7861300" y="5832297"/>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2997</xdr:rowOff>
    </xdr:from>
    <xdr:to>
      <xdr:col>41</xdr:col>
      <xdr:colOff>50800</xdr:colOff>
      <xdr:row>34</xdr:row>
      <xdr:rowOff>59690</xdr:rowOff>
    </xdr:to>
    <xdr:cxnSp macro="">
      <xdr:nvCxnSpPr>
        <xdr:cNvPr id="301" name="直線コネクタ 300"/>
        <xdr:cNvCxnSpPr/>
      </xdr:nvCxnSpPr>
      <xdr:spPr>
        <a:xfrm flipV="1">
          <a:off x="6972300" y="583229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29464</xdr:rowOff>
    </xdr:from>
    <xdr:to>
      <xdr:col>55</xdr:col>
      <xdr:colOff>50800</xdr:colOff>
      <xdr:row>34</xdr:row>
      <xdr:rowOff>131064</xdr:rowOff>
    </xdr:to>
    <xdr:sp macro="" textlink="">
      <xdr:nvSpPr>
        <xdr:cNvPr id="311" name="楕円 310"/>
        <xdr:cNvSpPr/>
      </xdr:nvSpPr>
      <xdr:spPr>
        <a:xfrm>
          <a:off x="104267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52341</xdr:rowOff>
    </xdr:from>
    <xdr:ext cx="469744" cy="259045"/>
    <xdr:sp macro="" textlink="">
      <xdr:nvSpPr>
        <xdr:cNvPr id="312" name="労働費該当値テキスト"/>
        <xdr:cNvSpPr txBox="1"/>
      </xdr:nvSpPr>
      <xdr:spPr>
        <a:xfrm>
          <a:off x="10528300"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54610</xdr:rowOff>
    </xdr:from>
    <xdr:to>
      <xdr:col>50</xdr:col>
      <xdr:colOff>165100</xdr:colOff>
      <xdr:row>34</xdr:row>
      <xdr:rowOff>156210</xdr:rowOff>
    </xdr:to>
    <xdr:sp macro="" textlink="">
      <xdr:nvSpPr>
        <xdr:cNvPr id="313" name="楕円 312"/>
        <xdr:cNvSpPr/>
      </xdr:nvSpPr>
      <xdr:spPr>
        <a:xfrm>
          <a:off x="958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1287</xdr:rowOff>
    </xdr:from>
    <xdr:ext cx="469744" cy="259045"/>
    <xdr:sp macro="" textlink="">
      <xdr:nvSpPr>
        <xdr:cNvPr id="314" name="テキスト ボックス 313"/>
        <xdr:cNvSpPr txBox="1"/>
      </xdr:nvSpPr>
      <xdr:spPr>
        <a:xfrm>
          <a:off x="9404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45009</xdr:rowOff>
    </xdr:from>
    <xdr:to>
      <xdr:col>46</xdr:col>
      <xdr:colOff>38100</xdr:colOff>
      <xdr:row>34</xdr:row>
      <xdr:rowOff>146609</xdr:rowOff>
    </xdr:to>
    <xdr:sp macro="" textlink="">
      <xdr:nvSpPr>
        <xdr:cNvPr id="315" name="楕円 314"/>
        <xdr:cNvSpPr/>
      </xdr:nvSpPr>
      <xdr:spPr>
        <a:xfrm>
          <a:off x="86995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163136</xdr:rowOff>
    </xdr:from>
    <xdr:ext cx="469744" cy="259045"/>
    <xdr:sp macro="" textlink="">
      <xdr:nvSpPr>
        <xdr:cNvPr id="316" name="テキスト ボックス 315"/>
        <xdr:cNvSpPr txBox="1"/>
      </xdr:nvSpPr>
      <xdr:spPr>
        <a:xfrm>
          <a:off x="8515428" y="564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123647</xdr:rowOff>
    </xdr:from>
    <xdr:to>
      <xdr:col>41</xdr:col>
      <xdr:colOff>101600</xdr:colOff>
      <xdr:row>34</xdr:row>
      <xdr:rowOff>53797</xdr:rowOff>
    </xdr:to>
    <xdr:sp macro="" textlink="">
      <xdr:nvSpPr>
        <xdr:cNvPr id="317" name="楕円 316"/>
        <xdr:cNvSpPr/>
      </xdr:nvSpPr>
      <xdr:spPr>
        <a:xfrm>
          <a:off x="7810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70324</xdr:rowOff>
    </xdr:from>
    <xdr:ext cx="469744" cy="259045"/>
    <xdr:sp macro="" textlink="">
      <xdr:nvSpPr>
        <xdr:cNvPr id="318" name="テキスト ボックス 317"/>
        <xdr:cNvSpPr txBox="1"/>
      </xdr:nvSpPr>
      <xdr:spPr>
        <a:xfrm>
          <a:off x="762642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8890</xdr:rowOff>
    </xdr:from>
    <xdr:to>
      <xdr:col>36</xdr:col>
      <xdr:colOff>165100</xdr:colOff>
      <xdr:row>34</xdr:row>
      <xdr:rowOff>110490</xdr:rowOff>
    </xdr:to>
    <xdr:sp macro="" textlink="">
      <xdr:nvSpPr>
        <xdr:cNvPr id="319" name="楕円 318"/>
        <xdr:cNvSpPr/>
      </xdr:nvSpPr>
      <xdr:spPr>
        <a:xfrm>
          <a:off x="6921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127017</xdr:rowOff>
    </xdr:from>
    <xdr:ext cx="469744" cy="259045"/>
    <xdr:sp macro="" textlink="">
      <xdr:nvSpPr>
        <xdr:cNvPr id="320" name="テキスト ボックス 319"/>
        <xdr:cNvSpPr txBox="1"/>
      </xdr:nvSpPr>
      <xdr:spPr>
        <a:xfrm>
          <a:off x="6737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124704</xdr:rowOff>
    </xdr:from>
    <xdr:to>
      <xdr:col>55</xdr:col>
      <xdr:colOff>0</xdr:colOff>
      <xdr:row>71</xdr:row>
      <xdr:rowOff>162011</xdr:rowOff>
    </xdr:to>
    <xdr:cxnSp macro="">
      <xdr:nvCxnSpPr>
        <xdr:cNvPr id="404" name="直線コネクタ 403"/>
        <xdr:cNvCxnSpPr/>
      </xdr:nvCxnSpPr>
      <xdr:spPr>
        <a:xfrm flipV="1">
          <a:off x="9639300" y="12297654"/>
          <a:ext cx="8382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152181</xdr:rowOff>
    </xdr:from>
    <xdr:to>
      <xdr:col>50</xdr:col>
      <xdr:colOff>114300</xdr:colOff>
      <xdr:row>71</xdr:row>
      <xdr:rowOff>162011</xdr:rowOff>
    </xdr:to>
    <xdr:cxnSp macro="">
      <xdr:nvCxnSpPr>
        <xdr:cNvPr id="407" name="直線コネクタ 406"/>
        <xdr:cNvCxnSpPr/>
      </xdr:nvCxnSpPr>
      <xdr:spPr>
        <a:xfrm>
          <a:off x="8750300" y="1232513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147793</xdr:rowOff>
    </xdr:from>
    <xdr:to>
      <xdr:col>45</xdr:col>
      <xdr:colOff>177800</xdr:colOff>
      <xdr:row>71</xdr:row>
      <xdr:rowOff>152181</xdr:rowOff>
    </xdr:to>
    <xdr:cxnSp macro="">
      <xdr:nvCxnSpPr>
        <xdr:cNvPr id="410" name="直線コネクタ 409"/>
        <xdr:cNvCxnSpPr/>
      </xdr:nvCxnSpPr>
      <xdr:spPr>
        <a:xfrm>
          <a:off x="7861300" y="1232074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147793</xdr:rowOff>
    </xdr:from>
    <xdr:to>
      <xdr:col>41</xdr:col>
      <xdr:colOff>50800</xdr:colOff>
      <xdr:row>71</xdr:row>
      <xdr:rowOff>154376</xdr:rowOff>
    </xdr:to>
    <xdr:cxnSp macro="">
      <xdr:nvCxnSpPr>
        <xdr:cNvPr id="413" name="直線コネクタ 412"/>
        <xdr:cNvCxnSpPr/>
      </xdr:nvCxnSpPr>
      <xdr:spPr>
        <a:xfrm flipV="1">
          <a:off x="6972300" y="12320743"/>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73904</xdr:rowOff>
    </xdr:from>
    <xdr:to>
      <xdr:col>55</xdr:col>
      <xdr:colOff>50800</xdr:colOff>
      <xdr:row>72</xdr:row>
      <xdr:rowOff>4054</xdr:rowOff>
    </xdr:to>
    <xdr:sp macro="" textlink="">
      <xdr:nvSpPr>
        <xdr:cNvPr id="423" name="楕円 422"/>
        <xdr:cNvSpPr/>
      </xdr:nvSpPr>
      <xdr:spPr>
        <a:xfrm>
          <a:off x="10426700" y="12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26931</xdr:rowOff>
    </xdr:from>
    <xdr:ext cx="534377" cy="259045"/>
    <xdr:sp macro="" textlink="">
      <xdr:nvSpPr>
        <xdr:cNvPr id="424" name="商工費該当値テキスト"/>
        <xdr:cNvSpPr txBox="1"/>
      </xdr:nvSpPr>
      <xdr:spPr>
        <a:xfrm>
          <a:off x="10528300" y="121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111211</xdr:rowOff>
    </xdr:from>
    <xdr:to>
      <xdr:col>50</xdr:col>
      <xdr:colOff>165100</xdr:colOff>
      <xdr:row>72</xdr:row>
      <xdr:rowOff>41361</xdr:rowOff>
    </xdr:to>
    <xdr:sp macro="" textlink="">
      <xdr:nvSpPr>
        <xdr:cNvPr id="425" name="楕円 424"/>
        <xdr:cNvSpPr/>
      </xdr:nvSpPr>
      <xdr:spPr>
        <a:xfrm>
          <a:off x="9588500" y="12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57888</xdr:rowOff>
    </xdr:from>
    <xdr:ext cx="534377" cy="259045"/>
    <xdr:sp macro="" textlink="">
      <xdr:nvSpPr>
        <xdr:cNvPr id="426" name="テキスト ボックス 425"/>
        <xdr:cNvSpPr txBox="1"/>
      </xdr:nvSpPr>
      <xdr:spPr>
        <a:xfrm>
          <a:off x="9372111" y="120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101381</xdr:rowOff>
    </xdr:from>
    <xdr:to>
      <xdr:col>46</xdr:col>
      <xdr:colOff>38100</xdr:colOff>
      <xdr:row>72</xdr:row>
      <xdr:rowOff>31531</xdr:rowOff>
    </xdr:to>
    <xdr:sp macro="" textlink="">
      <xdr:nvSpPr>
        <xdr:cNvPr id="427" name="楕円 426"/>
        <xdr:cNvSpPr/>
      </xdr:nvSpPr>
      <xdr:spPr>
        <a:xfrm>
          <a:off x="8699500" y="122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48058</xdr:rowOff>
    </xdr:from>
    <xdr:ext cx="534377" cy="259045"/>
    <xdr:sp macro="" textlink="">
      <xdr:nvSpPr>
        <xdr:cNvPr id="428" name="テキスト ボックス 427"/>
        <xdr:cNvSpPr txBox="1"/>
      </xdr:nvSpPr>
      <xdr:spPr>
        <a:xfrm>
          <a:off x="8483111" y="120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96993</xdr:rowOff>
    </xdr:from>
    <xdr:to>
      <xdr:col>41</xdr:col>
      <xdr:colOff>101600</xdr:colOff>
      <xdr:row>72</xdr:row>
      <xdr:rowOff>27143</xdr:rowOff>
    </xdr:to>
    <xdr:sp macro="" textlink="">
      <xdr:nvSpPr>
        <xdr:cNvPr id="429" name="楕円 428"/>
        <xdr:cNvSpPr/>
      </xdr:nvSpPr>
      <xdr:spPr>
        <a:xfrm>
          <a:off x="7810500" y="122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43670</xdr:rowOff>
    </xdr:from>
    <xdr:ext cx="534377" cy="259045"/>
    <xdr:sp macro="" textlink="">
      <xdr:nvSpPr>
        <xdr:cNvPr id="430" name="テキスト ボックス 429"/>
        <xdr:cNvSpPr txBox="1"/>
      </xdr:nvSpPr>
      <xdr:spPr>
        <a:xfrm>
          <a:off x="7594111" y="120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103576</xdr:rowOff>
    </xdr:from>
    <xdr:to>
      <xdr:col>36</xdr:col>
      <xdr:colOff>165100</xdr:colOff>
      <xdr:row>72</xdr:row>
      <xdr:rowOff>33726</xdr:rowOff>
    </xdr:to>
    <xdr:sp macro="" textlink="">
      <xdr:nvSpPr>
        <xdr:cNvPr id="431" name="楕円 430"/>
        <xdr:cNvSpPr/>
      </xdr:nvSpPr>
      <xdr:spPr>
        <a:xfrm>
          <a:off x="6921500" y="122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50253</xdr:rowOff>
    </xdr:from>
    <xdr:ext cx="534377" cy="259045"/>
    <xdr:sp macro="" textlink="">
      <xdr:nvSpPr>
        <xdr:cNvPr id="432" name="テキスト ボックス 431"/>
        <xdr:cNvSpPr txBox="1"/>
      </xdr:nvSpPr>
      <xdr:spPr>
        <a:xfrm>
          <a:off x="6705111" y="120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137582</xdr:rowOff>
    </xdr:from>
    <xdr:to>
      <xdr:col>55</xdr:col>
      <xdr:colOff>0</xdr:colOff>
      <xdr:row>93</xdr:row>
      <xdr:rowOff>80172</xdr:rowOff>
    </xdr:to>
    <xdr:cxnSp macro="">
      <xdr:nvCxnSpPr>
        <xdr:cNvPr id="461" name="直線コネクタ 460"/>
        <xdr:cNvCxnSpPr/>
      </xdr:nvCxnSpPr>
      <xdr:spPr>
        <a:xfrm>
          <a:off x="9639300" y="15910982"/>
          <a:ext cx="838200" cy="1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137582</xdr:rowOff>
    </xdr:from>
    <xdr:to>
      <xdr:col>50</xdr:col>
      <xdr:colOff>114300</xdr:colOff>
      <xdr:row>93</xdr:row>
      <xdr:rowOff>96098</xdr:rowOff>
    </xdr:to>
    <xdr:cxnSp macro="">
      <xdr:nvCxnSpPr>
        <xdr:cNvPr id="464" name="直線コネクタ 463"/>
        <xdr:cNvCxnSpPr/>
      </xdr:nvCxnSpPr>
      <xdr:spPr>
        <a:xfrm flipV="1">
          <a:off x="8750300" y="15910982"/>
          <a:ext cx="889000" cy="1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96098</xdr:rowOff>
    </xdr:from>
    <xdr:to>
      <xdr:col>45</xdr:col>
      <xdr:colOff>177800</xdr:colOff>
      <xdr:row>93</xdr:row>
      <xdr:rowOff>124811</xdr:rowOff>
    </xdr:to>
    <xdr:cxnSp macro="">
      <xdr:nvCxnSpPr>
        <xdr:cNvPr id="467" name="直線コネクタ 466"/>
        <xdr:cNvCxnSpPr/>
      </xdr:nvCxnSpPr>
      <xdr:spPr>
        <a:xfrm flipV="1">
          <a:off x="7861300" y="16040948"/>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25926</xdr:rowOff>
    </xdr:from>
    <xdr:to>
      <xdr:col>41</xdr:col>
      <xdr:colOff>50800</xdr:colOff>
      <xdr:row>93</xdr:row>
      <xdr:rowOff>124811</xdr:rowOff>
    </xdr:to>
    <xdr:cxnSp macro="">
      <xdr:nvCxnSpPr>
        <xdr:cNvPr id="470" name="直線コネクタ 469"/>
        <xdr:cNvCxnSpPr/>
      </xdr:nvCxnSpPr>
      <xdr:spPr>
        <a:xfrm>
          <a:off x="6972300" y="15627876"/>
          <a:ext cx="889000" cy="4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165580</xdr:rowOff>
    </xdr:from>
    <xdr:ext cx="534377" cy="259045"/>
    <xdr:sp macro="" textlink="">
      <xdr:nvSpPr>
        <xdr:cNvPr id="472" name="テキスト ボックス 471"/>
        <xdr:cNvSpPr txBox="1"/>
      </xdr:nvSpPr>
      <xdr:spPr>
        <a:xfrm>
          <a:off x="7594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29372</xdr:rowOff>
    </xdr:from>
    <xdr:to>
      <xdr:col>55</xdr:col>
      <xdr:colOff>50800</xdr:colOff>
      <xdr:row>93</xdr:row>
      <xdr:rowOff>130972</xdr:rowOff>
    </xdr:to>
    <xdr:sp macro="" textlink="">
      <xdr:nvSpPr>
        <xdr:cNvPr id="480" name="楕円 479"/>
        <xdr:cNvSpPr/>
      </xdr:nvSpPr>
      <xdr:spPr>
        <a:xfrm>
          <a:off x="10426700" y="159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52249</xdr:rowOff>
    </xdr:from>
    <xdr:ext cx="599010" cy="259045"/>
    <xdr:sp macro="" textlink="">
      <xdr:nvSpPr>
        <xdr:cNvPr id="481" name="土木費該当値テキスト"/>
        <xdr:cNvSpPr txBox="1"/>
      </xdr:nvSpPr>
      <xdr:spPr>
        <a:xfrm>
          <a:off x="10528300" y="1582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86782</xdr:rowOff>
    </xdr:from>
    <xdr:to>
      <xdr:col>50</xdr:col>
      <xdr:colOff>165100</xdr:colOff>
      <xdr:row>93</xdr:row>
      <xdr:rowOff>16932</xdr:rowOff>
    </xdr:to>
    <xdr:sp macro="" textlink="">
      <xdr:nvSpPr>
        <xdr:cNvPr id="482" name="楕円 481"/>
        <xdr:cNvSpPr/>
      </xdr:nvSpPr>
      <xdr:spPr>
        <a:xfrm>
          <a:off x="9588500" y="158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33459</xdr:rowOff>
    </xdr:from>
    <xdr:ext cx="599010" cy="259045"/>
    <xdr:sp macro="" textlink="">
      <xdr:nvSpPr>
        <xdr:cNvPr id="483" name="テキスト ボックス 482"/>
        <xdr:cNvSpPr txBox="1"/>
      </xdr:nvSpPr>
      <xdr:spPr>
        <a:xfrm>
          <a:off x="9339795" y="1563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45298</xdr:rowOff>
    </xdr:from>
    <xdr:to>
      <xdr:col>46</xdr:col>
      <xdr:colOff>38100</xdr:colOff>
      <xdr:row>93</xdr:row>
      <xdr:rowOff>146898</xdr:rowOff>
    </xdr:to>
    <xdr:sp macro="" textlink="">
      <xdr:nvSpPr>
        <xdr:cNvPr id="484" name="楕円 483"/>
        <xdr:cNvSpPr/>
      </xdr:nvSpPr>
      <xdr:spPr>
        <a:xfrm>
          <a:off x="8699500" y="159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163425</xdr:rowOff>
    </xdr:from>
    <xdr:ext cx="599010" cy="259045"/>
    <xdr:sp macro="" textlink="">
      <xdr:nvSpPr>
        <xdr:cNvPr id="485" name="テキスト ボックス 484"/>
        <xdr:cNvSpPr txBox="1"/>
      </xdr:nvSpPr>
      <xdr:spPr>
        <a:xfrm>
          <a:off x="8450795" y="157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74011</xdr:rowOff>
    </xdr:from>
    <xdr:to>
      <xdr:col>41</xdr:col>
      <xdr:colOff>101600</xdr:colOff>
      <xdr:row>94</xdr:row>
      <xdr:rowOff>4161</xdr:rowOff>
    </xdr:to>
    <xdr:sp macro="" textlink="">
      <xdr:nvSpPr>
        <xdr:cNvPr id="486" name="楕円 485"/>
        <xdr:cNvSpPr/>
      </xdr:nvSpPr>
      <xdr:spPr>
        <a:xfrm>
          <a:off x="7810500" y="160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20688</xdr:rowOff>
    </xdr:from>
    <xdr:ext cx="599010" cy="259045"/>
    <xdr:sp macro="" textlink="">
      <xdr:nvSpPr>
        <xdr:cNvPr id="487" name="テキスト ボックス 486"/>
        <xdr:cNvSpPr txBox="1"/>
      </xdr:nvSpPr>
      <xdr:spPr>
        <a:xfrm>
          <a:off x="7561795" y="1579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146576</xdr:rowOff>
    </xdr:from>
    <xdr:to>
      <xdr:col>36</xdr:col>
      <xdr:colOff>165100</xdr:colOff>
      <xdr:row>91</xdr:row>
      <xdr:rowOff>76726</xdr:rowOff>
    </xdr:to>
    <xdr:sp macro="" textlink="">
      <xdr:nvSpPr>
        <xdr:cNvPr id="488" name="楕円 487"/>
        <xdr:cNvSpPr/>
      </xdr:nvSpPr>
      <xdr:spPr>
        <a:xfrm>
          <a:off x="6921500" y="15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93253</xdr:rowOff>
    </xdr:from>
    <xdr:ext cx="599010" cy="259045"/>
    <xdr:sp macro="" textlink="">
      <xdr:nvSpPr>
        <xdr:cNvPr id="489" name="テキスト ボックス 488"/>
        <xdr:cNvSpPr txBox="1"/>
      </xdr:nvSpPr>
      <xdr:spPr>
        <a:xfrm>
          <a:off x="6672795" y="153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111239</xdr:rowOff>
    </xdr:from>
    <xdr:to>
      <xdr:col>85</xdr:col>
      <xdr:colOff>127000</xdr:colOff>
      <xdr:row>36</xdr:row>
      <xdr:rowOff>68777</xdr:rowOff>
    </xdr:to>
    <xdr:cxnSp macro="">
      <xdr:nvCxnSpPr>
        <xdr:cNvPr id="514" name="直線コネクタ 513"/>
        <xdr:cNvCxnSpPr/>
      </xdr:nvCxnSpPr>
      <xdr:spPr>
        <a:xfrm flipV="1">
          <a:off x="15481300" y="6111989"/>
          <a:ext cx="838200" cy="12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7112</xdr:rowOff>
    </xdr:from>
    <xdr:to>
      <xdr:col>81</xdr:col>
      <xdr:colOff>50800</xdr:colOff>
      <xdr:row>36</xdr:row>
      <xdr:rowOff>68777</xdr:rowOff>
    </xdr:to>
    <xdr:cxnSp macro="">
      <xdr:nvCxnSpPr>
        <xdr:cNvPr id="517" name="直線コネクタ 516"/>
        <xdr:cNvCxnSpPr/>
      </xdr:nvCxnSpPr>
      <xdr:spPr>
        <a:xfrm>
          <a:off x="14592300" y="6179312"/>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115676</xdr:rowOff>
    </xdr:from>
    <xdr:ext cx="469744" cy="259045"/>
    <xdr:sp macro="" textlink="">
      <xdr:nvSpPr>
        <xdr:cNvPr id="519" name="テキスト ボックス 518"/>
        <xdr:cNvSpPr txBox="1"/>
      </xdr:nvSpPr>
      <xdr:spPr>
        <a:xfrm>
          <a:off x="15246428" y="62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103810</xdr:rowOff>
    </xdr:from>
    <xdr:to>
      <xdr:col>76</xdr:col>
      <xdr:colOff>114300</xdr:colOff>
      <xdr:row>36</xdr:row>
      <xdr:rowOff>7112</xdr:rowOff>
    </xdr:to>
    <xdr:cxnSp macro="">
      <xdr:nvCxnSpPr>
        <xdr:cNvPr id="520" name="直線コネクタ 519"/>
        <xdr:cNvCxnSpPr/>
      </xdr:nvCxnSpPr>
      <xdr:spPr>
        <a:xfrm>
          <a:off x="13703300" y="6104560"/>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2" name="テキスト ボックス 521"/>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99695</xdr:rowOff>
    </xdr:from>
    <xdr:to>
      <xdr:col>71</xdr:col>
      <xdr:colOff>177800</xdr:colOff>
      <xdr:row>35</xdr:row>
      <xdr:rowOff>103810</xdr:rowOff>
    </xdr:to>
    <xdr:cxnSp macro="">
      <xdr:nvCxnSpPr>
        <xdr:cNvPr id="523" name="直線コネクタ 522"/>
        <xdr:cNvCxnSpPr/>
      </xdr:nvCxnSpPr>
      <xdr:spPr>
        <a:xfrm>
          <a:off x="12814300" y="610044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60439</xdr:rowOff>
    </xdr:from>
    <xdr:to>
      <xdr:col>85</xdr:col>
      <xdr:colOff>177800</xdr:colOff>
      <xdr:row>35</xdr:row>
      <xdr:rowOff>162039</xdr:rowOff>
    </xdr:to>
    <xdr:sp macro="" textlink="">
      <xdr:nvSpPr>
        <xdr:cNvPr id="533" name="楕円 532"/>
        <xdr:cNvSpPr/>
      </xdr:nvSpPr>
      <xdr:spPr>
        <a:xfrm>
          <a:off x="16268700" y="60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83316</xdr:rowOff>
    </xdr:from>
    <xdr:ext cx="469744" cy="259045"/>
    <xdr:sp macro="" textlink="">
      <xdr:nvSpPr>
        <xdr:cNvPr id="534" name="消防費該当値テキスト"/>
        <xdr:cNvSpPr txBox="1"/>
      </xdr:nvSpPr>
      <xdr:spPr>
        <a:xfrm>
          <a:off x="16370300" y="591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17977</xdr:rowOff>
    </xdr:from>
    <xdr:to>
      <xdr:col>81</xdr:col>
      <xdr:colOff>101600</xdr:colOff>
      <xdr:row>36</xdr:row>
      <xdr:rowOff>119577</xdr:rowOff>
    </xdr:to>
    <xdr:sp macro="" textlink="">
      <xdr:nvSpPr>
        <xdr:cNvPr id="535" name="楕円 534"/>
        <xdr:cNvSpPr/>
      </xdr:nvSpPr>
      <xdr:spPr>
        <a:xfrm>
          <a:off x="15430500" y="61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136104</xdr:rowOff>
    </xdr:from>
    <xdr:ext cx="469744" cy="259045"/>
    <xdr:sp macro="" textlink="">
      <xdr:nvSpPr>
        <xdr:cNvPr id="536" name="テキスト ボックス 535"/>
        <xdr:cNvSpPr txBox="1"/>
      </xdr:nvSpPr>
      <xdr:spPr>
        <a:xfrm>
          <a:off x="15246428" y="59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127762</xdr:rowOff>
    </xdr:from>
    <xdr:to>
      <xdr:col>76</xdr:col>
      <xdr:colOff>165100</xdr:colOff>
      <xdr:row>36</xdr:row>
      <xdr:rowOff>57912</xdr:rowOff>
    </xdr:to>
    <xdr:sp macro="" textlink="">
      <xdr:nvSpPr>
        <xdr:cNvPr id="537" name="楕円 536"/>
        <xdr:cNvSpPr/>
      </xdr:nvSpPr>
      <xdr:spPr>
        <a:xfrm>
          <a:off x="14541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74439</xdr:rowOff>
    </xdr:from>
    <xdr:ext cx="469744" cy="259045"/>
    <xdr:sp macro="" textlink="">
      <xdr:nvSpPr>
        <xdr:cNvPr id="538" name="テキスト ボックス 537"/>
        <xdr:cNvSpPr txBox="1"/>
      </xdr:nvSpPr>
      <xdr:spPr>
        <a:xfrm>
          <a:off x="14357428" y="59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53010</xdr:rowOff>
    </xdr:from>
    <xdr:to>
      <xdr:col>72</xdr:col>
      <xdr:colOff>38100</xdr:colOff>
      <xdr:row>35</xdr:row>
      <xdr:rowOff>154610</xdr:rowOff>
    </xdr:to>
    <xdr:sp macro="" textlink="">
      <xdr:nvSpPr>
        <xdr:cNvPr id="539" name="楕円 538"/>
        <xdr:cNvSpPr/>
      </xdr:nvSpPr>
      <xdr:spPr>
        <a:xfrm>
          <a:off x="13652500" y="6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171137</xdr:rowOff>
    </xdr:from>
    <xdr:ext cx="469744" cy="259045"/>
    <xdr:sp macro="" textlink="">
      <xdr:nvSpPr>
        <xdr:cNvPr id="540" name="テキスト ボックス 539"/>
        <xdr:cNvSpPr txBox="1"/>
      </xdr:nvSpPr>
      <xdr:spPr>
        <a:xfrm>
          <a:off x="13468428" y="58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1" name="楕円 540"/>
        <xdr:cNvSpPr/>
      </xdr:nvSpPr>
      <xdr:spPr>
        <a:xfrm>
          <a:off x="12763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167022</xdr:rowOff>
    </xdr:from>
    <xdr:ext cx="469744" cy="259045"/>
    <xdr:sp macro="" textlink="">
      <xdr:nvSpPr>
        <xdr:cNvPr id="542" name="テキスト ボックス 541"/>
        <xdr:cNvSpPr txBox="1"/>
      </xdr:nvSpPr>
      <xdr:spPr>
        <a:xfrm>
          <a:off x="12579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161216</xdr:rowOff>
    </xdr:from>
    <xdr:to>
      <xdr:col>85</xdr:col>
      <xdr:colOff>126364</xdr:colOff>
      <xdr:row>59</xdr:row>
      <xdr:rowOff>66530</xdr:rowOff>
    </xdr:to>
    <xdr:cxnSp macro="">
      <xdr:nvCxnSpPr>
        <xdr:cNvPr id="565" name="直線コネクタ 564"/>
        <xdr:cNvCxnSpPr/>
      </xdr:nvCxnSpPr>
      <xdr:spPr>
        <a:xfrm flipV="1">
          <a:off x="16317595" y="9248066"/>
          <a:ext cx="1269" cy="9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70357</xdr:rowOff>
    </xdr:from>
    <xdr:ext cx="534377" cy="259045"/>
    <xdr:sp macro="" textlink="">
      <xdr:nvSpPr>
        <xdr:cNvPr id="566" name="教育費最小値テキスト"/>
        <xdr:cNvSpPr txBox="1"/>
      </xdr:nvSpPr>
      <xdr:spPr>
        <a:xfrm>
          <a:off x="16370300" y="101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66530</xdr:rowOff>
    </xdr:from>
    <xdr:to>
      <xdr:col>86</xdr:col>
      <xdr:colOff>25400</xdr:colOff>
      <xdr:row>59</xdr:row>
      <xdr:rowOff>66530</xdr:rowOff>
    </xdr:to>
    <xdr:cxnSp macro="">
      <xdr:nvCxnSpPr>
        <xdr:cNvPr id="567" name="直線コネクタ 566"/>
        <xdr:cNvCxnSpPr/>
      </xdr:nvCxnSpPr>
      <xdr:spPr>
        <a:xfrm>
          <a:off x="16230600" y="1018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107893</xdr:rowOff>
    </xdr:from>
    <xdr:ext cx="599010" cy="259045"/>
    <xdr:sp macro="" textlink="">
      <xdr:nvSpPr>
        <xdr:cNvPr id="568" name="教育費最大値テキスト"/>
        <xdr:cNvSpPr txBox="1"/>
      </xdr:nvSpPr>
      <xdr:spPr>
        <a:xfrm>
          <a:off x="16370300" y="902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161216</xdr:rowOff>
    </xdr:from>
    <xdr:to>
      <xdr:col>86</xdr:col>
      <xdr:colOff>25400</xdr:colOff>
      <xdr:row>53</xdr:row>
      <xdr:rowOff>161216</xdr:rowOff>
    </xdr:to>
    <xdr:cxnSp macro="">
      <xdr:nvCxnSpPr>
        <xdr:cNvPr id="569" name="直線コネクタ 568"/>
        <xdr:cNvCxnSpPr/>
      </xdr:nvCxnSpPr>
      <xdr:spPr>
        <a:xfrm>
          <a:off x="16230600" y="924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161216</xdr:rowOff>
    </xdr:from>
    <xdr:to>
      <xdr:col>85</xdr:col>
      <xdr:colOff>127000</xdr:colOff>
      <xdr:row>54</xdr:row>
      <xdr:rowOff>94154</xdr:rowOff>
    </xdr:to>
    <xdr:cxnSp macro="">
      <xdr:nvCxnSpPr>
        <xdr:cNvPr id="570" name="直線コネクタ 569"/>
        <xdr:cNvCxnSpPr/>
      </xdr:nvCxnSpPr>
      <xdr:spPr>
        <a:xfrm flipV="1">
          <a:off x="15481300" y="9248066"/>
          <a:ext cx="838200" cy="10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163047</xdr:rowOff>
    </xdr:from>
    <xdr:ext cx="534377" cy="259045"/>
    <xdr:sp macro="" textlink="">
      <xdr:nvSpPr>
        <xdr:cNvPr id="571" name="教育費平均値テキスト"/>
        <xdr:cNvSpPr txBox="1"/>
      </xdr:nvSpPr>
      <xdr:spPr>
        <a:xfrm>
          <a:off x="16370300" y="993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13170</xdr:rowOff>
    </xdr:from>
    <xdr:to>
      <xdr:col>85</xdr:col>
      <xdr:colOff>177800</xdr:colOff>
      <xdr:row>58</xdr:row>
      <xdr:rowOff>114770</xdr:rowOff>
    </xdr:to>
    <xdr:sp macro="" textlink="">
      <xdr:nvSpPr>
        <xdr:cNvPr id="572" name="フローチャート: 判断 571"/>
        <xdr:cNvSpPr/>
      </xdr:nvSpPr>
      <xdr:spPr>
        <a:xfrm>
          <a:off x="16268700" y="995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23388</xdr:rowOff>
    </xdr:from>
    <xdr:to>
      <xdr:col>81</xdr:col>
      <xdr:colOff>50800</xdr:colOff>
      <xdr:row>54</xdr:row>
      <xdr:rowOff>94154</xdr:rowOff>
    </xdr:to>
    <xdr:cxnSp macro="">
      <xdr:nvCxnSpPr>
        <xdr:cNvPr id="573" name="直線コネクタ 572"/>
        <xdr:cNvCxnSpPr/>
      </xdr:nvCxnSpPr>
      <xdr:spPr>
        <a:xfrm>
          <a:off x="14592300" y="8767338"/>
          <a:ext cx="889000" cy="5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13709</xdr:rowOff>
    </xdr:from>
    <xdr:to>
      <xdr:col>81</xdr:col>
      <xdr:colOff>101600</xdr:colOff>
      <xdr:row>58</xdr:row>
      <xdr:rowOff>115309</xdr:rowOff>
    </xdr:to>
    <xdr:sp macro="" textlink="">
      <xdr:nvSpPr>
        <xdr:cNvPr id="574" name="フローチャート: 判断 573"/>
        <xdr:cNvSpPr/>
      </xdr:nvSpPr>
      <xdr:spPr>
        <a:xfrm>
          <a:off x="15430500" y="99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106436</xdr:rowOff>
    </xdr:from>
    <xdr:ext cx="534377" cy="259045"/>
    <xdr:sp macro="" textlink="">
      <xdr:nvSpPr>
        <xdr:cNvPr id="575" name="テキスト ボックス 574"/>
        <xdr:cNvSpPr txBox="1"/>
      </xdr:nvSpPr>
      <xdr:spPr>
        <a:xfrm>
          <a:off x="15214111" y="100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23388</xdr:rowOff>
    </xdr:from>
    <xdr:to>
      <xdr:col>76</xdr:col>
      <xdr:colOff>114300</xdr:colOff>
      <xdr:row>53</xdr:row>
      <xdr:rowOff>71211</xdr:rowOff>
    </xdr:to>
    <xdr:cxnSp macro="">
      <xdr:nvCxnSpPr>
        <xdr:cNvPr id="576" name="直線コネクタ 575"/>
        <xdr:cNvCxnSpPr/>
      </xdr:nvCxnSpPr>
      <xdr:spPr>
        <a:xfrm flipV="1">
          <a:off x="13703300" y="8767338"/>
          <a:ext cx="889000" cy="39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25020</xdr:rowOff>
    </xdr:from>
    <xdr:to>
      <xdr:col>76</xdr:col>
      <xdr:colOff>165100</xdr:colOff>
      <xdr:row>58</xdr:row>
      <xdr:rowOff>126620</xdr:rowOff>
    </xdr:to>
    <xdr:sp macro="" textlink="">
      <xdr:nvSpPr>
        <xdr:cNvPr id="577" name="フローチャート: 判断 576"/>
        <xdr:cNvSpPr/>
      </xdr:nvSpPr>
      <xdr:spPr>
        <a:xfrm>
          <a:off x="145415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117747</xdr:rowOff>
    </xdr:from>
    <xdr:ext cx="534377" cy="259045"/>
    <xdr:sp macro="" textlink="">
      <xdr:nvSpPr>
        <xdr:cNvPr id="578" name="テキスト ボックス 577"/>
        <xdr:cNvSpPr txBox="1"/>
      </xdr:nvSpPr>
      <xdr:spPr>
        <a:xfrm>
          <a:off x="14325111" y="10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71211</xdr:rowOff>
    </xdr:from>
    <xdr:to>
      <xdr:col>71</xdr:col>
      <xdr:colOff>177800</xdr:colOff>
      <xdr:row>53</xdr:row>
      <xdr:rowOff>101204</xdr:rowOff>
    </xdr:to>
    <xdr:cxnSp macro="">
      <xdr:nvCxnSpPr>
        <xdr:cNvPr id="579" name="直線コネクタ 578"/>
        <xdr:cNvCxnSpPr/>
      </xdr:nvCxnSpPr>
      <xdr:spPr>
        <a:xfrm flipV="1">
          <a:off x="12814300" y="9158061"/>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56695</xdr:rowOff>
    </xdr:from>
    <xdr:to>
      <xdr:col>72</xdr:col>
      <xdr:colOff>38100</xdr:colOff>
      <xdr:row>58</xdr:row>
      <xdr:rowOff>158295</xdr:rowOff>
    </xdr:to>
    <xdr:sp macro="" textlink="">
      <xdr:nvSpPr>
        <xdr:cNvPr id="580" name="フローチャート: 判断 579"/>
        <xdr:cNvSpPr/>
      </xdr:nvSpPr>
      <xdr:spPr>
        <a:xfrm>
          <a:off x="13652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149422</xdr:rowOff>
    </xdr:from>
    <xdr:ext cx="534377" cy="259045"/>
    <xdr:sp macro="" textlink="">
      <xdr:nvSpPr>
        <xdr:cNvPr id="581" name="テキスト ボックス 580"/>
        <xdr:cNvSpPr txBox="1"/>
      </xdr:nvSpPr>
      <xdr:spPr>
        <a:xfrm>
          <a:off x="13436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60764</xdr:rowOff>
    </xdr:from>
    <xdr:to>
      <xdr:col>67</xdr:col>
      <xdr:colOff>101600</xdr:colOff>
      <xdr:row>58</xdr:row>
      <xdr:rowOff>162364</xdr:rowOff>
    </xdr:to>
    <xdr:sp macro="" textlink="">
      <xdr:nvSpPr>
        <xdr:cNvPr id="582" name="フローチャート: 判断 581"/>
        <xdr:cNvSpPr/>
      </xdr:nvSpPr>
      <xdr:spPr>
        <a:xfrm>
          <a:off x="12763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153491</xdr:rowOff>
    </xdr:from>
    <xdr:ext cx="534377" cy="259045"/>
    <xdr:sp macro="" textlink="">
      <xdr:nvSpPr>
        <xdr:cNvPr id="583" name="テキスト ボックス 582"/>
        <xdr:cNvSpPr txBox="1"/>
      </xdr:nvSpPr>
      <xdr:spPr>
        <a:xfrm>
          <a:off x="12547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110416</xdr:rowOff>
    </xdr:from>
    <xdr:to>
      <xdr:col>85</xdr:col>
      <xdr:colOff>177800</xdr:colOff>
      <xdr:row>54</xdr:row>
      <xdr:rowOff>40566</xdr:rowOff>
    </xdr:to>
    <xdr:sp macro="" textlink="">
      <xdr:nvSpPr>
        <xdr:cNvPr id="589" name="楕円 588"/>
        <xdr:cNvSpPr/>
      </xdr:nvSpPr>
      <xdr:spPr>
        <a:xfrm>
          <a:off x="16268700" y="91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63443</xdr:rowOff>
    </xdr:from>
    <xdr:ext cx="599010" cy="259045"/>
    <xdr:sp macro="" textlink="">
      <xdr:nvSpPr>
        <xdr:cNvPr id="590" name="教育費該当値テキスト"/>
        <xdr:cNvSpPr txBox="1"/>
      </xdr:nvSpPr>
      <xdr:spPr>
        <a:xfrm>
          <a:off x="16370300" y="915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43354</xdr:rowOff>
    </xdr:from>
    <xdr:to>
      <xdr:col>81</xdr:col>
      <xdr:colOff>101600</xdr:colOff>
      <xdr:row>54</xdr:row>
      <xdr:rowOff>144954</xdr:rowOff>
    </xdr:to>
    <xdr:sp macro="" textlink="">
      <xdr:nvSpPr>
        <xdr:cNvPr id="591" name="楕円 590"/>
        <xdr:cNvSpPr/>
      </xdr:nvSpPr>
      <xdr:spPr>
        <a:xfrm>
          <a:off x="15430500" y="93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161481</xdr:rowOff>
    </xdr:from>
    <xdr:ext cx="599010" cy="259045"/>
    <xdr:sp macro="" textlink="">
      <xdr:nvSpPr>
        <xdr:cNvPr id="592" name="テキスト ボックス 591"/>
        <xdr:cNvSpPr txBox="1"/>
      </xdr:nvSpPr>
      <xdr:spPr>
        <a:xfrm>
          <a:off x="15181795" y="907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144038</xdr:rowOff>
    </xdr:from>
    <xdr:to>
      <xdr:col>76</xdr:col>
      <xdr:colOff>165100</xdr:colOff>
      <xdr:row>51</xdr:row>
      <xdr:rowOff>74188</xdr:rowOff>
    </xdr:to>
    <xdr:sp macro="" textlink="">
      <xdr:nvSpPr>
        <xdr:cNvPr id="593" name="楕円 592"/>
        <xdr:cNvSpPr/>
      </xdr:nvSpPr>
      <xdr:spPr>
        <a:xfrm>
          <a:off x="14541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90715</xdr:rowOff>
    </xdr:from>
    <xdr:ext cx="599010" cy="259045"/>
    <xdr:sp macro="" textlink="">
      <xdr:nvSpPr>
        <xdr:cNvPr id="594" name="テキスト ボックス 593"/>
        <xdr:cNvSpPr txBox="1"/>
      </xdr:nvSpPr>
      <xdr:spPr>
        <a:xfrm>
          <a:off x="14292795"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20411</xdr:rowOff>
    </xdr:from>
    <xdr:to>
      <xdr:col>72</xdr:col>
      <xdr:colOff>38100</xdr:colOff>
      <xdr:row>53</xdr:row>
      <xdr:rowOff>122011</xdr:rowOff>
    </xdr:to>
    <xdr:sp macro="" textlink="">
      <xdr:nvSpPr>
        <xdr:cNvPr id="595" name="楕円 594"/>
        <xdr:cNvSpPr/>
      </xdr:nvSpPr>
      <xdr:spPr>
        <a:xfrm>
          <a:off x="13652500" y="91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138538</xdr:rowOff>
    </xdr:from>
    <xdr:ext cx="599010" cy="259045"/>
    <xdr:sp macro="" textlink="">
      <xdr:nvSpPr>
        <xdr:cNvPr id="596" name="テキスト ボックス 595"/>
        <xdr:cNvSpPr txBox="1"/>
      </xdr:nvSpPr>
      <xdr:spPr>
        <a:xfrm>
          <a:off x="13403795" y="888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50404</xdr:rowOff>
    </xdr:from>
    <xdr:to>
      <xdr:col>67</xdr:col>
      <xdr:colOff>101600</xdr:colOff>
      <xdr:row>53</xdr:row>
      <xdr:rowOff>152004</xdr:rowOff>
    </xdr:to>
    <xdr:sp macro="" textlink="">
      <xdr:nvSpPr>
        <xdr:cNvPr id="597" name="楕円 596"/>
        <xdr:cNvSpPr/>
      </xdr:nvSpPr>
      <xdr:spPr>
        <a:xfrm>
          <a:off x="12763500" y="91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168531</xdr:rowOff>
    </xdr:from>
    <xdr:ext cx="599010" cy="259045"/>
    <xdr:sp macro="" textlink="">
      <xdr:nvSpPr>
        <xdr:cNvPr id="598" name="テキスト ボックス 597"/>
        <xdr:cNvSpPr txBox="1"/>
      </xdr:nvSpPr>
      <xdr:spPr>
        <a:xfrm>
          <a:off x="12514795" y="89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2" name="テキスト ボックス 61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4" name="テキスト ボックス 61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6" name="テキスト ボックス 61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18" name="テキスト ボックス 61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0" name="テキスト ボックス 61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4" name="直線コネクタ 623"/>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7"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8" name="直線コネクタ 627"/>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0"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1" name="フローチャート: 判断 630"/>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3" name="フローチャート: 判断 632"/>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4" name="テキスト ボックス 633"/>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6" name="フローチャート: 判断 635"/>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7" name="テキスト ボックス 636"/>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39" name="フローチャート: 判断 638"/>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0" name="テキスト ボックス 63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1" name="フローチャート: 判断 640"/>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2" name="テキスト ボックス 641"/>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5" name="テキスト ボックス 654"/>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1" name="直線コネクタ 680"/>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2"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3" name="直線コネクタ 682"/>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4"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5" name="直線コネクタ 684"/>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79502</xdr:rowOff>
    </xdr:from>
    <xdr:to>
      <xdr:col>85</xdr:col>
      <xdr:colOff>127000</xdr:colOff>
      <xdr:row>98</xdr:row>
      <xdr:rowOff>84201</xdr:rowOff>
    </xdr:to>
    <xdr:cxnSp macro="">
      <xdr:nvCxnSpPr>
        <xdr:cNvPr id="686" name="直線コネクタ 685"/>
        <xdr:cNvCxnSpPr/>
      </xdr:nvCxnSpPr>
      <xdr:spPr>
        <a:xfrm>
          <a:off x="15481300" y="16881602"/>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7"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88" name="フローチャート: 判断 687"/>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77470</xdr:rowOff>
    </xdr:from>
    <xdr:to>
      <xdr:col>81</xdr:col>
      <xdr:colOff>50800</xdr:colOff>
      <xdr:row>98</xdr:row>
      <xdr:rowOff>79502</xdr:rowOff>
    </xdr:to>
    <xdr:cxnSp macro="">
      <xdr:nvCxnSpPr>
        <xdr:cNvPr id="689" name="直線コネクタ 688"/>
        <xdr:cNvCxnSpPr/>
      </xdr:nvCxnSpPr>
      <xdr:spPr>
        <a:xfrm>
          <a:off x="14592300" y="16708120"/>
          <a:ext cx="889000" cy="1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0" name="フローチャート: 判断 689"/>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1" name="テキスト ボックス 690"/>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116332</xdr:rowOff>
    </xdr:from>
    <xdr:to>
      <xdr:col>76</xdr:col>
      <xdr:colOff>114300</xdr:colOff>
      <xdr:row>97</xdr:row>
      <xdr:rowOff>77470</xdr:rowOff>
    </xdr:to>
    <xdr:cxnSp macro="">
      <xdr:nvCxnSpPr>
        <xdr:cNvPr id="692" name="直線コネクタ 691"/>
        <xdr:cNvCxnSpPr/>
      </xdr:nvCxnSpPr>
      <xdr:spPr>
        <a:xfrm>
          <a:off x="13703300" y="16232632"/>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3" name="フローチャート: 判断 692"/>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4" name="テキスト ボックス 693"/>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137413</xdr:rowOff>
    </xdr:from>
    <xdr:to>
      <xdr:col>71</xdr:col>
      <xdr:colOff>177800</xdr:colOff>
      <xdr:row>94</xdr:row>
      <xdr:rowOff>116332</xdr:rowOff>
    </xdr:to>
    <xdr:cxnSp macro="">
      <xdr:nvCxnSpPr>
        <xdr:cNvPr id="695" name="直線コネクタ 694"/>
        <xdr:cNvCxnSpPr/>
      </xdr:nvCxnSpPr>
      <xdr:spPr>
        <a:xfrm>
          <a:off x="12814300" y="15910813"/>
          <a:ext cx="889000" cy="3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6" name="フローチャート: 判断 695"/>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7" name="テキスト ボックス 696"/>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698" name="フローチャート: 判断 697"/>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699" name="テキスト ボックス 698"/>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33401</xdr:rowOff>
    </xdr:from>
    <xdr:to>
      <xdr:col>85</xdr:col>
      <xdr:colOff>177800</xdr:colOff>
      <xdr:row>98</xdr:row>
      <xdr:rowOff>135001</xdr:rowOff>
    </xdr:to>
    <xdr:sp macro="" textlink="">
      <xdr:nvSpPr>
        <xdr:cNvPr id="705" name="楕円 704"/>
        <xdr:cNvSpPr/>
      </xdr:nvSpPr>
      <xdr:spPr>
        <a:xfrm>
          <a:off x="16268700" y="168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119778</xdr:rowOff>
    </xdr:from>
    <xdr:ext cx="469744" cy="259045"/>
    <xdr:sp macro="" textlink="">
      <xdr:nvSpPr>
        <xdr:cNvPr id="706" name="公債費該当値テキスト"/>
        <xdr:cNvSpPr txBox="1"/>
      </xdr:nvSpPr>
      <xdr:spPr>
        <a:xfrm>
          <a:off x="16370300" y="1675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28702</xdr:rowOff>
    </xdr:from>
    <xdr:to>
      <xdr:col>81</xdr:col>
      <xdr:colOff>101600</xdr:colOff>
      <xdr:row>98</xdr:row>
      <xdr:rowOff>130302</xdr:rowOff>
    </xdr:to>
    <xdr:sp macro="" textlink="">
      <xdr:nvSpPr>
        <xdr:cNvPr id="707" name="楕円 706"/>
        <xdr:cNvSpPr/>
      </xdr:nvSpPr>
      <xdr:spPr>
        <a:xfrm>
          <a:off x="154305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121429</xdr:rowOff>
    </xdr:from>
    <xdr:ext cx="469744" cy="259045"/>
    <xdr:sp macro="" textlink="">
      <xdr:nvSpPr>
        <xdr:cNvPr id="708" name="テキスト ボックス 707"/>
        <xdr:cNvSpPr txBox="1"/>
      </xdr:nvSpPr>
      <xdr:spPr>
        <a:xfrm>
          <a:off x="15246428" y="169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26670</xdr:rowOff>
    </xdr:from>
    <xdr:to>
      <xdr:col>76</xdr:col>
      <xdr:colOff>165100</xdr:colOff>
      <xdr:row>97</xdr:row>
      <xdr:rowOff>128270</xdr:rowOff>
    </xdr:to>
    <xdr:sp macro="" textlink="">
      <xdr:nvSpPr>
        <xdr:cNvPr id="709" name="楕円 708"/>
        <xdr:cNvSpPr/>
      </xdr:nvSpPr>
      <xdr:spPr>
        <a:xfrm>
          <a:off x="14541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119397</xdr:rowOff>
    </xdr:from>
    <xdr:ext cx="469744" cy="259045"/>
    <xdr:sp macro="" textlink="">
      <xdr:nvSpPr>
        <xdr:cNvPr id="710" name="テキスト ボックス 709"/>
        <xdr:cNvSpPr txBox="1"/>
      </xdr:nvSpPr>
      <xdr:spPr>
        <a:xfrm>
          <a:off x="14357428" y="167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65532</xdr:rowOff>
    </xdr:from>
    <xdr:to>
      <xdr:col>72</xdr:col>
      <xdr:colOff>38100</xdr:colOff>
      <xdr:row>94</xdr:row>
      <xdr:rowOff>167132</xdr:rowOff>
    </xdr:to>
    <xdr:sp macro="" textlink="">
      <xdr:nvSpPr>
        <xdr:cNvPr id="711" name="楕円 710"/>
        <xdr:cNvSpPr/>
      </xdr:nvSpPr>
      <xdr:spPr>
        <a:xfrm>
          <a:off x="13652500" y="161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158259</xdr:rowOff>
    </xdr:from>
    <xdr:ext cx="469744" cy="259045"/>
    <xdr:sp macro="" textlink="">
      <xdr:nvSpPr>
        <xdr:cNvPr id="712" name="テキスト ボックス 711"/>
        <xdr:cNvSpPr txBox="1"/>
      </xdr:nvSpPr>
      <xdr:spPr>
        <a:xfrm>
          <a:off x="13468428" y="1627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86613</xdr:rowOff>
    </xdr:from>
    <xdr:to>
      <xdr:col>67</xdr:col>
      <xdr:colOff>101600</xdr:colOff>
      <xdr:row>93</xdr:row>
      <xdr:rowOff>16763</xdr:rowOff>
    </xdr:to>
    <xdr:sp macro="" textlink="">
      <xdr:nvSpPr>
        <xdr:cNvPr id="713" name="楕円 712"/>
        <xdr:cNvSpPr/>
      </xdr:nvSpPr>
      <xdr:spPr>
        <a:xfrm>
          <a:off x="12763500" y="158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33290</xdr:rowOff>
    </xdr:from>
    <xdr:ext cx="469744" cy="259045"/>
    <xdr:sp macro="" textlink="">
      <xdr:nvSpPr>
        <xdr:cNvPr id="714" name="テキスト ボックス 713"/>
        <xdr:cNvSpPr txBox="1"/>
      </xdr:nvSpPr>
      <xdr:spPr>
        <a:xfrm>
          <a:off x="12579428" y="1563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6" name="直線コネクタ 735"/>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7"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39"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5" name="フローチャート: 判断 74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6" name="テキスト ボックス 745"/>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48" name="フローチャート: 判断 747"/>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49" name="テキスト ボックス 748"/>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1" name="フローチャート: 判断 750"/>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2" name="テキスト ボックス 751"/>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3" name="フローチャート: 判断 752"/>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4" name="テキスト ボックス 753"/>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141,397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83,115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11,416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となった。対前年度比で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お茶の水小学校・幼稚園の整備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318,228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101,554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26,427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円の増となった。対前年度比で増となった主な要因は、私立保育所等運営補助の増である。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財政調整基金は、各年度、実質収支の２分の１相当額以上を積み立てている。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実質収支額は、各年度とも黒字となっており、概ね適正な範囲にあると考えている。 また、実質単年度収支について、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新型コロナウイルス感染症対応等により例年と比べて多く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基金を取り崩したため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マイナスとなっている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今後も適正な実質収支となるよう、適切な財政運営に努めていく。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一般会計の決算は各年度とも黒字であり、標準財政規模比でここ５年では、上限が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％の間で推移している。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また、他の会計についても、全て黒字で推移している。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今後も赤字額が発生しないよう、適切な財政運営に努めていく。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年度以降新たな区債を発行していない。今後は、既発債の元利償還が進むことで、実質公債費比率は年々減少していく見込みである。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起債償還が進み、返済額が毎年度の財政運営に支障を来さないと判断されることから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年度以降新たな区債を発行していない。このため、将来負担額である地方債現在高は着実に減少している。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一方で、充当可能基金残高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対応により例年と比べて多く基金を取り崩した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ため減少したものの、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基金積立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額は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ため、充当可能財源等が将来負担額を上回り、健全な状況となっている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住民税の増収等や利子により財政調整基金と社会資本等整備基金に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（仮称）千代田区特別支援給付金等の財源に財政調整基金を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百万円取り崩したこと、麹町仮住宅の整備等により社会資本等整備基金を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新型コロナウイルス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対応や区有施設・都市基盤整備等に令和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757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億円取り崩すことを予定している。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・社会資本等整備基金：都市基盤、福祉施設、教育施設、その他広く区の社会資本の整備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・高齢者福祉基金：地域包括ケアシステムを構築し、高齢者が住み慣れた地域で、いきいきと安心して暮らし続けられ、活力ある地域社会づくりを推進する事業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・環境対策基金：二酸化炭素の削減に寄与する等の地球温暖化対策に資する事業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・子ども・子育て支援事業基金：保育需要への対応及び保育の質の向上を図り、子供たちが健やかに育つための環境づくりを実現し、子供を安心して育てることができる環境整備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・社会資本等整備基金：「（仮称）麹町仮住宅の整備」に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百万円取り崩す一方、住民税等の増収や利子収入によ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百万円積み立てたことにより増加</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・高齢者福祉基金：利子収入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百万円を積み立てた一方、「（仮称）二番町高齢者施設の整備」に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・環境対策基金：利子収入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街路灯維持管理（維持補修等）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・子ども・子育て支援事業基金：利子収入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百万円を積み立てた一方、「私立保育所等整備補助（私立保育所）」に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・その他特定目的基金全体として、令和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億円取り崩すことを予定している。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感染症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対応等により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財源不足対応等のため令和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億円取り崩すことを予定している。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増減なし（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今後も起債の予定がないため、創設する予定はない。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道路、児童館、体育館・プールについては、類似団体内平均値を上回る数値となっているものの、区有施設（建物）のうち築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年未満で比較的新しい建物が延床面積全体の３割以上を占めていることなどから、全体としては類似団体内平均値を下回る数値となっている。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今後も公共施設等総合管理方針に基づき、既存施設において予防保全型の施設更新を実施していく。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2"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5533</xdr:rowOff>
    </xdr:from>
    <xdr:to>
      <xdr:col>23</xdr:col>
      <xdr:colOff>136525</xdr:colOff>
      <xdr:row>28</xdr:row>
      <xdr:rowOff>107133</xdr:rowOff>
    </xdr:to>
    <xdr:sp macro="" textlink="">
      <xdr:nvSpPr>
        <xdr:cNvPr id="93" name="楕円 92"/>
        <xdr:cNvSpPr/>
      </xdr:nvSpPr>
      <xdr:spPr>
        <a:xfrm>
          <a:off x="47117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28410</xdr:rowOff>
    </xdr:from>
    <xdr:ext cx="405111" cy="259045"/>
    <xdr:sp macro="" textlink="">
      <xdr:nvSpPr>
        <xdr:cNvPr id="94" name="有形固定資産減価償却率該当値テキスト"/>
        <xdr:cNvSpPr txBox="1"/>
      </xdr:nvSpPr>
      <xdr:spPr>
        <a:xfrm>
          <a:off x="4813300" y="542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17871</xdr:rowOff>
    </xdr:from>
    <xdr:to>
      <xdr:col>19</xdr:col>
      <xdr:colOff>187325</xdr:colOff>
      <xdr:row>28</xdr:row>
      <xdr:rowOff>119471</xdr:rowOff>
    </xdr:to>
    <xdr:sp macro="" textlink="">
      <xdr:nvSpPr>
        <xdr:cNvPr id="95" name="楕円 94"/>
        <xdr:cNvSpPr/>
      </xdr:nvSpPr>
      <xdr:spPr>
        <a:xfrm>
          <a:off x="4000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56333</xdr:rowOff>
    </xdr:from>
    <xdr:to>
      <xdr:col>23</xdr:col>
      <xdr:colOff>85725</xdr:colOff>
      <xdr:row>28</xdr:row>
      <xdr:rowOff>68671</xdr:rowOff>
    </xdr:to>
    <xdr:cxnSp macro="">
      <xdr:nvCxnSpPr>
        <xdr:cNvPr id="96" name="直線コネクタ 95"/>
        <xdr:cNvCxnSpPr/>
      </xdr:nvCxnSpPr>
      <xdr:spPr>
        <a:xfrm flipV="1">
          <a:off x="4051300" y="5628458"/>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143056</xdr:rowOff>
    </xdr:from>
    <xdr:to>
      <xdr:col>15</xdr:col>
      <xdr:colOff>187325</xdr:colOff>
      <xdr:row>28</xdr:row>
      <xdr:rowOff>73206</xdr:rowOff>
    </xdr:to>
    <xdr:sp macro="" textlink="">
      <xdr:nvSpPr>
        <xdr:cNvPr id="97" name="楕円 96"/>
        <xdr:cNvSpPr/>
      </xdr:nvSpPr>
      <xdr:spPr>
        <a:xfrm>
          <a:off x="3238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22406</xdr:rowOff>
    </xdr:from>
    <xdr:to>
      <xdr:col>19</xdr:col>
      <xdr:colOff>136525</xdr:colOff>
      <xdr:row>28</xdr:row>
      <xdr:rowOff>68671</xdr:rowOff>
    </xdr:to>
    <xdr:cxnSp macro="">
      <xdr:nvCxnSpPr>
        <xdr:cNvPr id="98" name="直線コネクタ 97"/>
        <xdr:cNvCxnSpPr/>
      </xdr:nvCxnSpPr>
      <xdr:spPr>
        <a:xfrm>
          <a:off x="3289300" y="559453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99" name="楕円 98"/>
        <xdr:cNvSpPr/>
      </xdr:nvSpPr>
      <xdr:spPr>
        <a:xfrm>
          <a:off x="2476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22406</xdr:rowOff>
    </xdr:from>
    <xdr:to>
      <xdr:col>15</xdr:col>
      <xdr:colOff>136525</xdr:colOff>
      <xdr:row>28</xdr:row>
      <xdr:rowOff>28575</xdr:rowOff>
    </xdr:to>
    <xdr:cxnSp macro="">
      <xdr:nvCxnSpPr>
        <xdr:cNvPr id="100" name="直線コネクタ 99"/>
        <xdr:cNvCxnSpPr/>
      </xdr:nvCxnSpPr>
      <xdr:spPr>
        <a:xfrm flipV="1">
          <a:off x="2527300" y="559453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115298</xdr:rowOff>
    </xdr:from>
    <xdr:to>
      <xdr:col>7</xdr:col>
      <xdr:colOff>187325</xdr:colOff>
      <xdr:row>28</xdr:row>
      <xdr:rowOff>45448</xdr:rowOff>
    </xdr:to>
    <xdr:sp macro="" textlink="">
      <xdr:nvSpPr>
        <xdr:cNvPr id="101" name="楕円 100"/>
        <xdr:cNvSpPr/>
      </xdr:nvSpPr>
      <xdr:spPr>
        <a:xfrm>
          <a:off x="1714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166098</xdr:rowOff>
    </xdr:from>
    <xdr:to>
      <xdr:col>11</xdr:col>
      <xdr:colOff>136525</xdr:colOff>
      <xdr:row>28</xdr:row>
      <xdr:rowOff>28575</xdr:rowOff>
    </xdr:to>
    <xdr:cxnSp macro="">
      <xdr:nvCxnSpPr>
        <xdr:cNvPr id="102" name="直線コネクタ 101"/>
        <xdr:cNvCxnSpPr/>
      </xdr:nvCxnSpPr>
      <xdr:spPr>
        <a:xfrm>
          <a:off x="1765300" y="556677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28048</xdr:rowOff>
    </xdr:from>
    <xdr:ext cx="405111" cy="259045"/>
    <xdr:sp macro="" textlink="">
      <xdr:nvSpPr>
        <xdr:cNvPr id="103" name="n_1aveValue有形固定資産減価償却率"/>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4" name="n_2ave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5" name="n_3aveValue有形固定資産減価償却率"/>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135998</xdr:rowOff>
    </xdr:from>
    <xdr:ext cx="405111" cy="259045"/>
    <xdr:sp macro="" textlink="">
      <xdr:nvSpPr>
        <xdr:cNvPr id="107" name="n_1mainValue有形固定資産減価償却率"/>
        <xdr:cNvSpPr txBox="1"/>
      </xdr:nvSpPr>
      <xdr:spPr>
        <a:xfrm>
          <a:off x="38360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89733</xdr:rowOff>
    </xdr:from>
    <xdr:ext cx="405111" cy="259045"/>
    <xdr:sp macro="" textlink="">
      <xdr:nvSpPr>
        <xdr:cNvPr id="108" name="n_2mainValue有形固定資産減価償却率"/>
        <xdr:cNvSpPr txBox="1"/>
      </xdr:nvSpPr>
      <xdr:spPr>
        <a:xfrm>
          <a:off x="3086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109" name="n_3mainValue有形固定資産減価償却率"/>
        <xdr:cNvSpPr txBox="1"/>
      </xdr:nvSpPr>
      <xdr:spPr>
        <a:xfrm>
          <a:off x="2324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61975</xdr:rowOff>
    </xdr:from>
    <xdr:ext cx="405111" cy="259045"/>
    <xdr:sp macro="" textlink="">
      <xdr:nvSpPr>
        <xdr:cNvPr id="110" name="n_4mainValue有形固定資産減価償却率"/>
        <xdr:cNvSpPr txBox="1"/>
      </xdr:nvSpPr>
      <xdr:spPr>
        <a:xfrm>
          <a:off x="1562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債務償還可能年数は、将来負担額が充当可能財源等を下回っているため、</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本区では、平成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年度以降、新たに区債を発行せず償還を進めており、今後も、過大な将来負担が生じないよう、効率的な財政運営に努めていく。 </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673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64588</xdr:rowOff>
    </xdr:from>
    <xdr:to>
      <xdr:col>24</xdr:col>
      <xdr:colOff>114300</xdr:colOff>
      <xdr:row>40</xdr:row>
      <xdr:rowOff>166188</xdr:rowOff>
    </xdr:to>
    <xdr:sp macro="" textlink="">
      <xdr:nvSpPr>
        <xdr:cNvPr id="74" name="楕円 73"/>
        <xdr:cNvSpPr/>
      </xdr:nvSpPr>
      <xdr:spPr>
        <a:xfrm>
          <a:off x="4584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43015</xdr:rowOff>
    </xdr:from>
    <xdr:ext cx="405111" cy="259045"/>
    <xdr:sp macro="" textlink="">
      <xdr:nvSpPr>
        <xdr:cNvPr id="75" name="【道路】&#10;有形固定資産減価償却率該当値テキスト"/>
        <xdr:cNvSpPr txBox="1"/>
      </xdr:nvSpPr>
      <xdr:spPr>
        <a:xfrm>
          <a:off x="4673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22134</xdr:rowOff>
    </xdr:from>
    <xdr:to>
      <xdr:col>20</xdr:col>
      <xdr:colOff>38100</xdr:colOff>
      <xdr:row>40</xdr:row>
      <xdr:rowOff>123734</xdr:rowOff>
    </xdr:to>
    <xdr:sp macro="" textlink="">
      <xdr:nvSpPr>
        <xdr:cNvPr id="76" name="楕円 75"/>
        <xdr:cNvSpPr/>
      </xdr:nvSpPr>
      <xdr:spPr>
        <a:xfrm>
          <a:off x="3746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40</xdr:row>
      <xdr:rowOff>115388</xdr:rowOff>
    </xdr:to>
    <xdr:cxnSp macro="">
      <xdr:nvCxnSpPr>
        <xdr:cNvPr id="77" name="直線コネクタ 76"/>
        <xdr:cNvCxnSpPr/>
      </xdr:nvCxnSpPr>
      <xdr:spPr>
        <a:xfrm>
          <a:off x="3797300" y="69309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62956</xdr:rowOff>
    </xdr:from>
    <xdr:to>
      <xdr:col>15</xdr:col>
      <xdr:colOff>101600</xdr:colOff>
      <xdr:row>41</xdr:row>
      <xdr:rowOff>164556</xdr:rowOff>
    </xdr:to>
    <xdr:sp macro="" textlink="">
      <xdr:nvSpPr>
        <xdr:cNvPr id="78" name="楕円 77"/>
        <xdr:cNvSpPr/>
      </xdr:nvSpPr>
      <xdr:spPr>
        <a:xfrm>
          <a:off x="2857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72934</xdr:rowOff>
    </xdr:from>
    <xdr:to>
      <xdr:col>19</xdr:col>
      <xdr:colOff>177800</xdr:colOff>
      <xdr:row>41</xdr:row>
      <xdr:rowOff>113756</xdr:rowOff>
    </xdr:to>
    <xdr:cxnSp macro="">
      <xdr:nvCxnSpPr>
        <xdr:cNvPr id="79" name="直線コネクタ 78"/>
        <xdr:cNvCxnSpPr/>
      </xdr:nvCxnSpPr>
      <xdr:spPr>
        <a:xfrm flipV="1">
          <a:off x="2908300" y="693093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2540</xdr:rowOff>
    </xdr:from>
    <xdr:to>
      <xdr:col>10</xdr:col>
      <xdr:colOff>165100</xdr:colOff>
      <xdr:row>42</xdr:row>
      <xdr:rowOff>104140</xdr:rowOff>
    </xdr:to>
    <xdr:sp macro="" textlink="">
      <xdr:nvSpPr>
        <xdr:cNvPr id="80" name="楕円 79"/>
        <xdr:cNvSpPr/>
      </xdr:nvSpPr>
      <xdr:spPr>
        <a:xfrm>
          <a:off x="1968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113756</xdr:rowOff>
    </xdr:from>
    <xdr:to>
      <xdr:col>15</xdr:col>
      <xdr:colOff>50800</xdr:colOff>
      <xdr:row>42</xdr:row>
      <xdr:rowOff>53340</xdr:rowOff>
    </xdr:to>
    <xdr:cxnSp macro="">
      <xdr:nvCxnSpPr>
        <xdr:cNvPr id="81" name="直線コネクタ 80"/>
        <xdr:cNvCxnSpPr/>
      </xdr:nvCxnSpPr>
      <xdr:spPr>
        <a:xfrm flipV="1">
          <a:off x="2019300" y="71432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167459</xdr:rowOff>
    </xdr:from>
    <xdr:to>
      <xdr:col>6</xdr:col>
      <xdr:colOff>38100</xdr:colOff>
      <xdr:row>42</xdr:row>
      <xdr:rowOff>97609</xdr:rowOff>
    </xdr:to>
    <xdr:sp macro="" textlink="">
      <xdr:nvSpPr>
        <xdr:cNvPr id="82" name="楕円 81"/>
        <xdr:cNvSpPr/>
      </xdr:nvSpPr>
      <xdr:spPr>
        <a:xfrm>
          <a:off x="1079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46809</xdr:rowOff>
    </xdr:from>
    <xdr:to>
      <xdr:col>10</xdr:col>
      <xdr:colOff>114300</xdr:colOff>
      <xdr:row>42</xdr:row>
      <xdr:rowOff>53340</xdr:rowOff>
    </xdr:to>
    <xdr:cxnSp macro="">
      <xdr:nvCxnSpPr>
        <xdr:cNvPr id="83" name="直線コネクタ 82"/>
        <xdr:cNvCxnSpPr/>
      </xdr:nvCxnSpPr>
      <xdr:spPr>
        <a:xfrm>
          <a:off x="1130300" y="72477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4"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ave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114861</xdr:rowOff>
    </xdr:from>
    <xdr:ext cx="405111" cy="259045"/>
    <xdr:sp macro="" textlink="">
      <xdr:nvSpPr>
        <xdr:cNvPr id="88" name="n_1mainValue【道路】&#10;有形固定資産減価償却率"/>
        <xdr:cNvSpPr txBox="1"/>
      </xdr:nvSpPr>
      <xdr:spPr>
        <a:xfrm>
          <a:off x="3582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155683</xdr:rowOff>
    </xdr:from>
    <xdr:ext cx="405111" cy="259045"/>
    <xdr:sp macro="" textlink="">
      <xdr:nvSpPr>
        <xdr:cNvPr id="89" name="n_2mainValue【道路】&#10;有形固定資産減価償却率"/>
        <xdr:cNvSpPr txBox="1"/>
      </xdr:nvSpPr>
      <xdr:spPr>
        <a:xfrm>
          <a:off x="2705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95267</xdr:rowOff>
    </xdr:from>
    <xdr:ext cx="405111" cy="259045"/>
    <xdr:sp macro="" textlink="">
      <xdr:nvSpPr>
        <xdr:cNvPr id="90" name="n_3mainValue【道路】&#10;有形固定資産減価償却率"/>
        <xdr:cNvSpPr txBox="1"/>
      </xdr:nvSpPr>
      <xdr:spPr>
        <a:xfrm>
          <a:off x="1816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88736</xdr:rowOff>
    </xdr:from>
    <xdr:ext cx="405111" cy="259045"/>
    <xdr:sp macro="" textlink="">
      <xdr:nvSpPr>
        <xdr:cNvPr id="91" name="n_4mainValue【道路】&#10;有形固定資産減価償却率"/>
        <xdr:cNvSpPr txBox="1"/>
      </xdr:nvSpPr>
      <xdr:spPr>
        <a:xfrm>
          <a:off x="927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20020</xdr:rowOff>
    </xdr:from>
    <xdr:ext cx="469744" cy="259045"/>
    <xdr:sp macro="" textlink="">
      <xdr:nvSpPr>
        <xdr:cNvPr id="120" name="【道路】&#10;一人当たり延長平均値テキスト"/>
        <xdr:cNvSpPr txBox="1"/>
      </xdr:nvSpPr>
      <xdr:spPr>
        <a:xfrm>
          <a:off x="10515600" y="6878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135128</xdr:rowOff>
    </xdr:from>
    <xdr:to>
      <xdr:col>55</xdr:col>
      <xdr:colOff>50800</xdr:colOff>
      <xdr:row>40</xdr:row>
      <xdr:rowOff>65278</xdr:rowOff>
    </xdr:to>
    <xdr:sp macro="" textlink="">
      <xdr:nvSpPr>
        <xdr:cNvPr id="131" name="楕円 130"/>
        <xdr:cNvSpPr/>
      </xdr:nvSpPr>
      <xdr:spPr>
        <a:xfrm>
          <a:off x="104267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158005</xdr:rowOff>
    </xdr:from>
    <xdr:ext cx="469744" cy="259045"/>
    <xdr:sp macro="" textlink="">
      <xdr:nvSpPr>
        <xdr:cNvPr id="132" name="【道路】&#10;一人当たり延長該当値テキスト"/>
        <xdr:cNvSpPr txBox="1"/>
      </xdr:nvSpPr>
      <xdr:spPr>
        <a:xfrm>
          <a:off x="10515600" y="667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127889</xdr:rowOff>
    </xdr:from>
    <xdr:to>
      <xdr:col>50</xdr:col>
      <xdr:colOff>165100</xdr:colOff>
      <xdr:row>40</xdr:row>
      <xdr:rowOff>58039</xdr:rowOff>
    </xdr:to>
    <xdr:sp macro="" textlink="">
      <xdr:nvSpPr>
        <xdr:cNvPr id="133" name="楕円 132"/>
        <xdr:cNvSpPr/>
      </xdr:nvSpPr>
      <xdr:spPr>
        <a:xfrm>
          <a:off x="9588500" y="68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7239</xdr:rowOff>
    </xdr:from>
    <xdr:to>
      <xdr:col>55</xdr:col>
      <xdr:colOff>0</xdr:colOff>
      <xdr:row>40</xdr:row>
      <xdr:rowOff>14478</xdr:rowOff>
    </xdr:to>
    <xdr:cxnSp macro="">
      <xdr:nvCxnSpPr>
        <xdr:cNvPr id="134" name="直線コネクタ 133"/>
        <xdr:cNvCxnSpPr/>
      </xdr:nvCxnSpPr>
      <xdr:spPr>
        <a:xfrm>
          <a:off x="9639300" y="686523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114364</xdr:rowOff>
    </xdr:from>
    <xdr:to>
      <xdr:col>46</xdr:col>
      <xdr:colOff>38100</xdr:colOff>
      <xdr:row>40</xdr:row>
      <xdr:rowOff>44514</xdr:rowOff>
    </xdr:to>
    <xdr:sp macro="" textlink="">
      <xdr:nvSpPr>
        <xdr:cNvPr id="135" name="楕円 134"/>
        <xdr:cNvSpPr/>
      </xdr:nvSpPr>
      <xdr:spPr>
        <a:xfrm>
          <a:off x="8699500" y="68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165164</xdr:rowOff>
    </xdr:from>
    <xdr:to>
      <xdr:col>50</xdr:col>
      <xdr:colOff>114300</xdr:colOff>
      <xdr:row>40</xdr:row>
      <xdr:rowOff>7239</xdr:rowOff>
    </xdr:to>
    <xdr:cxnSp macro="">
      <xdr:nvCxnSpPr>
        <xdr:cNvPr id="136" name="直線コネクタ 135"/>
        <xdr:cNvCxnSpPr/>
      </xdr:nvCxnSpPr>
      <xdr:spPr>
        <a:xfrm>
          <a:off x="8750300" y="6851714"/>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96456</xdr:rowOff>
    </xdr:from>
    <xdr:to>
      <xdr:col>41</xdr:col>
      <xdr:colOff>101600</xdr:colOff>
      <xdr:row>40</xdr:row>
      <xdr:rowOff>26606</xdr:rowOff>
    </xdr:to>
    <xdr:sp macro="" textlink="">
      <xdr:nvSpPr>
        <xdr:cNvPr id="137" name="楕円 136"/>
        <xdr:cNvSpPr/>
      </xdr:nvSpPr>
      <xdr:spPr>
        <a:xfrm>
          <a:off x="7810500" y="67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147256</xdr:rowOff>
    </xdr:from>
    <xdr:to>
      <xdr:col>45</xdr:col>
      <xdr:colOff>177800</xdr:colOff>
      <xdr:row>39</xdr:row>
      <xdr:rowOff>165164</xdr:rowOff>
    </xdr:to>
    <xdr:cxnSp macro="">
      <xdr:nvCxnSpPr>
        <xdr:cNvPr id="138" name="直線コネクタ 137"/>
        <xdr:cNvCxnSpPr/>
      </xdr:nvCxnSpPr>
      <xdr:spPr>
        <a:xfrm>
          <a:off x="7861300" y="683380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85979</xdr:rowOff>
    </xdr:from>
    <xdr:to>
      <xdr:col>36</xdr:col>
      <xdr:colOff>165100</xdr:colOff>
      <xdr:row>40</xdr:row>
      <xdr:rowOff>16129</xdr:rowOff>
    </xdr:to>
    <xdr:sp macro="" textlink="">
      <xdr:nvSpPr>
        <xdr:cNvPr id="139" name="楕円 138"/>
        <xdr:cNvSpPr/>
      </xdr:nvSpPr>
      <xdr:spPr>
        <a:xfrm>
          <a:off x="6921500" y="6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136779</xdr:rowOff>
    </xdr:from>
    <xdr:to>
      <xdr:col>41</xdr:col>
      <xdr:colOff>50800</xdr:colOff>
      <xdr:row>39</xdr:row>
      <xdr:rowOff>147256</xdr:rowOff>
    </xdr:to>
    <xdr:cxnSp macro="">
      <xdr:nvCxnSpPr>
        <xdr:cNvPr id="140" name="直線コネクタ 139"/>
        <xdr:cNvCxnSpPr/>
      </xdr:nvCxnSpPr>
      <xdr:spPr>
        <a:xfrm>
          <a:off x="6972300" y="6823329"/>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130891</xdr:rowOff>
    </xdr:from>
    <xdr:ext cx="469744" cy="259045"/>
    <xdr:sp macro="" textlink="">
      <xdr:nvSpPr>
        <xdr:cNvPr id="141" name="n_1aveValue【道路】&#10;一人当たり延長"/>
        <xdr:cNvSpPr txBox="1"/>
      </xdr:nvSpPr>
      <xdr:spPr>
        <a:xfrm>
          <a:off x="9391727" y="69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125366</xdr:rowOff>
    </xdr:from>
    <xdr:ext cx="469744" cy="259045"/>
    <xdr:sp macro="" textlink="">
      <xdr:nvSpPr>
        <xdr:cNvPr id="142" name="n_2aveValue【道路】&#10;一人当たり延長"/>
        <xdr:cNvSpPr txBox="1"/>
      </xdr:nvSpPr>
      <xdr:spPr>
        <a:xfrm>
          <a:off x="8515427" y="698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127652</xdr:rowOff>
    </xdr:from>
    <xdr:ext cx="469744" cy="259045"/>
    <xdr:sp macro="" textlink="">
      <xdr:nvSpPr>
        <xdr:cNvPr id="143" name="n_3aveValue【道路】&#10;一人当たり延長"/>
        <xdr:cNvSpPr txBox="1"/>
      </xdr:nvSpPr>
      <xdr:spPr>
        <a:xfrm>
          <a:off x="76264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30878</xdr:rowOff>
    </xdr:from>
    <xdr:ext cx="469744" cy="259045"/>
    <xdr:sp macro="" textlink="">
      <xdr:nvSpPr>
        <xdr:cNvPr id="144" name="n_4aveValue【道路】&#10;一人当たり延長"/>
        <xdr:cNvSpPr txBox="1"/>
      </xdr:nvSpPr>
      <xdr:spPr>
        <a:xfrm>
          <a:off x="6737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74566</xdr:rowOff>
    </xdr:from>
    <xdr:ext cx="469744" cy="259045"/>
    <xdr:sp macro="" textlink="">
      <xdr:nvSpPr>
        <xdr:cNvPr id="145" name="n_1mainValue【道路】&#10;一人当たり延長"/>
        <xdr:cNvSpPr txBox="1"/>
      </xdr:nvSpPr>
      <xdr:spPr>
        <a:xfrm>
          <a:off x="9391727" y="65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61041</xdr:rowOff>
    </xdr:from>
    <xdr:ext cx="469744" cy="259045"/>
    <xdr:sp macro="" textlink="">
      <xdr:nvSpPr>
        <xdr:cNvPr id="146" name="n_2mainValue【道路】&#10;一人当たり延長"/>
        <xdr:cNvSpPr txBox="1"/>
      </xdr:nvSpPr>
      <xdr:spPr>
        <a:xfrm>
          <a:off x="8515427" y="65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43133</xdr:rowOff>
    </xdr:from>
    <xdr:ext cx="469744" cy="259045"/>
    <xdr:sp macro="" textlink="">
      <xdr:nvSpPr>
        <xdr:cNvPr id="147" name="n_3mainValue【道路】&#10;一人当たり延長"/>
        <xdr:cNvSpPr txBox="1"/>
      </xdr:nvSpPr>
      <xdr:spPr>
        <a:xfrm>
          <a:off x="7626427" y="65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32656</xdr:rowOff>
    </xdr:from>
    <xdr:ext cx="469744" cy="259045"/>
    <xdr:sp macro="" textlink="">
      <xdr:nvSpPr>
        <xdr:cNvPr id="148" name="n_4mainValue【道路】&#10;一人当たり延長"/>
        <xdr:cNvSpPr txBox="1"/>
      </xdr:nvSpPr>
      <xdr:spPr>
        <a:xfrm>
          <a:off x="6737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6" name="【橋りょう・トンネ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70358</xdr:rowOff>
    </xdr:from>
    <xdr:to>
      <xdr:col>24</xdr:col>
      <xdr:colOff>114300</xdr:colOff>
      <xdr:row>58</xdr:row>
      <xdr:rowOff>508</xdr:rowOff>
    </xdr:to>
    <xdr:sp macro="" textlink="">
      <xdr:nvSpPr>
        <xdr:cNvPr id="187" name="楕円 186"/>
        <xdr:cNvSpPr/>
      </xdr:nvSpPr>
      <xdr:spPr>
        <a:xfrm>
          <a:off x="45847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93235</xdr:rowOff>
    </xdr:from>
    <xdr:ext cx="405111" cy="259045"/>
    <xdr:sp macro="" textlink="">
      <xdr:nvSpPr>
        <xdr:cNvPr id="188" name="【橋りょう・トンネル】&#10;有形固定資産減価償却率該当値テキスト"/>
        <xdr:cNvSpPr txBox="1"/>
      </xdr:nvSpPr>
      <xdr:spPr>
        <a:xfrm>
          <a:off x="4673600" y="969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38354</xdr:rowOff>
    </xdr:from>
    <xdr:to>
      <xdr:col>20</xdr:col>
      <xdr:colOff>38100</xdr:colOff>
      <xdr:row>57</xdr:row>
      <xdr:rowOff>139954</xdr:rowOff>
    </xdr:to>
    <xdr:sp macro="" textlink="">
      <xdr:nvSpPr>
        <xdr:cNvPr id="189" name="楕円 188"/>
        <xdr:cNvSpPr/>
      </xdr:nvSpPr>
      <xdr:spPr>
        <a:xfrm>
          <a:off x="3746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89154</xdr:rowOff>
    </xdr:from>
    <xdr:to>
      <xdr:col>24</xdr:col>
      <xdr:colOff>63500</xdr:colOff>
      <xdr:row>57</xdr:row>
      <xdr:rowOff>121158</xdr:rowOff>
    </xdr:to>
    <xdr:cxnSp macro="">
      <xdr:nvCxnSpPr>
        <xdr:cNvPr id="190" name="直線コネクタ 189"/>
        <xdr:cNvCxnSpPr/>
      </xdr:nvCxnSpPr>
      <xdr:spPr>
        <a:xfrm>
          <a:off x="3797300" y="9861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91" name="楕円 190"/>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89154</xdr:rowOff>
    </xdr:to>
    <xdr:cxnSp macro="">
      <xdr:nvCxnSpPr>
        <xdr:cNvPr id="192" name="直線コネクタ 191"/>
        <xdr:cNvCxnSpPr/>
      </xdr:nvCxnSpPr>
      <xdr:spPr>
        <a:xfrm>
          <a:off x="2908300" y="9829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33782</xdr:rowOff>
    </xdr:from>
    <xdr:to>
      <xdr:col>10</xdr:col>
      <xdr:colOff>165100</xdr:colOff>
      <xdr:row>62</xdr:row>
      <xdr:rowOff>135382</xdr:rowOff>
    </xdr:to>
    <xdr:sp macro="" textlink="">
      <xdr:nvSpPr>
        <xdr:cNvPr id="193" name="楕円 192"/>
        <xdr:cNvSpPr/>
      </xdr:nvSpPr>
      <xdr:spPr>
        <a:xfrm>
          <a:off x="1968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62</xdr:row>
      <xdr:rowOff>84582</xdr:rowOff>
    </xdr:to>
    <xdr:cxnSp macro="">
      <xdr:nvCxnSpPr>
        <xdr:cNvPr id="194" name="直線コネクタ 193"/>
        <xdr:cNvCxnSpPr/>
      </xdr:nvCxnSpPr>
      <xdr:spPr>
        <a:xfrm flipV="1">
          <a:off x="2019300" y="9829800"/>
          <a:ext cx="889000" cy="88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xdr:rowOff>
    </xdr:from>
    <xdr:to>
      <xdr:col>6</xdr:col>
      <xdr:colOff>38100</xdr:colOff>
      <xdr:row>62</xdr:row>
      <xdr:rowOff>110236</xdr:rowOff>
    </xdr:to>
    <xdr:sp macro="" textlink="">
      <xdr:nvSpPr>
        <xdr:cNvPr id="195" name="楕円 194"/>
        <xdr:cNvSpPr/>
      </xdr:nvSpPr>
      <xdr:spPr>
        <a:xfrm>
          <a:off x="107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59436</xdr:rowOff>
    </xdr:from>
    <xdr:to>
      <xdr:col>10</xdr:col>
      <xdr:colOff>114300</xdr:colOff>
      <xdr:row>62</xdr:row>
      <xdr:rowOff>84582</xdr:rowOff>
    </xdr:to>
    <xdr:cxnSp macro="">
      <xdr:nvCxnSpPr>
        <xdr:cNvPr id="196" name="直線コネクタ 195"/>
        <xdr:cNvCxnSpPr/>
      </xdr:nvCxnSpPr>
      <xdr:spPr>
        <a:xfrm>
          <a:off x="1130300" y="106893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112793</xdr:rowOff>
    </xdr:from>
    <xdr:ext cx="405111" cy="259045"/>
    <xdr:sp macro="" textlink="">
      <xdr:nvSpPr>
        <xdr:cNvPr id="197" name="n_1aveValue【橋りょう・トンネル】&#10;有形固定資産減価償却率"/>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98" name="n_2ave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9" name="n_3aveValue【橋りょう・トンネ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200" name="n_4aveValue【橋りょう・トンネル】&#10;有形固定資産減価償却率"/>
        <xdr:cNvSpPr txBox="1"/>
      </xdr:nvSpPr>
      <xdr:spPr>
        <a:xfrm>
          <a:off x="927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156481</xdr:rowOff>
    </xdr:from>
    <xdr:ext cx="405111" cy="259045"/>
    <xdr:sp macro="" textlink="">
      <xdr:nvSpPr>
        <xdr:cNvPr id="201" name="n_1mainValue【橋りょう・トンネル】&#10;有形固定資産減価償却率"/>
        <xdr:cNvSpPr txBox="1"/>
      </xdr:nvSpPr>
      <xdr:spPr>
        <a:xfrm>
          <a:off x="35820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202" name="n_2mainValue【橋りょう・トンネル】&#10;有形固定資産減価償却率"/>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126509</xdr:rowOff>
    </xdr:from>
    <xdr:ext cx="405111" cy="259045"/>
    <xdr:sp macro="" textlink="">
      <xdr:nvSpPr>
        <xdr:cNvPr id="203" name="n_3mainValue【橋りょう・トンネル】&#10;有形固定資産減価償却率"/>
        <xdr:cNvSpPr txBox="1"/>
      </xdr:nvSpPr>
      <xdr:spPr>
        <a:xfrm>
          <a:off x="1816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101363</xdr:rowOff>
    </xdr:from>
    <xdr:ext cx="405111" cy="259045"/>
    <xdr:sp macro="" textlink="">
      <xdr:nvSpPr>
        <xdr:cNvPr id="204" name="n_4mainValue【橋りょう・トンネル】&#10;有形固定資産減価償却率"/>
        <xdr:cNvSpPr txBox="1"/>
      </xdr:nvSpPr>
      <xdr:spPr>
        <a:xfrm>
          <a:off x="927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11981</xdr:rowOff>
    </xdr:from>
    <xdr:to>
      <xdr:col>55</xdr:col>
      <xdr:colOff>50800</xdr:colOff>
      <xdr:row>63</xdr:row>
      <xdr:rowOff>113581</xdr:rowOff>
    </xdr:to>
    <xdr:sp macro="" textlink="">
      <xdr:nvSpPr>
        <xdr:cNvPr id="244" name="楕円 243"/>
        <xdr:cNvSpPr/>
      </xdr:nvSpPr>
      <xdr:spPr>
        <a:xfrm>
          <a:off x="10426700" y="108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161858</xdr:rowOff>
    </xdr:from>
    <xdr:ext cx="534377" cy="259045"/>
    <xdr:sp macro="" textlink="">
      <xdr:nvSpPr>
        <xdr:cNvPr id="245" name="【橋りょう・トンネル】&#10;一人当たり有形固定資産（償却資産）額該当値テキスト"/>
        <xdr:cNvSpPr txBox="1"/>
      </xdr:nvSpPr>
      <xdr:spPr>
        <a:xfrm>
          <a:off x="10515600" y="10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8407</xdr:rowOff>
    </xdr:from>
    <xdr:to>
      <xdr:col>50</xdr:col>
      <xdr:colOff>165100</xdr:colOff>
      <xdr:row>63</xdr:row>
      <xdr:rowOff>110007</xdr:rowOff>
    </xdr:to>
    <xdr:sp macro="" textlink="">
      <xdr:nvSpPr>
        <xdr:cNvPr id="246" name="楕円 245"/>
        <xdr:cNvSpPr/>
      </xdr:nvSpPr>
      <xdr:spPr>
        <a:xfrm>
          <a:off x="9588500" y="10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59207</xdr:rowOff>
    </xdr:from>
    <xdr:to>
      <xdr:col>55</xdr:col>
      <xdr:colOff>0</xdr:colOff>
      <xdr:row>63</xdr:row>
      <xdr:rowOff>62781</xdr:rowOff>
    </xdr:to>
    <xdr:cxnSp macro="">
      <xdr:nvCxnSpPr>
        <xdr:cNvPr id="247" name="直線コネクタ 246"/>
        <xdr:cNvCxnSpPr/>
      </xdr:nvCxnSpPr>
      <xdr:spPr>
        <a:xfrm>
          <a:off x="9639300" y="10860557"/>
          <a:ext cx="8382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1580</xdr:rowOff>
    </xdr:from>
    <xdr:to>
      <xdr:col>46</xdr:col>
      <xdr:colOff>38100</xdr:colOff>
      <xdr:row>63</xdr:row>
      <xdr:rowOff>103180</xdr:rowOff>
    </xdr:to>
    <xdr:sp macro="" textlink="">
      <xdr:nvSpPr>
        <xdr:cNvPr id="248" name="楕円 247"/>
        <xdr:cNvSpPr/>
      </xdr:nvSpPr>
      <xdr:spPr>
        <a:xfrm>
          <a:off x="8699500" y="10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52380</xdr:rowOff>
    </xdr:from>
    <xdr:to>
      <xdr:col>50</xdr:col>
      <xdr:colOff>114300</xdr:colOff>
      <xdr:row>63</xdr:row>
      <xdr:rowOff>59207</xdr:rowOff>
    </xdr:to>
    <xdr:cxnSp macro="">
      <xdr:nvCxnSpPr>
        <xdr:cNvPr id="249" name="直線コネクタ 248"/>
        <xdr:cNvCxnSpPr/>
      </xdr:nvCxnSpPr>
      <xdr:spPr>
        <a:xfrm>
          <a:off x="8750300" y="10853730"/>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112764</xdr:rowOff>
    </xdr:from>
    <xdr:to>
      <xdr:col>41</xdr:col>
      <xdr:colOff>101600</xdr:colOff>
      <xdr:row>64</xdr:row>
      <xdr:rowOff>42914</xdr:rowOff>
    </xdr:to>
    <xdr:sp macro="" textlink="">
      <xdr:nvSpPr>
        <xdr:cNvPr id="250" name="楕円 249"/>
        <xdr:cNvSpPr/>
      </xdr:nvSpPr>
      <xdr:spPr>
        <a:xfrm>
          <a:off x="7810500" y="109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52380</xdr:rowOff>
    </xdr:from>
    <xdr:to>
      <xdr:col>45</xdr:col>
      <xdr:colOff>177800</xdr:colOff>
      <xdr:row>63</xdr:row>
      <xdr:rowOff>163564</xdr:rowOff>
    </xdr:to>
    <xdr:cxnSp macro="">
      <xdr:nvCxnSpPr>
        <xdr:cNvPr id="251" name="直線コネクタ 250"/>
        <xdr:cNvCxnSpPr/>
      </xdr:nvCxnSpPr>
      <xdr:spPr>
        <a:xfrm flipV="1">
          <a:off x="7861300" y="10853730"/>
          <a:ext cx="889000" cy="1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110683</xdr:rowOff>
    </xdr:from>
    <xdr:to>
      <xdr:col>36</xdr:col>
      <xdr:colOff>165100</xdr:colOff>
      <xdr:row>64</xdr:row>
      <xdr:rowOff>40833</xdr:rowOff>
    </xdr:to>
    <xdr:sp macro="" textlink="">
      <xdr:nvSpPr>
        <xdr:cNvPr id="252" name="楕円 251"/>
        <xdr:cNvSpPr/>
      </xdr:nvSpPr>
      <xdr:spPr>
        <a:xfrm>
          <a:off x="6921500" y="109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161483</xdr:rowOff>
    </xdr:from>
    <xdr:to>
      <xdr:col>41</xdr:col>
      <xdr:colOff>50800</xdr:colOff>
      <xdr:row>63</xdr:row>
      <xdr:rowOff>163564</xdr:rowOff>
    </xdr:to>
    <xdr:cxnSp macro="">
      <xdr:nvCxnSpPr>
        <xdr:cNvPr id="253" name="直線コネクタ 252"/>
        <xdr:cNvCxnSpPr/>
      </xdr:nvCxnSpPr>
      <xdr:spPr>
        <a:xfrm>
          <a:off x="6972300" y="10962833"/>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101134</xdr:rowOff>
    </xdr:from>
    <xdr:ext cx="534377" cy="259045"/>
    <xdr:sp macro="" textlink="">
      <xdr:nvSpPr>
        <xdr:cNvPr id="258" name="n_1mainValue【橋りょう・トンネル】&#10;一人当たり有形固定資産（償却資産）額"/>
        <xdr:cNvSpPr txBox="1"/>
      </xdr:nvSpPr>
      <xdr:spPr>
        <a:xfrm>
          <a:off x="9359411" y="109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94307</xdr:rowOff>
    </xdr:from>
    <xdr:ext cx="534377" cy="259045"/>
    <xdr:sp macro="" textlink="">
      <xdr:nvSpPr>
        <xdr:cNvPr id="259" name="n_2mainValue【橋りょう・トンネル】&#10;一人当たり有形固定資産（償却資産）額"/>
        <xdr:cNvSpPr txBox="1"/>
      </xdr:nvSpPr>
      <xdr:spPr>
        <a:xfrm>
          <a:off x="8483111" y="10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34041</xdr:rowOff>
    </xdr:from>
    <xdr:ext cx="534377" cy="259045"/>
    <xdr:sp macro="" textlink="">
      <xdr:nvSpPr>
        <xdr:cNvPr id="260" name="n_3mainValue【橋りょう・トンネル】&#10;一人当たり有形固定資産（償却資産）額"/>
        <xdr:cNvSpPr txBox="1"/>
      </xdr:nvSpPr>
      <xdr:spPr>
        <a:xfrm>
          <a:off x="7594111" y="110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31960</xdr:rowOff>
    </xdr:from>
    <xdr:ext cx="534377" cy="259045"/>
    <xdr:sp macro="" textlink="">
      <xdr:nvSpPr>
        <xdr:cNvPr id="261" name="n_4mainValue【橋りょう・トンネル】&#10;一人当たり有形固定資産（償却資産）額"/>
        <xdr:cNvSpPr txBox="1"/>
      </xdr:nvSpPr>
      <xdr:spPr>
        <a:xfrm>
          <a:off x="6705111" y="110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29408</xdr:rowOff>
    </xdr:from>
    <xdr:ext cx="405111" cy="259045"/>
    <xdr:sp macro="" textlink="">
      <xdr:nvSpPr>
        <xdr:cNvPr id="293" name="【公営住宅】&#10;有形固定資産減価償却率平均値テキスト"/>
        <xdr:cNvSpPr txBox="1"/>
      </xdr:nvSpPr>
      <xdr:spPr>
        <a:xfrm>
          <a:off x="4673600" y="1391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34652</xdr:rowOff>
    </xdr:from>
    <xdr:to>
      <xdr:col>24</xdr:col>
      <xdr:colOff>114300</xdr:colOff>
      <xdr:row>79</xdr:row>
      <xdr:rowOff>136252</xdr:rowOff>
    </xdr:to>
    <xdr:sp macro="" textlink="">
      <xdr:nvSpPr>
        <xdr:cNvPr id="304" name="楕円 303"/>
        <xdr:cNvSpPr/>
      </xdr:nvSpPr>
      <xdr:spPr>
        <a:xfrm>
          <a:off x="4584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57529</xdr:rowOff>
    </xdr:from>
    <xdr:ext cx="405111" cy="259045"/>
    <xdr:sp macro="" textlink="">
      <xdr:nvSpPr>
        <xdr:cNvPr id="305" name="【公営住宅】&#10;有形固定資産減価償却率該当値テキスト"/>
        <xdr:cNvSpPr txBox="1"/>
      </xdr:nvSpPr>
      <xdr:spPr>
        <a:xfrm>
          <a:off x="4673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80373</xdr:rowOff>
    </xdr:from>
    <xdr:to>
      <xdr:col>20</xdr:col>
      <xdr:colOff>38100</xdr:colOff>
      <xdr:row>80</xdr:row>
      <xdr:rowOff>10523</xdr:rowOff>
    </xdr:to>
    <xdr:sp macro="" textlink="">
      <xdr:nvSpPr>
        <xdr:cNvPr id="306" name="楕円 305"/>
        <xdr:cNvSpPr/>
      </xdr:nvSpPr>
      <xdr:spPr>
        <a:xfrm>
          <a:off x="3746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85452</xdr:rowOff>
    </xdr:from>
    <xdr:to>
      <xdr:col>24</xdr:col>
      <xdr:colOff>63500</xdr:colOff>
      <xdr:row>79</xdr:row>
      <xdr:rowOff>131173</xdr:rowOff>
    </xdr:to>
    <xdr:cxnSp macro="">
      <xdr:nvCxnSpPr>
        <xdr:cNvPr id="307" name="直線コネクタ 306"/>
        <xdr:cNvCxnSpPr/>
      </xdr:nvCxnSpPr>
      <xdr:spPr>
        <a:xfrm flipV="1">
          <a:off x="3797300" y="136300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41184</xdr:rowOff>
    </xdr:from>
    <xdr:to>
      <xdr:col>15</xdr:col>
      <xdr:colOff>101600</xdr:colOff>
      <xdr:row>79</xdr:row>
      <xdr:rowOff>142784</xdr:rowOff>
    </xdr:to>
    <xdr:sp macro="" textlink="">
      <xdr:nvSpPr>
        <xdr:cNvPr id="308" name="楕円 307"/>
        <xdr:cNvSpPr/>
      </xdr:nvSpPr>
      <xdr:spPr>
        <a:xfrm>
          <a:off x="2857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91984</xdr:rowOff>
    </xdr:from>
    <xdr:to>
      <xdr:col>19</xdr:col>
      <xdr:colOff>177800</xdr:colOff>
      <xdr:row>79</xdr:row>
      <xdr:rowOff>131173</xdr:rowOff>
    </xdr:to>
    <xdr:cxnSp macro="">
      <xdr:nvCxnSpPr>
        <xdr:cNvPr id="309" name="直線コネクタ 308"/>
        <xdr:cNvCxnSpPr/>
      </xdr:nvCxnSpPr>
      <xdr:spPr>
        <a:xfrm>
          <a:off x="2908300" y="13636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134257</xdr:rowOff>
    </xdr:from>
    <xdr:to>
      <xdr:col>10</xdr:col>
      <xdr:colOff>165100</xdr:colOff>
      <xdr:row>79</xdr:row>
      <xdr:rowOff>64407</xdr:rowOff>
    </xdr:to>
    <xdr:sp macro="" textlink="">
      <xdr:nvSpPr>
        <xdr:cNvPr id="310" name="楕円 309"/>
        <xdr:cNvSpPr/>
      </xdr:nvSpPr>
      <xdr:spPr>
        <a:xfrm>
          <a:off x="1968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13607</xdr:rowOff>
    </xdr:from>
    <xdr:to>
      <xdr:col>15</xdr:col>
      <xdr:colOff>50800</xdr:colOff>
      <xdr:row>79</xdr:row>
      <xdr:rowOff>91984</xdr:rowOff>
    </xdr:to>
    <xdr:cxnSp macro="">
      <xdr:nvCxnSpPr>
        <xdr:cNvPr id="311" name="直線コネクタ 310"/>
        <xdr:cNvCxnSpPr/>
      </xdr:nvCxnSpPr>
      <xdr:spPr>
        <a:xfrm>
          <a:off x="2019300" y="135581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52614</xdr:rowOff>
    </xdr:from>
    <xdr:to>
      <xdr:col>6</xdr:col>
      <xdr:colOff>38100</xdr:colOff>
      <xdr:row>78</xdr:row>
      <xdr:rowOff>154214</xdr:rowOff>
    </xdr:to>
    <xdr:sp macro="" textlink="">
      <xdr:nvSpPr>
        <xdr:cNvPr id="312" name="楕円 311"/>
        <xdr:cNvSpPr/>
      </xdr:nvSpPr>
      <xdr:spPr>
        <a:xfrm>
          <a:off x="1079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103414</xdr:rowOff>
    </xdr:from>
    <xdr:to>
      <xdr:col>10</xdr:col>
      <xdr:colOff>114300</xdr:colOff>
      <xdr:row>79</xdr:row>
      <xdr:rowOff>13607</xdr:rowOff>
    </xdr:to>
    <xdr:cxnSp macro="">
      <xdr:nvCxnSpPr>
        <xdr:cNvPr id="313" name="直線コネクタ 312"/>
        <xdr:cNvCxnSpPr/>
      </xdr:nvCxnSpPr>
      <xdr:spPr>
        <a:xfrm>
          <a:off x="1130300" y="134765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81659</xdr:rowOff>
    </xdr:from>
    <xdr:ext cx="405111" cy="259045"/>
    <xdr:sp macro="" textlink="">
      <xdr:nvSpPr>
        <xdr:cNvPr id="314" name="n_1aveValue【公営住宅】&#10;有形固定資産減価償却率"/>
        <xdr:cNvSpPr txBox="1"/>
      </xdr:nvSpPr>
      <xdr:spPr>
        <a:xfrm>
          <a:off x="3582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15"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161670</xdr:rowOff>
    </xdr:from>
    <xdr:ext cx="405111" cy="259045"/>
    <xdr:sp macro="" textlink="">
      <xdr:nvSpPr>
        <xdr:cNvPr id="316" name="n_3aveValue【公営住宅】&#10;有形固定資産減価償却率"/>
        <xdr:cNvSpPr txBox="1"/>
      </xdr:nvSpPr>
      <xdr:spPr>
        <a:xfrm>
          <a:off x="1816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135545</xdr:rowOff>
    </xdr:from>
    <xdr:ext cx="405111" cy="259045"/>
    <xdr:sp macro="" textlink="">
      <xdr:nvSpPr>
        <xdr:cNvPr id="317" name="n_4aveValue【公営住宅】&#10;有形固定資産減価償却率"/>
        <xdr:cNvSpPr txBox="1"/>
      </xdr:nvSpPr>
      <xdr:spPr>
        <a:xfrm>
          <a:off x="927744" y="1385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27050</xdr:rowOff>
    </xdr:from>
    <xdr:ext cx="405111" cy="259045"/>
    <xdr:sp macro="" textlink="">
      <xdr:nvSpPr>
        <xdr:cNvPr id="318" name="n_1mainValue【公営住宅】&#10;有形固定資産減価償却率"/>
        <xdr:cNvSpPr txBox="1"/>
      </xdr:nvSpPr>
      <xdr:spPr>
        <a:xfrm>
          <a:off x="3582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159311</xdr:rowOff>
    </xdr:from>
    <xdr:ext cx="405111" cy="259045"/>
    <xdr:sp macro="" textlink="">
      <xdr:nvSpPr>
        <xdr:cNvPr id="319" name="n_2mainValue【公営住宅】&#10;有形固定資産減価償却率"/>
        <xdr:cNvSpPr txBox="1"/>
      </xdr:nvSpPr>
      <xdr:spPr>
        <a:xfrm>
          <a:off x="2705744" y="1336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80934</xdr:rowOff>
    </xdr:from>
    <xdr:ext cx="405111" cy="259045"/>
    <xdr:sp macro="" textlink="">
      <xdr:nvSpPr>
        <xdr:cNvPr id="320" name="n_3mainValue【公営住宅】&#10;有形固定資産減価償却率"/>
        <xdr:cNvSpPr txBox="1"/>
      </xdr:nvSpPr>
      <xdr:spPr>
        <a:xfrm>
          <a:off x="1816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170741</xdr:rowOff>
    </xdr:from>
    <xdr:ext cx="405111" cy="259045"/>
    <xdr:sp macro="" textlink="">
      <xdr:nvSpPr>
        <xdr:cNvPr id="321" name="n_4mainValue【公営住宅】&#10;有形固定資産減価償却率"/>
        <xdr:cNvSpPr txBox="1"/>
      </xdr:nvSpPr>
      <xdr:spPr>
        <a:xfrm>
          <a:off x="927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7" name="直線コネクタ 346"/>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8"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50"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1" name="直線コネクタ 35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2"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3" name="フローチャート: 判断 352"/>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4" name="フローチャート: 判断 353"/>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5" name="フローチャート: 判断 354"/>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6" name="フローチャート: 判断 355"/>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7" name="フローチャート: 判断 356"/>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165281</xdr:rowOff>
    </xdr:from>
    <xdr:to>
      <xdr:col>55</xdr:col>
      <xdr:colOff>50800</xdr:colOff>
      <xdr:row>78</xdr:row>
      <xdr:rowOff>95431</xdr:rowOff>
    </xdr:to>
    <xdr:sp macro="" textlink="">
      <xdr:nvSpPr>
        <xdr:cNvPr id="363" name="楕円 362"/>
        <xdr:cNvSpPr/>
      </xdr:nvSpPr>
      <xdr:spPr>
        <a:xfrm>
          <a:off x="104267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118308</xdr:rowOff>
    </xdr:from>
    <xdr:ext cx="469744" cy="259045"/>
    <xdr:sp macro="" textlink="">
      <xdr:nvSpPr>
        <xdr:cNvPr id="364" name="【公営住宅】&#10;一人当たり面積該当値テキスト"/>
        <xdr:cNvSpPr txBox="1"/>
      </xdr:nvSpPr>
      <xdr:spPr>
        <a:xfrm>
          <a:off x="10515600" y="1331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90170</xdr:rowOff>
    </xdr:from>
    <xdr:to>
      <xdr:col>50</xdr:col>
      <xdr:colOff>165100</xdr:colOff>
      <xdr:row>79</xdr:row>
      <xdr:rowOff>20320</xdr:rowOff>
    </xdr:to>
    <xdr:sp macro="" textlink="">
      <xdr:nvSpPr>
        <xdr:cNvPr id="365" name="楕円 364"/>
        <xdr:cNvSpPr/>
      </xdr:nvSpPr>
      <xdr:spPr>
        <a:xfrm>
          <a:off x="958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44631</xdr:rowOff>
    </xdr:from>
    <xdr:to>
      <xdr:col>55</xdr:col>
      <xdr:colOff>0</xdr:colOff>
      <xdr:row>78</xdr:row>
      <xdr:rowOff>140970</xdr:rowOff>
    </xdr:to>
    <xdr:cxnSp macro="">
      <xdr:nvCxnSpPr>
        <xdr:cNvPr id="366" name="直線コネクタ 365"/>
        <xdr:cNvCxnSpPr/>
      </xdr:nvCxnSpPr>
      <xdr:spPr>
        <a:xfrm flipV="1">
          <a:off x="9639300" y="13417731"/>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73842</xdr:rowOff>
    </xdr:from>
    <xdr:to>
      <xdr:col>46</xdr:col>
      <xdr:colOff>38100</xdr:colOff>
      <xdr:row>79</xdr:row>
      <xdr:rowOff>3992</xdr:rowOff>
    </xdr:to>
    <xdr:sp macro="" textlink="">
      <xdr:nvSpPr>
        <xdr:cNvPr id="367" name="楕円 366"/>
        <xdr:cNvSpPr/>
      </xdr:nvSpPr>
      <xdr:spPr>
        <a:xfrm>
          <a:off x="86995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124642</xdr:rowOff>
    </xdr:from>
    <xdr:to>
      <xdr:col>50</xdr:col>
      <xdr:colOff>114300</xdr:colOff>
      <xdr:row>78</xdr:row>
      <xdr:rowOff>140970</xdr:rowOff>
    </xdr:to>
    <xdr:cxnSp macro="">
      <xdr:nvCxnSpPr>
        <xdr:cNvPr id="368" name="直線コネクタ 367"/>
        <xdr:cNvCxnSpPr/>
      </xdr:nvCxnSpPr>
      <xdr:spPr>
        <a:xfrm>
          <a:off x="8750300" y="134977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19957</xdr:rowOff>
    </xdr:from>
    <xdr:to>
      <xdr:col>41</xdr:col>
      <xdr:colOff>101600</xdr:colOff>
      <xdr:row>78</xdr:row>
      <xdr:rowOff>121557</xdr:rowOff>
    </xdr:to>
    <xdr:sp macro="" textlink="">
      <xdr:nvSpPr>
        <xdr:cNvPr id="369" name="楕円 368"/>
        <xdr:cNvSpPr/>
      </xdr:nvSpPr>
      <xdr:spPr>
        <a:xfrm>
          <a:off x="7810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70757</xdr:rowOff>
    </xdr:from>
    <xdr:to>
      <xdr:col>45</xdr:col>
      <xdr:colOff>177800</xdr:colOff>
      <xdr:row>78</xdr:row>
      <xdr:rowOff>124642</xdr:rowOff>
    </xdr:to>
    <xdr:cxnSp macro="">
      <xdr:nvCxnSpPr>
        <xdr:cNvPr id="370" name="直線コネクタ 369"/>
        <xdr:cNvCxnSpPr/>
      </xdr:nvCxnSpPr>
      <xdr:spPr>
        <a:xfrm>
          <a:off x="7861300" y="134438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19957</xdr:rowOff>
    </xdr:from>
    <xdr:to>
      <xdr:col>36</xdr:col>
      <xdr:colOff>165100</xdr:colOff>
      <xdr:row>78</xdr:row>
      <xdr:rowOff>121557</xdr:rowOff>
    </xdr:to>
    <xdr:sp macro="" textlink="">
      <xdr:nvSpPr>
        <xdr:cNvPr id="371" name="楕円 370"/>
        <xdr:cNvSpPr/>
      </xdr:nvSpPr>
      <xdr:spPr>
        <a:xfrm>
          <a:off x="6921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70757</xdr:rowOff>
    </xdr:from>
    <xdr:to>
      <xdr:col>41</xdr:col>
      <xdr:colOff>50800</xdr:colOff>
      <xdr:row>78</xdr:row>
      <xdr:rowOff>70757</xdr:rowOff>
    </xdr:to>
    <xdr:cxnSp macro="">
      <xdr:nvCxnSpPr>
        <xdr:cNvPr id="372" name="直線コネクタ 371"/>
        <xdr:cNvCxnSpPr/>
      </xdr:nvCxnSpPr>
      <xdr:spPr>
        <a:xfrm>
          <a:off x="6972300" y="1344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73" name="n_1aveValue【公営住宅】&#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74" name="n_2aveValue【公営住宅】&#10;一人当たり面積"/>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75" name="n_3aveValue【公営住宅】&#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6" name="n_4aveValue【公営住宅】&#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36847</xdr:rowOff>
    </xdr:from>
    <xdr:ext cx="469744" cy="259045"/>
    <xdr:sp macro="" textlink="">
      <xdr:nvSpPr>
        <xdr:cNvPr id="377" name="n_1mainValue【公営住宅】&#10;一人当たり面積"/>
        <xdr:cNvSpPr txBox="1"/>
      </xdr:nvSpPr>
      <xdr:spPr>
        <a:xfrm>
          <a:off x="939172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20519</xdr:rowOff>
    </xdr:from>
    <xdr:ext cx="469744" cy="259045"/>
    <xdr:sp macro="" textlink="">
      <xdr:nvSpPr>
        <xdr:cNvPr id="378" name="n_2mainValue【公営住宅】&#10;一人当たり面積"/>
        <xdr:cNvSpPr txBox="1"/>
      </xdr:nvSpPr>
      <xdr:spPr>
        <a:xfrm>
          <a:off x="8515427" y="1322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138084</xdr:rowOff>
    </xdr:from>
    <xdr:ext cx="469744" cy="259045"/>
    <xdr:sp macro="" textlink="">
      <xdr:nvSpPr>
        <xdr:cNvPr id="379" name="n_3mainValue【公営住宅】&#10;一人当たり面積"/>
        <xdr:cNvSpPr txBox="1"/>
      </xdr:nvSpPr>
      <xdr:spPr>
        <a:xfrm>
          <a:off x="7626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138084</xdr:rowOff>
    </xdr:from>
    <xdr:ext cx="469744" cy="259045"/>
    <xdr:sp macro="" textlink="">
      <xdr:nvSpPr>
        <xdr:cNvPr id="380" name="n_4mainValue【公営住宅】&#10;一人当たり面積"/>
        <xdr:cNvSpPr txBox="1"/>
      </xdr:nvSpPr>
      <xdr:spPr>
        <a:xfrm>
          <a:off x="6737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5" name="直線コネクタ 414"/>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6"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7" name="直線コネクタ 416"/>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8"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9" name="直線コネクタ 418"/>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104411</xdr:rowOff>
    </xdr:from>
    <xdr:ext cx="405111" cy="259045"/>
    <xdr:sp macro="" textlink="">
      <xdr:nvSpPr>
        <xdr:cNvPr id="420" name="【認定こども園・幼稚園・保育所】&#10;有形固定資産減価償却率平均値テキスト"/>
        <xdr:cNvSpPr txBox="1"/>
      </xdr:nvSpPr>
      <xdr:spPr>
        <a:xfrm>
          <a:off x="16357600" y="6448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21" name="フローチャート: 判断 420"/>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22" name="フローチャート: 判断 421"/>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23" name="フローチャート: 判断 422"/>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4" name="フローチャート: 判断 423"/>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5" name="フローチャート: 判断 424"/>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31" name="楕円 430"/>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432" name="【認定こども園・幼稚園・保育所】&#10;有形固定資産減価償却率該当値テキスト"/>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89408</xdr:rowOff>
    </xdr:from>
    <xdr:to>
      <xdr:col>81</xdr:col>
      <xdr:colOff>101600</xdr:colOff>
      <xdr:row>36</xdr:row>
      <xdr:rowOff>19558</xdr:rowOff>
    </xdr:to>
    <xdr:sp macro="" textlink="">
      <xdr:nvSpPr>
        <xdr:cNvPr id="433" name="楕円 432"/>
        <xdr:cNvSpPr/>
      </xdr:nvSpPr>
      <xdr:spPr>
        <a:xfrm>
          <a:off x="15430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140208</xdr:rowOff>
    </xdr:from>
    <xdr:to>
      <xdr:col>85</xdr:col>
      <xdr:colOff>127000</xdr:colOff>
      <xdr:row>35</xdr:row>
      <xdr:rowOff>167640</xdr:rowOff>
    </xdr:to>
    <xdr:cxnSp macro="">
      <xdr:nvCxnSpPr>
        <xdr:cNvPr id="434" name="直線コネクタ 433"/>
        <xdr:cNvCxnSpPr/>
      </xdr:nvCxnSpPr>
      <xdr:spPr>
        <a:xfrm>
          <a:off x="15481300" y="614095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137414</xdr:rowOff>
    </xdr:from>
    <xdr:to>
      <xdr:col>76</xdr:col>
      <xdr:colOff>165100</xdr:colOff>
      <xdr:row>35</xdr:row>
      <xdr:rowOff>67564</xdr:rowOff>
    </xdr:to>
    <xdr:sp macro="" textlink="">
      <xdr:nvSpPr>
        <xdr:cNvPr id="435" name="楕円 434"/>
        <xdr:cNvSpPr/>
      </xdr:nvSpPr>
      <xdr:spPr>
        <a:xfrm>
          <a:off x="14541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xdr:rowOff>
    </xdr:from>
    <xdr:to>
      <xdr:col>81</xdr:col>
      <xdr:colOff>50800</xdr:colOff>
      <xdr:row>35</xdr:row>
      <xdr:rowOff>140208</xdr:rowOff>
    </xdr:to>
    <xdr:cxnSp macro="">
      <xdr:nvCxnSpPr>
        <xdr:cNvPr id="436" name="直線コネクタ 435"/>
        <xdr:cNvCxnSpPr/>
      </xdr:nvCxnSpPr>
      <xdr:spPr>
        <a:xfrm>
          <a:off x="14592300" y="601751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123698</xdr:rowOff>
    </xdr:from>
    <xdr:to>
      <xdr:col>72</xdr:col>
      <xdr:colOff>38100</xdr:colOff>
      <xdr:row>35</xdr:row>
      <xdr:rowOff>53848</xdr:rowOff>
    </xdr:to>
    <xdr:sp macro="" textlink="">
      <xdr:nvSpPr>
        <xdr:cNvPr id="437" name="楕円 436"/>
        <xdr:cNvSpPr/>
      </xdr:nvSpPr>
      <xdr:spPr>
        <a:xfrm>
          <a:off x="13652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xdr:rowOff>
    </xdr:from>
    <xdr:to>
      <xdr:col>76</xdr:col>
      <xdr:colOff>114300</xdr:colOff>
      <xdr:row>35</xdr:row>
      <xdr:rowOff>16764</xdr:rowOff>
    </xdr:to>
    <xdr:cxnSp macro="">
      <xdr:nvCxnSpPr>
        <xdr:cNvPr id="438" name="直線コネクタ 437"/>
        <xdr:cNvCxnSpPr/>
      </xdr:nvCxnSpPr>
      <xdr:spPr>
        <a:xfrm>
          <a:off x="13703300" y="60037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89408</xdr:rowOff>
    </xdr:from>
    <xdr:to>
      <xdr:col>67</xdr:col>
      <xdr:colOff>101600</xdr:colOff>
      <xdr:row>35</xdr:row>
      <xdr:rowOff>19558</xdr:rowOff>
    </xdr:to>
    <xdr:sp macro="" textlink="">
      <xdr:nvSpPr>
        <xdr:cNvPr id="439" name="楕円 438"/>
        <xdr:cNvSpPr/>
      </xdr:nvSpPr>
      <xdr:spPr>
        <a:xfrm>
          <a:off x="12763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140208</xdr:rowOff>
    </xdr:from>
    <xdr:to>
      <xdr:col>71</xdr:col>
      <xdr:colOff>177800</xdr:colOff>
      <xdr:row>35</xdr:row>
      <xdr:rowOff>3048</xdr:rowOff>
    </xdr:to>
    <xdr:cxnSp macro="">
      <xdr:nvCxnSpPr>
        <xdr:cNvPr id="440" name="直線コネクタ 439"/>
        <xdr:cNvCxnSpPr/>
      </xdr:nvCxnSpPr>
      <xdr:spPr>
        <a:xfrm>
          <a:off x="12814300" y="59695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22115</xdr:rowOff>
    </xdr:from>
    <xdr:ext cx="405111" cy="259045"/>
    <xdr:sp macro="" textlink="">
      <xdr:nvSpPr>
        <xdr:cNvPr id="441" name="n_1aveValue【認定こども園・幼稚園・保育所】&#10;有形固定資産減価償却率"/>
        <xdr:cNvSpPr txBox="1"/>
      </xdr:nvSpPr>
      <xdr:spPr>
        <a:xfrm>
          <a:off x="15266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442" name="n_2aveValue【認定こども園・幼稚園・保育所】&#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43"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444" name="n_4aveValue【認定こども園・幼稚園・保育所】&#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36085</xdr:rowOff>
    </xdr:from>
    <xdr:ext cx="405111" cy="259045"/>
    <xdr:sp macro="" textlink="">
      <xdr:nvSpPr>
        <xdr:cNvPr id="445" name="n_1mainValue【認定こども園・幼稚園・保育所】&#10;有形固定資産減価償却率"/>
        <xdr:cNvSpPr txBox="1"/>
      </xdr:nvSpPr>
      <xdr:spPr>
        <a:xfrm>
          <a:off x="152660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84091</xdr:rowOff>
    </xdr:from>
    <xdr:ext cx="405111" cy="259045"/>
    <xdr:sp macro="" textlink="">
      <xdr:nvSpPr>
        <xdr:cNvPr id="446" name="n_2mainValue【認定こども園・幼稚園・保育所】&#10;有形固定資産減価償却率"/>
        <xdr:cNvSpPr txBox="1"/>
      </xdr:nvSpPr>
      <xdr:spPr>
        <a:xfrm>
          <a:off x="14389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70375</xdr:rowOff>
    </xdr:from>
    <xdr:ext cx="405111" cy="259045"/>
    <xdr:sp macro="" textlink="">
      <xdr:nvSpPr>
        <xdr:cNvPr id="447" name="n_3mainValue【認定こども園・幼稚園・保育所】&#10;有形固定資産減価償却率"/>
        <xdr:cNvSpPr txBox="1"/>
      </xdr:nvSpPr>
      <xdr:spPr>
        <a:xfrm>
          <a:off x="13500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36085</xdr:rowOff>
    </xdr:from>
    <xdr:ext cx="405111" cy="259045"/>
    <xdr:sp macro="" textlink="">
      <xdr:nvSpPr>
        <xdr:cNvPr id="448" name="n_4mainValue【認定こども園・幼稚園・保育所】&#10;有形固定資産減価償却率"/>
        <xdr:cNvSpPr txBox="1"/>
      </xdr:nvSpPr>
      <xdr:spPr>
        <a:xfrm>
          <a:off x="126117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70" name="直線コネクタ 469"/>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1"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2" name="直線コネクタ 471"/>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3"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475" name="【認定こども園・幼稚園・保育所】&#10;一人当たり面積平均値テキスト"/>
        <xdr:cNvSpPr txBox="1"/>
      </xdr:nvSpPr>
      <xdr:spPr>
        <a:xfrm>
          <a:off x="22199600" y="678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6" name="フローチャート: 判断 475"/>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8" name="フローチャート: 判断 477"/>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9" name="フローチャート: 判断 478"/>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80" name="フローチャート: 判断 479"/>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162560</xdr:rowOff>
    </xdr:from>
    <xdr:to>
      <xdr:col>116</xdr:col>
      <xdr:colOff>114300</xdr:colOff>
      <xdr:row>33</xdr:row>
      <xdr:rowOff>92710</xdr:rowOff>
    </xdr:to>
    <xdr:sp macro="" textlink="">
      <xdr:nvSpPr>
        <xdr:cNvPr id="486" name="楕円 485"/>
        <xdr:cNvSpPr/>
      </xdr:nvSpPr>
      <xdr:spPr>
        <a:xfrm>
          <a:off x="22110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115587</xdr:rowOff>
    </xdr:from>
    <xdr:ext cx="469744" cy="259045"/>
    <xdr:sp macro="" textlink="">
      <xdr:nvSpPr>
        <xdr:cNvPr id="487" name="【認定こども園・幼稚園・保育所】&#10;一人当たり面積該当値テキスト"/>
        <xdr:cNvSpPr txBox="1"/>
      </xdr:nvSpPr>
      <xdr:spPr>
        <a:xfrm>
          <a:off x="221996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135128</xdr:rowOff>
    </xdr:from>
    <xdr:to>
      <xdr:col>112</xdr:col>
      <xdr:colOff>38100</xdr:colOff>
      <xdr:row>33</xdr:row>
      <xdr:rowOff>65278</xdr:rowOff>
    </xdr:to>
    <xdr:sp macro="" textlink="">
      <xdr:nvSpPr>
        <xdr:cNvPr id="488" name="楕円 487"/>
        <xdr:cNvSpPr/>
      </xdr:nvSpPr>
      <xdr:spPr>
        <a:xfrm>
          <a:off x="21272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14478</xdr:rowOff>
    </xdr:from>
    <xdr:to>
      <xdr:col>116</xdr:col>
      <xdr:colOff>63500</xdr:colOff>
      <xdr:row>33</xdr:row>
      <xdr:rowOff>41910</xdr:rowOff>
    </xdr:to>
    <xdr:cxnSp macro="">
      <xdr:nvCxnSpPr>
        <xdr:cNvPr id="489" name="直線コネクタ 488"/>
        <xdr:cNvCxnSpPr/>
      </xdr:nvCxnSpPr>
      <xdr:spPr>
        <a:xfrm>
          <a:off x="21323300" y="5672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82550</xdr:rowOff>
    </xdr:from>
    <xdr:to>
      <xdr:col>107</xdr:col>
      <xdr:colOff>101600</xdr:colOff>
      <xdr:row>34</xdr:row>
      <xdr:rowOff>12700</xdr:rowOff>
    </xdr:to>
    <xdr:sp macro="" textlink="">
      <xdr:nvSpPr>
        <xdr:cNvPr id="490" name="楕円 489"/>
        <xdr:cNvSpPr/>
      </xdr:nvSpPr>
      <xdr:spPr>
        <a:xfrm>
          <a:off x="2038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14478</xdr:rowOff>
    </xdr:from>
    <xdr:to>
      <xdr:col>111</xdr:col>
      <xdr:colOff>177800</xdr:colOff>
      <xdr:row>33</xdr:row>
      <xdr:rowOff>133350</xdr:rowOff>
    </xdr:to>
    <xdr:cxnSp macro="">
      <xdr:nvCxnSpPr>
        <xdr:cNvPr id="491" name="直線コネクタ 490"/>
        <xdr:cNvCxnSpPr/>
      </xdr:nvCxnSpPr>
      <xdr:spPr>
        <a:xfrm flipV="1">
          <a:off x="20434300" y="56723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100838</xdr:rowOff>
    </xdr:from>
    <xdr:to>
      <xdr:col>102</xdr:col>
      <xdr:colOff>165100</xdr:colOff>
      <xdr:row>34</xdr:row>
      <xdr:rowOff>30988</xdr:rowOff>
    </xdr:to>
    <xdr:sp macro="" textlink="">
      <xdr:nvSpPr>
        <xdr:cNvPr id="492" name="楕円 491"/>
        <xdr:cNvSpPr/>
      </xdr:nvSpPr>
      <xdr:spPr>
        <a:xfrm>
          <a:off x="19494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133350</xdr:rowOff>
    </xdr:from>
    <xdr:to>
      <xdr:col>107</xdr:col>
      <xdr:colOff>50800</xdr:colOff>
      <xdr:row>33</xdr:row>
      <xdr:rowOff>151638</xdr:rowOff>
    </xdr:to>
    <xdr:cxnSp macro="">
      <xdr:nvCxnSpPr>
        <xdr:cNvPr id="493" name="直線コネクタ 492"/>
        <xdr:cNvCxnSpPr/>
      </xdr:nvCxnSpPr>
      <xdr:spPr>
        <a:xfrm flipV="1">
          <a:off x="19545300" y="5791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64262</xdr:rowOff>
    </xdr:from>
    <xdr:to>
      <xdr:col>98</xdr:col>
      <xdr:colOff>38100</xdr:colOff>
      <xdr:row>33</xdr:row>
      <xdr:rowOff>165862</xdr:rowOff>
    </xdr:to>
    <xdr:sp macro="" textlink="">
      <xdr:nvSpPr>
        <xdr:cNvPr id="494" name="楕円 493"/>
        <xdr:cNvSpPr/>
      </xdr:nvSpPr>
      <xdr:spPr>
        <a:xfrm>
          <a:off x="18605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115062</xdr:rowOff>
    </xdr:from>
    <xdr:to>
      <xdr:col>102</xdr:col>
      <xdr:colOff>114300</xdr:colOff>
      <xdr:row>33</xdr:row>
      <xdr:rowOff>151638</xdr:rowOff>
    </xdr:to>
    <xdr:cxnSp macro="">
      <xdr:nvCxnSpPr>
        <xdr:cNvPr id="495" name="直線コネクタ 494"/>
        <xdr:cNvCxnSpPr/>
      </xdr:nvCxnSpPr>
      <xdr:spPr>
        <a:xfrm>
          <a:off x="18656300" y="5772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6" name="n_1ave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7"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498" name="n_3aveValue【認定こども園・幼稚園・保育所】&#10;一人当たり面積"/>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499" name="n_4aveValue【認定こども園・幼稚園・保育所】&#10;一人当たり面積"/>
        <xdr:cNvSpPr txBox="1"/>
      </xdr:nvSpPr>
      <xdr:spPr>
        <a:xfrm>
          <a:off x="18421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81805</xdr:rowOff>
    </xdr:from>
    <xdr:ext cx="469744" cy="259045"/>
    <xdr:sp macro="" textlink="">
      <xdr:nvSpPr>
        <xdr:cNvPr id="500" name="n_1mainValue【認定こども園・幼稚園・保育所】&#10;一人当たり面積"/>
        <xdr:cNvSpPr txBox="1"/>
      </xdr:nvSpPr>
      <xdr:spPr>
        <a:xfrm>
          <a:off x="210757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29227</xdr:rowOff>
    </xdr:from>
    <xdr:ext cx="469744" cy="259045"/>
    <xdr:sp macro="" textlink="">
      <xdr:nvSpPr>
        <xdr:cNvPr id="501" name="n_2mainValue【認定こども園・幼稚園・保育所】&#10;一人当たり面積"/>
        <xdr:cNvSpPr txBox="1"/>
      </xdr:nvSpPr>
      <xdr:spPr>
        <a:xfrm>
          <a:off x="20199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47515</xdr:rowOff>
    </xdr:from>
    <xdr:ext cx="469744" cy="259045"/>
    <xdr:sp macro="" textlink="">
      <xdr:nvSpPr>
        <xdr:cNvPr id="502" name="n_3mainValue【認定こども園・幼稚園・保育所】&#10;一人当たり面積"/>
        <xdr:cNvSpPr txBox="1"/>
      </xdr:nvSpPr>
      <xdr:spPr>
        <a:xfrm>
          <a:off x="19310427" y="55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10939</xdr:rowOff>
    </xdr:from>
    <xdr:ext cx="469744" cy="259045"/>
    <xdr:sp macro="" textlink="">
      <xdr:nvSpPr>
        <xdr:cNvPr id="503" name="n_4mainValue【認定こども園・幼稚園・保育所】&#10;一人当たり面積"/>
        <xdr:cNvSpPr txBox="1"/>
      </xdr:nvSpPr>
      <xdr:spPr>
        <a:xfrm>
          <a:off x="18421427" y="549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30" name="直線コネクタ 529"/>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1"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2" name="直線コネクタ 531"/>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33"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34" name="直線コネクタ 533"/>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35"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6" name="フローチャート: 判断 535"/>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7" name="フローチャート: 判断 536"/>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8" name="フローチャート: 判断 537"/>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9" name="フローチャート: 判断 538"/>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40" name="フローチャート: 判断 539"/>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70031</xdr:rowOff>
    </xdr:from>
    <xdr:to>
      <xdr:col>85</xdr:col>
      <xdr:colOff>177800</xdr:colOff>
      <xdr:row>57</xdr:row>
      <xdr:rowOff>181</xdr:rowOff>
    </xdr:to>
    <xdr:sp macro="" textlink="">
      <xdr:nvSpPr>
        <xdr:cNvPr id="546" name="楕円 545"/>
        <xdr:cNvSpPr/>
      </xdr:nvSpPr>
      <xdr:spPr>
        <a:xfrm>
          <a:off x="162687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92908</xdr:rowOff>
    </xdr:from>
    <xdr:ext cx="405111" cy="259045"/>
    <xdr:sp macro="" textlink="">
      <xdr:nvSpPr>
        <xdr:cNvPr id="547" name="【学校施設】&#10;有形固定資産減価償却率該当値テキスト"/>
        <xdr:cNvSpPr txBox="1"/>
      </xdr:nvSpPr>
      <xdr:spPr>
        <a:xfrm>
          <a:off x="16357600" y="952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7983</xdr:rowOff>
    </xdr:from>
    <xdr:to>
      <xdr:col>81</xdr:col>
      <xdr:colOff>101600</xdr:colOff>
      <xdr:row>56</xdr:row>
      <xdr:rowOff>109583</xdr:rowOff>
    </xdr:to>
    <xdr:sp macro="" textlink="">
      <xdr:nvSpPr>
        <xdr:cNvPr id="548" name="楕円 547"/>
        <xdr:cNvSpPr/>
      </xdr:nvSpPr>
      <xdr:spPr>
        <a:xfrm>
          <a:off x="15430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58783</xdr:rowOff>
    </xdr:from>
    <xdr:to>
      <xdr:col>85</xdr:col>
      <xdr:colOff>127000</xdr:colOff>
      <xdr:row>56</xdr:row>
      <xdr:rowOff>120831</xdr:rowOff>
    </xdr:to>
    <xdr:cxnSp macro="">
      <xdr:nvCxnSpPr>
        <xdr:cNvPr id="549" name="直線コネクタ 548"/>
        <xdr:cNvCxnSpPr/>
      </xdr:nvCxnSpPr>
      <xdr:spPr>
        <a:xfrm>
          <a:off x="15481300" y="965998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101056</xdr:rowOff>
    </xdr:from>
    <xdr:to>
      <xdr:col>76</xdr:col>
      <xdr:colOff>165100</xdr:colOff>
      <xdr:row>56</xdr:row>
      <xdr:rowOff>31206</xdr:rowOff>
    </xdr:to>
    <xdr:sp macro="" textlink="">
      <xdr:nvSpPr>
        <xdr:cNvPr id="550" name="楕円 549"/>
        <xdr:cNvSpPr/>
      </xdr:nvSpPr>
      <xdr:spPr>
        <a:xfrm>
          <a:off x="14541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151856</xdr:rowOff>
    </xdr:from>
    <xdr:to>
      <xdr:col>81</xdr:col>
      <xdr:colOff>50800</xdr:colOff>
      <xdr:row>56</xdr:row>
      <xdr:rowOff>58783</xdr:rowOff>
    </xdr:to>
    <xdr:cxnSp macro="">
      <xdr:nvCxnSpPr>
        <xdr:cNvPr id="551" name="直線コネクタ 550"/>
        <xdr:cNvCxnSpPr/>
      </xdr:nvCxnSpPr>
      <xdr:spPr>
        <a:xfrm>
          <a:off x="14592300" y="95816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24312</xdr:rowOff>
    </xdr:from>
    <xdr:to>
      <xdr:col>72</xdr:col>
      <xdr:colOff>38100</xdr:colOff>
      <xdr:row>56</xdr:row>
      <xdr:rowOff>125912</xdr:rowOff>
    </xdr:to>
    <xdr:sp macro="" textlink="">
      <xdr:nvSpPr>
        <xdr:cNvPr id="552" name="楕円 551"/>
        <xdr:cNvSpPr/>
      </xdr:nvSpPr>
      <xdr:spPr>
        <a:xfrm>
          <a:off x="13652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151856</xdr:rowOff>
    </xdr:from>
    <xdr:to>
      <xdr:col>76</xdr:col>
      <xdr:colOff>114300</xdr:colOff>
      <xdr:row>56</xdr:row>
      <xdr:rowOff>75112</xdr:rowOff>
    </xdr:to>
    <xdr:cxnSp macro="">
      <xdr:nvCxnSpPr>
        <xdr:cNvPr id="553" name="直線コネクタ 552"/>
        <xdr:cNvCxnSpPr/>
      </xdr:nvCxnSpPr>
      <xdr:spPr>
        <a:xfrm flipV="1">
          <a:off x="13703300" y="95816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554" name="楕円 553"/>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75112</xdr:rowOff>
    </xdr:to>
    <xdr:cxnSp macro="">
      <xdr:nvCxnSpPr>
        <xdr:cNvPr id="555" name="直線コネクタ 554"/>
        <xdr:cNvCxnSpPr/>
      </xdr:nvCxnSpPr>
      <xdr:spPr>
        <a:xfrm>
          <a:off x="12814300" y="96012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5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57"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558" name="n_3aveValue【学校施設】&#10;有形固定資産減価償却率"/>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59" name="n_4ave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126110</xdr:rowOff>
    </xdr:from>
    <xdr:ext cx="405111" cy="259045"/>
    <xdr:sp macro="" textlink="">
      <xdr:nvSpPr>
        <xdr:cNvPr id="560" name="n_1mainValue【学校施設】&#10;有形固定資産減価償却率"/>
        <xdr:cNvSpPr txBox="1"/>
      </xdr:nvSpPr>
      <xdr:spPr>
        <a:xfrm>
          <a:off x="15266044"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47733</xdr:rowOff>
    </xdr:from>
    <xdr:ext cx="405111" cy="259045"/>
    <xdr:sp macro="" textlink="">
      <xdr:nvSpPr>
        <xdr:cNvPr id="561" name="n_2mainValue【学校施設】&#10;有形固定資産減価償却率"/>
        <xdr:cNvSpPr txBox="1"/>
      </xdr:nvSpPr>
      <xdr:spPr>
        <a:xfrm>
          <a:off x="14389744"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142439</xdr:rowOff>
    </xdr:from>
    <xdr:ext cx="405111" cy="259045"/>
    <xdr:sp macro="" textlink="">
      <xdr:nvSpPr>
        <xdr:cNvPr id="562" name="n_3mainValue【学校施設】&#10;有形固定資産減価償却率"/>
        <xdr:cNvSpPr txBox="1"/>
      </xdr:nvSpPr>
      <xdr:spPr>
        <a:xfrm>
          <a:off x="13500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563" name="n_4mainValue【学校施設】&#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8" name="直線コネクタ 587"/>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9"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90" name="直線コネクタ 589"/>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91"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92" name="直線コネクタ 591"/>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593" name="【学校施設】&#10;一人当たり面積平均値テキスト"/>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4" name="フローチャート: 判断 593"/>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5" name="フローチャート: 判断 594"/>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6" name="フローチャート: 判断 595"/>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7" name="フローチャート: 判断 596"/>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8" name="フローチャート: 判断 597"/>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40640</xdr:rowOff>
    </xdr:from>
    <xdr:to>
      <xdr:col>116</xdr:col>
      <xdr:colOff>114300</xdr:colOff>
      <xdr:row>55</xdr:row>
      <xdr:rowOff>142240</xdr:rowOff>
    </xdr:to>
    <xdr:sp macro="" textlink="">
      <xdr:nvSpPr>
        <xdr:cNvPr id="604" name="楕円 603"/>
        <xdr:cNvSpPr/>
      </xdr:nvSpPr>
      <xdr:spPr>
        <a:xfrm>
          <a:off x="221107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165117</xdr:rowOff>
    </xdr:from>
    <xdr:ext cx="469744" cy="259045"/>
    <xdr:sp macro="" textlink="">
      <xdr:nvSpPr>
        <xdr:cNvPr id="605" name="【学校施設】&#10;一人当たり面積該当値テキスト"/>
        <xdr:cNvSpPr txBox="1"/>
      </xdr:nvSpPr>
      <xdr:spPr>
        <a:xfrm>
          <a:off x="22199600" y="942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167640</xdr:rowOff>
    </xdr:from>
    <xdr:to>
      <xdr:col>112</xdr:col>
      <xdr:colOff>38100</xdr:colOff>
      <xdr:row>55</xdr:row>
      <xdr:rowOff>97790</xdr:rowOff>
    </xdr:to>
    <xdr:sp macro="" textlink="">
      <xdr:nvSpPr>
        <xdr:cNvPr id="606" name="楕円 605"/>
        <xdr:cNvSpPr/>
      </xdr:nvSpPr>
      <xdr:spPr>
        <a:xfrm>
          <a:off x="212725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46990</xdr:rowOff>
    </xdr:from>
    <xdr:to>
      <xdr:col>116</xdr:col>
      <xdr:colOff>63500</xdr:colOff>
      <xdr:row>55</xdr:row>
      <xdr:rowOff>91440</xdr:rowOff>
    </xdr:to>
    <xdr:cxnSp macro="">
      <xdr:nvCxnSpPr>
        <xdr:cNvPr id="607" name="直線コネクタ 606"/>
        <xdr:cNvCxnSpPr/>
      </xdr:nvCxnSpPr>
      <xdr:spPr>
        <a:xfrm>
          <a:off x="21323300" y="947674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3810</xdr:rowOff>
    </xdr:from>
    <xdr:to>
      <xdr:col>107</xdr:col>
      <xdr:colOff>101600</xdr:colOff>
      <xdr:row>55</xdr:row>
      <xdr:rowOff>105410</xdr:rowOff>
    </xdr:to>
    <xdr:sp macro="" textlink="">
      <xdr:nvSpPr>
        <xdr:cNvPr id="608" name="楕円 607"/>
        <xdr:cNvSpPr/>
      </xdr:nvSpPr>
      <xdr:spPr>
        <a:xfrm>
          <a:off x="203835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46990</xdr:rowOff>
    </xdr:from>
    <xdr:to>
      <xdr:col>111</xdr:col>
      <xdr:colOff>177800</xdr:colOff>
      <xdr:row>55</xdr:row>
      <xdr:rowOff>54610</xdr:rowOff>
    </xdr:to>
    <xdr:cxnSp macro="">
      <xdr:nvCxnSpPr>
        <xdr:cNvPr id="609" name="直線コネクタ 608"/>
        <xdr:cNvCxnSpPr/>
      </xdr:nvCxnSpPr>
      <xdr:spPr>
        <a:xfrm flipV="1">
          <a:off x="204343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87630</xdr:rowOff>
    </xdr:from>
    <xdr:to>
      <xdr:col>102</xdr:col>
      <xdr:colOff>165100</xdr:colOff>
      <xdr:row>56</xdr:row>
      <xdr:rowOff>17780</xdr:rowOff>
    </xdr:to>
    <xdr:sp macro="" textlink="">
      <xdr:nvSpPr>
        <xdr:cNvPr id="610" name="楕円 609"/>
        <xdr:cNvSpPr/>
      </xdr:nvSpPr>
      <xdr:spPr>
        <a:xfrm>
          <a:off x="19494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54610</xdr:rowOff>
    </xdr:from>
    <xdr:to>
      <xdr:col>107</xdr:col>
      <xdr:colOff>50800</xdr:colOff>
      <xdr:row>55</xdr:row>
      <xdr:rowOff>138430</xdr:rowOff>
    </xdr:to>
    <xdr:cxnSp macro="">
      <xdr:nvCxnSpPr>
        <xdr:cNvPr id="611" name="直線コネクタ 610"/>
        <xdr:cNvCxnSpPr/>
      </xdr:nvCxnSpPr>
      <xdr:spPr>
        <a:xfrm flipV="1">
          <a:off x="195453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31750</xdr:rowOff>
    </xdr:from>
    <xdr:to>
      <xdr:col>98</xdr:col>
      <xdr:colOff>38100</xdr:colOff>
      <xdr:row>55</xdr:row>
      <xdr:rowOff>133350</xdr:rowOff>
    </xdr:to>
    <xdr:sp macro="" textlink="">
      <xdr:nvSpPr>
        <xdr:cNvPr id="612" name="楕円 611"/>
        <xdr:cNvSpPr/>
      </xdr:nvSpPr>
      <xdr:spPr>
        <a:xfrm>
          <a:off x="186055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82550</xdr:rowOff>
    </xdr:from>
    <xdr:to>
      <xdr:col>102</xdr:col>
      <xdr:colOff>114300</xdr:colOff>
      <xdr:row>55</xdr:row>
      <xdr:rowOff>138430</xdr:rowOff>
    </xdr:to>
    <xdr:cxnSp macro="">
      <xdr:nvCxnSpPr>
        <xdr:cNvPr id="613" name="直線コネクタ 612"/>
        <xdr:cNvCxnSpPr/>
      </xdr:nvCxnSpPr>
      <xdr:spPr>
        <a:xfrm>
          <a:off x="18656300" y="95123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107967</xdr:rowOff>
    </xdr:from>
    <xdr:ext cx="469744" cy="259045"/>
    <xdr:sp macro="" textlink="">
      <xdr:nvSpPr>
        <xdr:cNvPr id="614" name="n_1aveValue【学校施設】&#10;一人当たり面積"/>
        <xdr:cNvSpPr txBox="1"/>
      </xdr:nvSpPr>
      <xdr:spPr>
        <a:xfrm>
          <a:off x="21075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615" name="n_2aveValue【学校施設】&#10;一人当たり面積"/>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109237</xdr:rowOff>
    </xdr:from>
    <xdr:ext cx="469744" cy="259045"/>
    <xdr:sp macro="" textlink="">
      <xdr:nvSpPr>
        <xdr:cNvPr id="616" name="n_3aveValue【学校施設】&#10;一人当たり面積"/>
        <xdr:cNvSpPr txBox="1"/>
      </xdr:nvSpPr>
      <xdr:spPr>
        <a:xfrm>
          <a:off x="19310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92727</xdr:rowOff>
    </xdr:from>
    <xdr:ext cx="469744" cy="259045"/>
    <xdr:sp macro="" textlink="">
      <xdr:nvSpPr>
        <xdr:cNvPr id="617" name="n_4aveValue【学校施設】&#10;一人当たり面積"/>
        <xdr:cNvSpPr txBox="1"/>
      </xdr:nvSpPr>
      <xdr:spPr>
        <a:xfrm>
          <a:off x="18421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114317</xdr:rowOff>
    </xdr:from>
    <xdr:ext cx="469744" cy="259045"/>
    <xdr:sp macro="" textlink="">
      <xdr:nvSpPr>
        <xdr:cNvPr id="618" name="n_1mainValue【学校施設】&#10;一人当たり面積"/>
        <xdr:cNvSpPr txBox="1"/>
      </xdr:nvSpPr>
      <xdr:spPr>
        <a:xfrm>
          <a:off x="21075727"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121937</xdr:rowOff>
    </xdr:from>
    <xdr:ext cx="469744" cy="259045"/>
    <xdr:sp macro="" textlink="">
      <xdr:nvSpPr>
        <xdr:cNvPr id="619" name="n_2mainValue【学校施設】&#10;一人当たり面積"/>
        <xdr:cNvSpPr txBox="1"/>
      </xdr:nvSpPr>
      <xdr:spPr>
        <a:xfrm>
          <a:off x="20199427"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34307</xdr:rowOff>
    </xdr:from>
    <xdr:ext cx="469744" cy="259045"/>
    <xdr:sp macro="" textlink="">
      <xdr:nvSpPr>
        <xdr:cNvPr id="620" name="n_3mainValue【学校施設】&#10;一人当たり面積"/>
        <xdr:cNvSpPr txBox="1"/>
      </xdr:nvSpPr>
      <xdr:spPr>
        <a:xfrm>
          <a:off x="19310427" y="929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149877</xdr:rowOff>
    </xdr:from>
    <xdr:ext cx="469744" cy="259045"/>
    <xdr:sp macro="" textlink="">
      <xdr:nvSpPr>
        <xdr:cNvPr id="621" name="n_4mainValue【学校施設】&#10;一人当たり面積"/>
        <xdr:cNvSpPr txBox="1"/>
      </xdr:nvSpPr>
      <xdr:spPr>
        <a:xfrm>
          <a:off x="18421427"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7" name="直線コネクタ 646"/>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8"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9" name="直線コネクタ 648"/>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0"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1" name="直線コネクタ 650"/>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52" name="【児童館】&#10;有形固定資産減価償却率平均値テキスト"/>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3" name="フローチャート: 判断 652"/>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4" name="フローチャート: 判断 653"/>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5" name="フローチャート: 判断 654"/>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6" name="フローチャート: 判断 655"/>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7" name="フローチャート: 判断 656"/>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663" name="楕円 662"/>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664" name="【児童館】&#10;有形固定資産減価償却率該当値テキスト"/>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85271</xdr:rowOff>
    </xdr:from>
    <xdr:to>
      <xdr:col>81</xdr:col>
      <xdr:colOff>101600</xdr:colOff>
      <xdr:row>84</xdr:row>
      <xdr:rowOff>15421</xdr:rowOff>
    </xdr:to>
    <xdr:sp macro="" textlink="">
      <xdr:nvSpPr>
        <xdr:cNvPr id="665" name="楕円 664"/>
        <xdr:cNvSpPr/>
      </xdr:nvSpPr>
      <xdr:spPr>
        <a:xfrm>
          <a:off x="15430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136071</xdr:rowOff>
    </xdr:from>
    <xdr:to>
      <xdr:col>85</xdr:col>
      <xdr:colOff>127000</xdr:colOff>
      <xdr:row>84</xdr:row>
      <xdr:rowOff>544</xdr:rowOff>
    </xdr:to>
    <xdr:cxnSp macro="">
      <xdr:nvCxnSpPr>
        <xdr:cNvPr id="666" name="直線コネクタ 665"/>
        <xdr:cNvCxnSpPr/>
      </xdr:nvCxnSpPr>
      <xdr:spPr>
        <a:xfrm>
          <a:off x="15481300" y="143664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49349</xdr:rowOff>
    </xdr:from>
    <xdr:to>
      <xdr:col>76</xdr:col>
      <xdr:colOff>165100</xdr:colOff>
      <xdr:row>83</xdr:row>
      <xdr:rowOff>150949</xdr:rowOff>
    </xdr:to>
    <xdr:sp macro="" textlink="">
      <xdr:nvSpPr>
        <xdr:cNvPr id="667" name="楕円 666"/>
        <xdr:cNvSpPr/>
      </xdr:nvSpPr>
      <xdr:spPr>
        <a:xfrm>
          <a:off x="14541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136071</xdr:rowOff>
    </xdr:to>
    <xdr:cxnSp macro="">
      <xdr:nvCxnSpPr>
        <xdr:cNvPr id="668" name="直線コネクタ 667"/>
        <xdr:cNvCxnSpPr/>
      </xdr:nvCxnSpPr>
      <xdr:spPr>
        <a:xfrm>
          <a:off x="14592300" y="143304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13426</xdr:rowOff>
    </xdr:from>
    <xdr:to>
      <xdr:col>72</xdr:col>
      <xdr:colOff>38100</xdr:colOff>
      <xdr:row>83</xdr:row>
      <xdr:rowOff>115026</xdr:rowOff>
    </xdr:to>
    <xdr:sp macro="" textlink="">
      <xdr:nvSpPr>
        <xdr:cNvPr id="669" name="楕円 668"/>
        <xdr:cNvSpPr/>
      </xdr:nvSpPr>
      <xdr:spPr>
        <a:xfrm>
          <a:off x="13652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64226</xdr:rowOff>
    </xdr:from>
    <xdr:to>
      <xdr:col>76</xdr:col>
      <xdr:colOff>114300</xdr:colOff>
      <xdr:row>83</xdr:row>
      <xdr:rowOff>100149</xdr:rowOff>
    </xdr:to>
    <xdr:cxnSp macro="">
      <xdr:nvCxnSpPr>
        <xdr:cNvPr id="670" name="直線コネクタ 669"/>
        <xdr:cNvCxnSpPr/>
      </xdr:nvCxnSpPr>
      <xdr:spPr>
        <a:xfrm>
          <a:off x="13703300" y="1429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148952</xdr:rowOff>
    </xdr:from>
    <xdr:to>
      <xdr:col>67</xdr:col>
      <xdr:colOff>101600</xdr:colOff>
      <xdr:row>83</xdr:row>
      <xdr:rowOff>79102</xdr:rowOff>
    </xdr:to>
    <xdr:sp macro="" textlink="">
      <xdr:nvSpPr>
        <xdr:cNvPr id="671" name="楕円 670"/>
        <xdr:cNvSpPr/>
      </xdr:nvSpPr>
      <xdr:spPr>
        <a:xfrm>
          <a:off x="12763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28302</xdr:rowOff>
    </xdr:from>
    <xdr:to>
      <xdr:col>71</xdr:col>
      <xdr:colOff>177800</xdr:colOff>
      <xdr:row>83</xdr:row>
      <xdr:rowOff>64226</xdr:rowOff>
    </xdr:to>
    <xdr:cxnSp macro="">
      <xdr:nvCxnSpPr>
        <xdr:cNvPr id="672" name="直線コネクタ 671"/>
        <xdr:cNvCxnSpPr/>
      </xdr:nvCxnSpPr>
      <xdr:spPr>
        <a:xfrm>
          <a:off x="12814300" y="142586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3" name="n_1aveValue【児童館】&#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74" name="n_2aveValue【児童館】&#10;有形固定資産減価償却率"/>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75" name="n_3aveValue【児童館】&#10;有形固定資産減価償却率"/>
        <xdr:cNvSpPr txBox="1"/>
      </xdr:nvSpPr>
      <xdr:spPr>
        <a:xfrm>
          <a:off x="13500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76" name="n_4aveValue【児童館】&#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6548</xdr:rowOff>
    </xdr:from>
    <xdr:ext cx="405111" cy="259045"/>
    <xdr:sp macro="" textlink="">
      <xdr:nvSpPr>
        <xdr:cNvPr id="677" name="n_1mainValue【児童館】&#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142076</xdr:rowOff>
    </xdr:from>
    <xdr:ext cx="405111" cy="259045"/>
    <xdr:sp macro="" textlink="">
      <xdr:nvSpPr>
        <xdr:cNvPr id="678" name="n_2mainValue【児童館】&#10;有形固定資産減価償却率"/>
        <xdr:cNvSpPr txBox="1"/>
      </xdr:nvSpPr>
      <xdr:spPr>
        <a:xfrm>
          <a:off x="14389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106153</xdr:rowOff>
    </xdr:from>
    <xdr:ext cx="405111" cy="259045"/>
    <xdr:sp macro="" textlink="">
      <xdr:nvSpPr>
        <xdr:cNvPr id="679" name="n_3mainValue【児童館】&#10;有形固定資産減価償却率"/>
        <xdr:cNvSpPr txBox="1"/>
      </xdr:nvSpPr>
      <xdr:spPr>
        <a:xfrm>
          <a:off x="13500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680" name="n_4mainValue【児童館】&#10;有形固定資産減価償却率"/>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103414</xdr:rowOff>
    </xdr:to>
    <xdr:cxnSp macro="">
      <xdr:nvCxnSpPr>
        <xdr:cNvPr id="706" name="直線コネクタ 705"/>
        <xdr:cNvCxnSpPr/>
      </xdr:nvCxnSpPr>
      <xdr:spPr>
        <a:xfrm flipV="1">
          <a:off x="22160864" y="135581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709" name="【児童館】&#10;一人当たり面積最大値テキスト"/>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710" name="直線コネクタ 709"/>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711"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12" name="フローチャート: 判断 711"/>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3" name="フローチャート: 判断 712"/>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14" name="フローチャート: 判断 713"/>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6" name="フローチャート: 判断 715"/>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166914</xdr:rowOff>
    </xdr:from>
    <xdr:to>
      <xdr:col>116</xdr:col>
      <xdr:colOff>114300</xdr:colOff>
      <xdr:row>79</xdr:row>
      <xdr:rowOff>97064</xdr:rowOff>
    </xdr:to>
    <xdr:sp macro="" textlink="">
      <xdr:nvSpPr>
        <xdr:cNvPr id="722" name="楕円 721"/>
        <xdr:cNvSpPr/>
      </xdr:nvSpPr>
      <xdr:spPr>
        <a:xfrm>
          <a:off x="221107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87284</xdr:rowOff>
    </xdr:from>
    <xdr:ext cx="469744" cy="259045"/>
    <xdr:sp macro="" textlink="">
      <xdr:nvSpPr>
        <xdr:cNvPr id="723" name="【児童館】&#10;一人当たり面積該当値テキスト"/>
        <xdr:cNvSpPr txBox="1"/>
      </xdr:nvSpPr>
      <xdr:spPr>
        <a:xfrm>
          <a:off x="22199600" y="134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134257</xdr:rowOff>
    </xdr:from>
    <xdr:to>
      <xdr:col>112</xdr:col>
      <xdr:colOff>38100</xdr:colOff>
      <xdr:row>79</xdr:row>
      <xdr:rowOff>64407</xdr:rowOff>
    </xdr:to>
    <xdr:sp macro="" textlink="">
      <xdr:nvSpPr>
        <xdr:cNvPr id="724" name="楕円 723"/>
        <xdr:cNvSpPr/>
      </xdr:nvSpPr>
      <xdr:spPr>
        <a:xfrm>
          <a:off x="2127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46264</xdr:rowOff>
    </xdr:to>
    <xdr:cxnSp macro="">
      <xdr:nvCxnSpPr>
        <xdr:cNvPr id="725" name="直線コネクタ 724"/>
        <xdr:cNvCxnSpPr/>
      </xdr:nvCxnSpPr>
      <xdr:spPr>
        <a:xfrm>
          <a:off x="21323300" y="13558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85271</xdr:rowOff>
    </xdr:from>
    <xdr:to>
      <xdr:col>107</xdr:col>
      <xdr:colOff>101600</xdr:colOff>
      <xdr:row>79</xdr:row>
      <xdr:rowOff>15421</xdr:rowOff>
    </xdr:to>
    <xdr:sp macro="" textlink="">
      <xdr:nvSpPr>
        <xdr:cNvPr id="726" name="楕円 725"/>
        <xdr:cNvSpPr/>
      </xdr:nvSpPr>
      <xdr:spPr>
        <a:xfrm>
          <a:off x="20383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136071</xdr:rowOff>
    </xdr:from>
    <xdr:to>
      <xdr:col>111</xdr:col>
      <xdr:colOff>177800</xdr:colOff>
      <xdr:row>79</xdr:row>
      <xdr:rowOff>13607</xdr:rowOff>
    </xdr:to>
    <xdr:cxnSp macro="">
      <xdr:nvCxnSpPr>
        <xdr:cNvPr id="727" name="直線コネクタ 726"/>
        <xdr:cNvCxnSpPr/>
      </xdr:nvCxnSpPr>
      <xdr:spPr>
        <a:xfrm>
          <a:off x="20434300" y="13509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728" name="楕円 727"/>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78</xdr:row>
      <xdr:rowOff>136071</xdr:rowOff>
    </xdr:to>
    <xdr:cxnSp macro="">
      <xdr:nvCxnSpPr>
        <xdr:cNvPr id="729" name="直線コネクタ 728"/>
        <xdr:cNvCxnSpPr/>
      </xdr:nvCxnSpPr>
      <xdr:spPr>
        <a:xfrm>
          <a:off x="19545300" y="13460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3629</xdr:rowOff>
    </xdr:from>
    <xdr:to>
      <xdr:col>98</xdr:col>
      <xdr:colOff>38100</xdr:colOff>
      <xdr:row>78</xdr:row>
      <xdr:rowOff>105229</xdr:rowOff>
    </xdr:to>
    <xdr:sp macro="" textlink="">
      <xdr:nvSpPr>
        <xdr:cNvPr id="730" name="楕円 729"/>
        <xdr:cNvSpPr/>
      </xdr:nvSpPr>
      <xdr:spPr>
        <a:xfrm>
          <a:off x="18605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54429</xdr:rowOff>
    </xdr:from>
    <xdr:to>
      <xdr:col>102</xdr:col>
      <xdr:colOff>114300</xdr:colOff>
      <xdr:row>78</xdr:row>
      <xdr:rowOff>87086</xdr:rowOff>
    </xdr:to>
    <xdr:cxnSp macro="">
      <xdr:nvCxnSpPr>
        <xdr:cNvPr id="731" name="直線コネクタ 730"/>
        <xdr:cNvCxnSpPr/>
      </xdr:nvCxnSpPr>
      <xdr:spPr>
        <a:xfrm>
          <a:off x="18656300" y="1342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2"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33"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5"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80934</xdr:rowOff>
    </xdr:from>
    <xdr:ext cx="469744" cy="259045"/>
    <xdr:sp macro="" textlink="">
      <xdr:nvSpPr>
        <xdr:cNvPr id="736" name="n_1mainValue【児童館】&#10;一人当たり面積"/>
        <xdr:cNvSpPr txBox="1"/>
      </xdr:nvSpPr>
      <xdr:spPr>
        <a:xfrm>
          <a:off x="210757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31948</xdr:rowOff>
    </xdr:from>
    <xdr:ext cx="469744" cy="259045"/>
    <xdr:sp macro="" textlink="">
      <xdr:nvSpPr>
        <xdr:cNvPr id="737" name="n_2mainValue【児童館】&#10;一人当たり面積"/>
        <xdr:cNvSpPr txBox="1"/>
      </xdr:nvSpPr>
      <xdr:spPr>
        <a:xfrm>
          <a:off x="20199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38" name="n_3mainValue【児童館】&#10;一人当たり面積"/>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121756</xdr:rowOff>
    </xdr:from>
    <xdr:ext cx="469744" cy="259045"/>
    <xdr:sp macro="" textlink="">
      <xdr:nvSpPr>
        <xdr:cNvPr id="739" name="n_4mainValue【児童館】&#10;一人当たり面積"/>
        <xdr:cNvSpPr txBox="1"/>
      </xdr:nvSpPr>
      <xdr:spPr>
        <a:xfrm>
          <a:off x="184214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1" name="正方形/長方形 74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2" name="正方形/長方形 74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3" name="正方形/長方形 74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4" name="正方形/長方形 74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7" name="正方形/長方形 74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8" name="正方形/長方形 74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9" name="正方形/長方形 74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0" name="正方形/長方形 74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類似団体と比較して特に有形固定資産減価償却率が高くなっている施設は、「道路」である。「道路」については、有形固定資産減価償却率が類似団体内平均値を上回っているが、これは、供用開始から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年以上経過し、有形固定資産減価償却率が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％以上となっているものが大半となることが原因である。そのため、優先順位を定め、適切な改修・修繕を実施していく。また、今後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千代田区道路整備方針</a:t>
          </a:r>
          <a:r>
            <a:rPr kumimoji="1" lang="ja-JP" altLang="en-US" sz="1300">
              <a:latin typeface="ＭＳ Ｐゴシック" panose="020B0600070205080204" pitchFamily="50" charset="-128"/>
              <a:ea typeface="ＭＳ Ｐゴシック" panose="020B0600070205080204" pitchFamily="50" charset="-128"/>
            </a:rPr>
            <a:t>」に基づき、長寿命化・修繕を実施していく。</a:t>
          </a:r>
        </a:p>
        <a:p>
          <a:r>
            <a:rPr kumimoji="1" lang="ja-JP" altLang="en-US" sz="1300">
              <a:latin typeface="ＭＳ Ｐゴシック" panose="020B0600070205080204" pitchFamily="50" charset="-128"/>
              <a:ea typeface="ＭＳ Ｐゴシック" panose="020B0600070205080204" pitchFamily="50" charset="-128"/>
            </a:rPr>
            <a:t>また、一人当たりの指標については、類似団体内平均値と比べ多くの類型で上回る数値となっている。これは類似団体の中で人口が最も少なく、固定費部分の割合が大きいことによる。</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一人当たり延長については、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2.181</a:t>
          </a:r>
          <a:r>
            <a:rPr kumimoji="1" lang="ja-JP" altLang="en-US" sz="1300">
              <a:latin typeface="ＭＳ Ｐゴシック" panose="020B0600070205080204" pitchFamily="50" charset="-128"/>
              <a:ea typeface="ＭＳ Ｐゴシック" panose="020B0600070205080204" pitchFamily="50" charset="-128"/>
            </a:rPr>
            <a:t>ｍの誤りである。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xdr:rowOff>
    </xdr:from>
    <xdr:to>
      <xdr:col>24</xdr:col>
      <xdr:colOff>114300</xdr:colOff>
      <xdr:row>35</xdr:row>
      <xdr:rowOff>110998</xdr:rowOff>
    </xdr:to>
    <xdr:sp macro="" textlink="">
      <xdr:nvSpPr>
        <xdr:cNvPr id="71" name="楕円 70"/>
        <xdr:cNvSpPr/>
      </xdr:nvSpPr>
      <xdr:spPr>
        <a:xfrm>
          <a:off x="45847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32275</xdr:rowOff>
    </xdr:from>
    <xdr:ext cx="405111" cy="259045"/>
    <xdr:sp macro="" textlink="">
      <xdr:nvSpPr>
        <xdr:cNvPr id="72" name="【図書館】&#10;有形固定資産減価償却率該当値テキスト"/>
        <xdr:cNvSpPr txBox="1"/>
      </xdr:nvSpPr>
      <xdr:spPr>
        <a:xfrm>
          <a:off x="4673600" y="58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130556</xdr:rowOff>
    </xdr:from>
    <xdr:to>
      <xdr:col>20</xdr:col>
      <xdr:colOff>38100</xdr:colOff>
      <xdr:row>35</xdr:row>
      <xdr:rowOff>60706</xdr:rowOff>
    </xdr:to>
    <xdr:sp macro="" textlink="">
      <xdr:nvSpPr>
        <xdr:cNvPr id="73" name="楕円 72"/>
        <xdr:cNvSpPr/>
      </xdr:nvSpPr>
      <xdr:spPr>
        <a:xfrm>
          <a:off x="3746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xdr:rowOff>
    </xdr:from>
    <xdr:to>
      <xdr:col>24</xdr:col>
      <xdr:colOff>63500</xdr:colOff>
      <xdr:row>35</xdr:row>
      <xdr:rowOff>60198</xdr:rowOff>
    </xdr:to>
    <xdr:cxnSp macro="">
      <xdr:nvCxnSpPr>
        <xdr:cNvPr id="74" name="直線コネクタ 73"/>
        <xdr:cNvCxnSpPr/>
      </xdr:nvCxnSpPr>
      <xdr:spPr>
        <a:xfrm>
          <a:off x="3797300" y="60106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84836</xdr:rowOff>
    </xdr:from>
    <xdr:to>
      <xdr:col>15</xdr:col>
      <xdr:colOff>101600</xdr:colOff>
      <xdr:row>35</xdr:row>
      <xdr:rowOff>14986</xdr:rowOff>
    </xdr:to>
    <xdr:sp macro="" textlink="">
      <xdr:nvSpPr>
        <xdr:cNvPr id="75" name="楕円 74"/>
        <xdr:cNvSpPr/>
      </xdr:nvSpPr>
      <xdr:spPr>
        <a:xfrm>
          <a:off x="2857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135636</xdr:rowOff>
    </xdr:from>
    <xdr:to>
      <xdr:col>19</xdr:col>
      <xdr:colOff>177800</xdr:colOff>
      <xdr:row>35</xdr:row>
      <xdr:rowOff>9906</xdr:rowOff>
    </xdr:to>
    <xdr:cxnSp macro="">
      <xdr:nvCxnSpPr>
        <xdr:cNvPr id="76" name="直線コネクタ 75"/>
        <xdr:cNvCxnSpPr/>
      </xdr:nvCxnSpPr>
      <xdr:spPr>
        <a:xfrm>
          <a:off x="2908300" y="5964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34544</xdr:rowOff>
    </xdr:from>
    <xdr:to>
      <xdr:col>10</xdr:col>
      <xdr:colOff>165100</xdr:colOff>
      <xdr:row>34</xdr:row>
      <xdr:rowOff>136144</xdr:rowOff>
    </xdr:to>
    <xdr:sp macro="" textlink="">
      <xdr:nvSpPr>
        <xdr:cNvPr id="77" name="楕円 76"/>
        <xdr:cNvSpPr/>
      </xdr:nvSpPr>
      <xdr:spPr>
        <a:xfrm>
          <a:off x="1968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85344</xdr:rowOff>
    </xdr:from>
    <xdr:to>
      <xdr:col>15</xdr:col>
      <xdr:colOff>50800</xdr:colOff>
      <xdr:row>34</xdr:row>
      <xdr:rowOff>135636</xdr:rowOff>
    </xdr:to>
    <xdr:cxnSp macro="">
      <xdr:nvCxnSpPr>
        <xdr:cNvPr id="78" name="直線コネクタ 77"/>
        <xdr:cNvCxnSpPr/>
      </xdr:nvCxnSpPr>
      <xdr:spPr>
        <a:xfrm>
          <a:off x="2019300" y="5914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157988</xdr:rowOff>
    </xdr:from>
    <xdr:to>
      <xdr:col>6</xdr:col>
      <xdr:colOff>38100</xdr:colOff>
      <xdr:row>34</xdr:row>
      <xdr:rowOff>88138</xdr:rowOff>
    </xdr:to>
    <xdr:sp macro="" textlink="">
      <xdr:nvSpPr>
        <xdr:cNvPr id="79" name="楕円 78"/>
        <xdr:cNvSpPr/>
      </xdr:nvSpPr>
      <xdr:spPr>
        <a:xfrm>
          <a:off x="1079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37338</xdr:rowOff>
    </xdr:from>
    <xdr:to>
      <xdr:col>10</xdr:col>
      <xdr:colOff>114300</xdr:colOff>
      <xdr:row>34</xdr:row>
      <xdr:rowOff>85344</xdr:rowOff>
    </xdr:to>
    <xdr:cxnSp macro="">
      <xdr:nvCxnSpPr>
        <xdr:cNvPr id="80" name="直線コネクタ 79"/>
        <xdr:cNvCxnSpPr/>
      </xdr:nvCxnSpPr>
      <xdr:spPr>
        <a:xfrm>
          <a:off x="1130300" y="58666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124985</xdr:rowOff>
    </xdr:from>
    <xdr:ext cx="405111" cy="259045"/>
    <xdr:sp macro="" textlink="">
      <xdr:nvSpPr>
        <xdr:cNvPr id="81" name="n_1aveValue【図書館】&#10;有形固定資産減価償却率"/>
        <xdr:cNvSpPr txBox="1"/>
      </xdr:nvSpPr>
      <xdr:spPr>
        <a:xfrm>
          <a:off x="3582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2" name="n_2aveValue【図書館】&#10;有形固定資産減価償却率"/>
        <xdr:cNvSpPr txBox="1"/>
      </xdr:nvSpPr>
      <xdr:spPr>
        <a:xfrm>
          <a:off x="2705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28973</xdr:rowOff>
    </xdr:from>
    <xdr:ext cx="405111" cy="259045"/>
    <xdr:sp macro="" textlink="">
      <xdr:nvSpPr>
        <xdr:cNvPr id="83" name="n_3aveValue【図書館】&#10;有形固定資産減価償却率"/>
        <xdr:cNvSpPr txBox="1"/>
      </xdr:nvSpPr>
      <xdr:spPr>
        <a:xfrm>
          <a:off x="1816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51833</xdr:rowOff>
    </xdr:from>
    <xdr:ext cx="405111" cy="259045"/>
    <xdr:sp macro="" textlink="">
      <xdr:nvSpPr>
        <xdr:cNvPr id="84" name="n_4aveValue【図書館】&#10;有形固定資産減価償却率"/>
        <xdr:cNvSpPr txBox="1"/>
      </xdr:nvSpPr>
      <xdr:spPr>
        <a:xfrm>
          <a:off x="927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77233</xdr:rowOff>
    </xdr:from>
    <xdr:ext cx="405111" cy="259045"/>
    <xdr:sp macro="" textlink="">
      <xdr:nvSpPr>
        <xdr:cNvPr id="85" name="n_1mainValue【図書館】&#10;有形固定資産減価償却率"/>
        <xdr:cNvSpPr txBox="1"/>
      </xdr:nvSpPr>
      <xdr:spPr>
        <a:xfrm>
          <a:off x="3582044"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31513</xdr:rowOff>
    </xdr:from>
    <xdr:ext cx="405111" cy="259045"/>
    <xdr:sp macro="" textlink="">
      <xdr:nvSpPr>
        <xdr:cNvPr id="86" name="n_2mainValue【図書館】&#10;有形固定資産減価償却率"/>
        <xdr:cNvSpPr txBox="1"/>
      </xdr:nvSpPr>
      <xdr:spPr>
        <a:xfrm>
          <a:off x="2705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152671</xdr:rowOff>
    </xdr:from>
    <xdr:ext cx="405111" cy="259045"/>
    <xdr:sp macro="" textlink="">
      <xdr:nvSpPr>
        <xdr:cNvPr id="87" name="n_3mainValue【図書館】&#10;有形固定資産減価償却率"/>
        <xdr:cNvSpPr txBox="1"/>
      </xdr:nvSpPr>
      <xdr:spPr>
        <a:xfrm>
          <a:off x="181674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104665</xdr:rowOff>
    </xdr:from>
    <xdr:ext cx="405111" cy="259045"/>
    <xdr:sp macro="" textlink="">
      <xdr:nvSpPr>
        <xdr:cNvPr id="88" name="n_4mainValue【図書館】&#10;有形固定資産減価償却率"/>
        <xdr:cNvSpPr txBox="1"/>
      </xdr:nvSpPr>
      <xdr:spPr>
        <a:xfrm>
          <a:off x="92774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5"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50546</xdr:rowOff>
    </xdr:from>
    <xdr:to>
      <xdr:col>55</xdr:col>
      <xdr:colOff>50800</xdr:colOff>
      <xdr:row>35</xdr:row>
      <xdr:rowOff>152146</xdr:rowOff>
    </xdr:to>
    <xdr:sp macro="" textlink="">
      <xdr:nvSpPr>
        <xdr:cNvPr id="126" name="楕円 125"/>
        <xdr:cNvSpPr/>
      </xdr:nvSpPr>
      <xdr:spPr>
        <a:xfrm>
          <a:off x="104267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3573</xdr:rowOff>
    </xdr:from>
    <xdr:ext cx="469744" cy="259045"/>
    <xdr:sp macro="" textlink="">
      <xdr:nvSpPr>
        <xdr:cNvPr id="127" name="【図書館】&#10;一人当たり面積該当値テキスト"/>
        <xdr:cNvSpPr txBox="1"/>
      </xdr:nvSpPr>
      <xdr:spPr>
        <a:xfrm>
          <a:off x="10515600"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27686</xdr:rowOff>
    </xdr:from>
    <xdr:to>
      <xdr:col>50</xdr:col>
      <xdr:colOff>165100</xdr:colOff>
      <xdr:row>35</xdr:row>
      <xdr:rowOff>129286</xdr:rowOff>
    </xdr:to>
    <xdr:sp macro="" textlink="">
      <xdr:nvSpPr>
        <xdr:cNvPr id="128" name="楕円 127"/>
        <xdr:cNvSpPr/>
      </xdr:nvSpPr>
      <xdr:spPr>
        <a:xfrm>
          <a:off x="9588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78486</xdr:rowOff>
    </xdr:from>
    <xdr:to>
      <xdr:col>55</xdr:col>
      <xdr:colOff>0</xdr:colOff>
      <xdr:row>35</xdr:row>
      <xdr:rowOff>101346</xdr:rowOff>
    </xdr:to>
    <xdr:cxnSp macro="">
      <xdr:nvCxnSpPr>
        <xdr:cNvPr id="129" name="直線コネクタ 128"/>
        <xdr:cNvCxnSpPr/>
      </xdr:nvCxnSpPr>
      <xdr:spPr>
        <a:xfrm>
          <a:off x="9639300" y="60792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162560</xdr:rowOff>
    </xdr:from>
    <xdr:to>
      <xdr:col>46</xdr:col>
      <xdr:colOff>38100</xdr:colOff>
      <xdr:row>35</xdr:row>
      <xdr:rowOff>92710</xdr:rowOff>
    </xdr:to>
    <xdr:sp macro="" textlink="">
      <xdr:nvSpPr>
        <xdr:cNvPr id="130" name="楕円 129"/>
        <xdr:cNvSpPr/>
      </xdr:nvSpPr>
      <xdr:spPr>
        <a:xfrm>
          <a:off x="869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41910</xdr:rowOff>
    </xdr:from>
    <xdr:to>
      <xdr:col>50</xdr:col>
      <xdr:colOff>114300</xdr:colOff>
      <xdr:row>35</xdr:row>
      <xdr:rowOff>78486</xdr:rowOff>
    </xdr:to>
    <xdr:cxnSp macro="">
      <xdr:nvCxnSpPr>
        <xdr:cNvPr id="131" name="直線コネクタ 130"/>
        <xdr:cNvCxnSpPr/>
      </xdr:nvCxnSpPr>
      <xdr:spPr>
        <a:xfrm>
          <a:off x="8750300" y="6042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116840</xdr:rowOff>
    </xdr:from>
    <xdr:to>
      <xdr:col>41</xdr:col>
      <xdr:colOff>101600</xdr:colOff>
      <xdr:row>35</xdr:row>
      <xdr:rowOff>46990</xdr:rowOff>
    </xdr:to>
    <xdr:sp macro="" textlink="">
      <xdr:nvSpPr>
        <xdr:cNvPr id="132" name="楕円 131"/>
        <xdr:cNvSpPr/>
      </xdr:nvSpPr>
      <xdr:spPr>
        <a:xfrm>
          <a:off x="781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167640</xdr:rowOff>
    </xdr:from>
    <xdr:to>
      <xdr:col>45</xdr:col>
      <xdr:colOff>177800</xdr:colOff>
      <xdr:row>35</xdr:row>
      <xdr:rowOff>41910</xdr:rowOff>
    </xdr:to>
    <xdr:cxnSp macro="">
      <xdr:nvCxnSpPr>
        <xdr:cNvPr id="133" name="直線コネクタ 132"/>
        <xdr:cNvCxnSpPr/>
      </xdr:nvCxnSpPr>
      <xdr:spPr>
        <a:xfrm>
          <a:off x="7861300" y="599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89408</xdr:rowOff>
    </xdr:from>
    <xdr:to>
      <xdr:col>36</xdr:col>
      <xdr:colOff>165100</xdr:colOff>
      <xdr:row>35</xdr:row>
      <xdr:rowOff>19558</xdr:rowOff>
    </xdr:to>
    <xdr:sp macro="" textlink="">
      <xdr:nvSpPr>
        <xdr:cNvPr id="134" name="楕円 133"/>
        <xdr:cNvSpPr/>
      </xdr:nvSpPr>
      <xdr:spPr>
        <a:xfrm>
          <a:off x="6921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140208</xdr:rowOff>
    </xdr:from>
    <xdr:to>
      <xdr:col>41</xdr:col>
      <xdr:colOff>50800</xdr:colOff>
      <xdr:row>34</xdr:row>
      <xdr:rowOff>167640</xdr:rowOff>
    </xdr:to>
    <xdr:cxnSp macro="">
      <xdr:nvCxnSpPr>
        <xdr:cNvPr id="135" name="直線コネクタ 134"/>
        <xdr:cNvCxnSpPr/>
      </xdr:nvCxnSpPr>
      <xdr:spPr>
        <a:xfrm>
          <a:off x="6972300" y="5969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36"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7" name="n_2ave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38" name="n_3aveValue【図書館】&#10;一人当たり面積"/>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39" name="n_4aveValue【図書館】&#10;一人当たり面積"/>
        <xdr:cNvSpPr txBox="1"/>
      </xdr:nvSpPr>
      <xdr:spPr>
        <a:xfrm>
          <a:off x="6737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145813</xdr:rowOff>
    </xdr:from>
    <xdr:ext cx="469744" cy="259045"/>
    <xdr:sp macro="" textlink="">
      <xdr:nvSpPr>
        <xdr:cNvPr id="140" name="n_1mainValue【図書館】&#10;一人当たり面積"/>
        <xdr:cNvSpPr txBox="1"/>
      </xdr:nvSpPr>
      <xdr:spPr>
        <a:xfrm>
          <a:off x="9391727" y="58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109237</xdr:rowOff>
    </xdr:from>
    <xdr:ext cx="469744" cy="259045"/>
    <xdr:sp macro="" textlink="">
      <xdr:nvSpPr>
        <xdr:cNvPr id="141" name="n_2mainValue【図書館】&#10;一人当たり面積"/>
        <xdr:cNvSpPr txBox="1"/>
      </xdr:nvSpPr>
      <xdr:spPr>
        <a:xfrm>
          <a:off x="8515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63517</xdr:rowOff>
    </xdr:from>
    <xdr:ext cx="469744" cy="259045"/>
    <xdr:sp macro="" textlink="">
      <xdr:nvSpPr>
        <xdr:cNvPr id="142" name="n_3mainValue【図書館】&#10;一人当たり面積"/>
        <xdr:cNvSpPr txBox="1"/>
      </xdr:nvSpPr>
      <xdr:spPr>
        <a:xfrm>
          <a:off x="7626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36085</xdr:rowOff>
    </xdr:from>
    <xdr:ext cx="469744" cy="259045"/>
    <xdr:sp macro="" textlink="">
      <xdr:nvSpPr>
        <xdr:cNvPr id="143" name="n_4mainValue【図書館】&#10;一人当たり面積"/>
        <xdr:cNvSpPr txBox="1"/>
      </xdr:nvSpPr>
      <xdr:spPr>
        <a:xfrm>
          <a:off x="6737427" y="56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90949</xdr:rowOff>
    </xdr:from>
    <xdr:ext cx="405111" cy="259045"/>
    <xdr:sp macro="" textlink="">
      <xdr:nvSpPr>
        <xdr:cNvPr id="171" name="【体育館・プール】&#10;有形固定資産減価償却率平均値テキスト"/>
        <xdr:cNvSpPr txBox="1"/>
      </xdr:nvSpPr>
      <xdr:spPr>
        <a:xfrm>
          <a:off x="4673600" y="1003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2" name="楕円 181"/>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83" name="【体育館・プール】&#10;有形固定資産減価償却率該当値テキスト"/>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4" name="楕円 183"/>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160020</xdr:rowOff>
    </xdr:to>
    <xdr:cxnSp macro="">
      <xdr:nvCxnSpPr>
        <xdr:cNvPr id="185" name="直線コネクタ 184"/>
        <xdr:cNvCxnSpPr/>
      </xdr:nvCxnSpPr>
      <xdr:spPr>
        <a:xfrm>
          <a:off x="3797300" y="10595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86" name="楕円 185"/>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137160</xdr:rowOff>
    </xdr:to>
    <xdr:cxnSp macro="">
      <xdr:nvCxnSpPr>
        <xdr:cNvPr id="187" name="直線コネクタ 186"/>
        <xdr:cNvCxnSpPr/>
      </xdr:nvCxnSpPr>
      <xdr:spPr>
        <a:xfrm>
          <a:off x="2908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42926</xdr:rowOff>
    </xdr:from>
    <xdr:to>
      <xdr:col>10</xdr:col>
      <xdr:colOff>165100</xdr:colOff>
      <xdr:row>61</xdr:row>
      <xdr:rowOff>144526</xdr:rowOff>
    </xdr:to>
    <xdr:sp macro="" textlink="">
      <xdr:nvSpPr>
        <xdr:cNvPr id="188" name="楕円 187"/>
        <xdr:cNvSpPr/>
      </xdr:nvSpPr>
      <xdr:spPr>
        <a:xfrm>
          <a:off x="1968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93726</xdr:rowOff>
    </xdr:from>
    <xdr:to>
      <xdr:col>15</xdr:col>
      <xdr:colOff>50800</xdr:colOff>
      <xdr:row>61</xdr:row>
      <xdr:rowOff>114300</xdr:rowOff>
    </xdr:to>
    <xdr:cxnSp macro="">
      <xdr:nvCxnSpPr>
        <xdr:cNvPr id="189" name="直線コネクタ 188"/>
        <xdr:cNvCxnSpPr/>
      </xdr:nvCxnSpPr>
      <xdr:spPr>
        <a:xfrm>
          <a:off x="2019300" y="105521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164084</xdr:rowOff>
    </xdr:from>
    <xdr:to>
      <xdr:col>6</xdr:col>
      <xdr:colOff>38100</xdr:colOff>
      <xdr:row>61</xdr:row>
      <xdr:rowOff>94234</xdr:rowOff>
    </xdr:to>
    <xdr:sp macro="" textlink="">
      <xdr:nvSpPr>
        <xdr:cNvPr id="190" name="楕円 189"/>
        <xdr:cNvSpPr/>
      </xdr:nvSpPr>
      <xdr:spPr>
        <a:xfrm>
          <a:off x="1079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43434</xdr:rowOff>
    </xdr:from>
    <xdr:to>
      <xdr:col>10</xdr:col>
      <xdr:colOff>114300</xdr:colOff>
      <xdr:row>61</xdr:row>
      <xdr:rowOff>93726</xdr:rowOff>
    </xdr:to>
    <xdr:cxnSp macro="">
      <xdr:nvCxnSpPr>
        <xdr:cNvPr id="191" name="直線コネクタ 190"/>
        <xdr:cNvCxnSpPr/>
      </xdr:nvCxnSpPr>
      <xdr:spPr>
        <a:xfrm>
          <a:off x="1130300" y="10501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12463</xdr:rowOff>
    </xdr:from>
    <xdr:ext cx="405111" cy="259045"/>
    <xdr:sp macro="" textlink="">
      <xdr:nvSpPr>
        <xdr:cNvPr id="192" name="n_1aveValue【体育館・プール】&#10;有形固定資産減価償却率"/>
        <xdr:cNvSpPr txBox="1"/>
      </xdr:nvSpPr>
      <xdr:spPr>
        <a:xfrm>
          <a:off x="35820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93" name="n_2aveValue【体育館・プール】&#10;有形固定資産減価償却率"/>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17035</xdr:rowOff>
    </xdr:from>
    <xdr:ext cx="405111" cy="259045"/>
    <xdr:sp macro="" textlink="">
      <xdr:nvSpPr>
        <xdr:cNvPr id="194" name="n_3aveValue【体育館・プール】&#10;有形固定資産減価償却率"/>
        <xdr:cNvSpPr txBox="1"/>
      </xdr:nvSpPr>
      <xdr:spPr>
        <a:xfrm>
          <a:off x="1816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95" name="n_4aveValue【体育館・プール】&#10;有形固定資産減価償却率"/>
        <xdr:cNvSpPr txBox="1"/>
      </xdr:nvSpPr>
      <xdr:spPr>
        <a:xfrm>
          <a:off x="927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196" name="n_1mainValue【体育館・プー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97"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135653</xdr:rowOff>
    </xdr:from>
    <xdr:ext cx="405111" cy="259045"/>
    <xdr:sp macro="" textlink="">
      <xdr:nvSpPr>
        <xdr:cNvPr id="198" name="n_3mainValue【体育館・プール】&#10;有形固定資産減価償却率"/>
        <xdr:cNvSpPr txBox="1"/>
      </xdr:nvSpPr>
      <xdr:spPr>
        <a:xfrm>
          <a:off x="1816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85361</xdr:rowOff>
    </xdr:from>
    <xdr:ext cx="405111" cy="259045"/>
    <xdr:sp macro="" textlink="">
      <xdr:nvSpPr>
        <xdr:cNvPr id="199" name="n_4mainValue【体育館・プール】&#10;有形固定資産減価償却率"/>
        <xdr:cNvSpPr txBox="1"/>
      </xdr:nvSpPr>
      <xdr:spPr>
        <a:xfrm>
          <a:off x="927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1" name="テキスト ボックス 21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3" name="テキスト ボックス 21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7" name="テキスト ボックス 21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9" name="テキスト ボックス 21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106680</xdr:rowOff>
    </xdr:from>
    <xdr:to>
      <xdr:col>54</xdr:col>
      <xdr:colOff>189865</xdr:colOff>
      <xdr:row>62</xdr:row>
      <xdr:rowOff>137160</xdr:rowOff>
    </xdr:to>
    <xdr:cxnSp macro="">
      <xdr:nvCxnSpPr>
        <xdr:cNvPr id="223" name="直線コネクタ 222"/>
        <xdr:cNvCxnSpPr/>
      </xdr:nvCxnSpPr>
      <xdr:spPr>
        <a:xfrm flipV="1">
          <a:off x="10476865" y="970788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140987</xdr:rowOff>
    </xdr:from>
    <xdr:ext cx="469744" cy="259045"/>
    <xdr:sp macro="" textlink="">
      <xdr:nvSpPr>
        <xdr:cNvPr id="224" name="【体育館・プール】&#10;一人当たり面積最小値テキスト"/>
        <xdr:cNvSpPr txBox="1"/>
      </xdr:nvSpPr>
      <xdr:spPr>
        <a:xfrm>
          <a:off x="10515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137160</xdr:rowOff>
    </xdr:from>
    <xdr:to>
      <xdr:col>55</xdr:col>
      <xdr:colOff>88900</xdr:colOff>
      <xdr:row>62</xdr:row>
      <xdr:rowOff>137160</xdr:rowOff>
    </xdr:to>
    <xdr:cxnSp macro="">
      <xdr:nvCxnSpPr>
        <xdr:cNvPr id="225" name="直線コネクタ 224"/>
        <xdr:cNvCxnSpPr/>
      </xdr:nvCxnSpPr>
      <xdr:spPr>
        <a:xfrm>
          <a:off x="10388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53357</xdr:rowOff>
    </xdr:from>
    <xdr:ext cx="469744" cy="259045"/>
    <xdr:sp macro="" textlink="">
      <xdr:nvSpPr>
        <xdr:cNvPr id="226" name="【体育館・プール】&#10;一人当たり面積最大値テキスト"/>
        <xdr:cNvSpPr txBox="1"/>
      </xdr:nvSpPr>
      <xdr:spPr>
        <a:xfrm>
          <a:off x="10515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106680</xdr:rowOff>
    </xdr:from>
    <xdr:to>
      <xdr:col>55</xdr:col>
      <xdr:colOff>88900</xdr:colOff>
      <xdr:row>56</xdr:row>
      <xdr:rowOff>106680</xdr:rowOff>
    </xdr:to>
    <xdr:cxnSp macro="">
      <xdr:nvCxnSpPr>
        <xdr:cNvPr id="227" name="直線コネクタ 226"/>
        <xdr:cNvCxnSpPr/>
      </xdr:nvCxnSpPr>
      <xdr:spPr>
        <a:xfrm>
          <a:off x="10388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15257</xdr:rowOff>
    </xdr:from>
    <xdr:ext cx="469744" cy="259045"/>
    <xdr:sp macro="" textlink="">
      <xdr:nvSpPr>
        <xdr:cNvPr id="228" name="【体育館・プール】&#10;一人当たり面積平均値テキスト"/>
        <xdr:cNvSpPr txBox="1"/>
      </xdr:nvSpPr>
      <xdr:spPr>
        <a:xfrm>
          <a:off x="10515600" y="1047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29" name="フローチャート: 判断 228"/>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230" name="フローチャート: 判断 229"/>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1" name="フローチャート: 判断 230"/>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2" name="フローチャート: 判断 231"/>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3" name="フローチャート: 判断 232"/>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55880</xdr:rowOff>
    </xdr:from>
    <xdr:to>
      <xdr:col>55</xdr:col>
      <xdr:colOff>50800</xdr:colOff>
      <xdr:row>56</xdr:row>
      <xdr:rowOff>157480</xdr:rowOff>
    </xdr:to>
    <xdr:sp macro="" textlink="">
      <xdr:nvSpPr>
        <xdr:cNvPr id="239" name="楕円 238"/>
        <xdr:cNvSpPr/>
      </xdr:nvSpPr>
      <xdr:spPr>
        <a:xfrm>
          <a:off x="10426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8907</xdr:rowOff>
    </xdr:from>
    <xdr:ext cx="469744" cy="259045"/>
    <xdr:sp macro="" textlink="">
      <xdr:nvSpPr>
        <xdr:cNvPr id="240" name="【体育館・プール】&#10;一人当たり面積該当値テキスト"/>
        <xdr:cNvSpPr txBox="1"/>
      </xdr:nvSpPr>
      <xdr:spPr>
        <a:xfrm>
          <a:off x="10515600" y="96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25400</xdr:rowOff>
    </xdr:from>
    <xdr:to>
      <xdr:col>50</xdr:col>
      <xdr:colOff>165100</xdr:colOff>
      <xdr:row>56</xdr:row>
      <xdr:rowOff>127000</xdr:rowOff>
    </xdr:to>
    <xdr:sp macro="" textlink="">
      <xdr:nvSpPr>
        <xdr:cNvPr id="241" name="楕円 240"/>
        <xdr:cNvSpPr/>
      </xdr:nvSpPr>
      <xdr:spPr>
        <a:xfrm>
          <a:off x="958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76200</xdr:rowOff>
    </xdr:from>
    <xdr:to>
      <xdr:col>55</xdr:col>
      <xdr:colOff>0</xdr:colOff>
      <xdr:row>56</xdr:row>
      <xdr:rowOff>106680</xdr:rowOff>
    </xdr:to>
    <xdr:cxnSp macro="">
      <xdr:nvCxnSpPr>
        <xdr:cNvPr id="242" name="直線コネクタ 241"/>
        <xdr:cNvCxnSpPr/>
      </xdr:nvCxnSpPr>
      <xdr:spPr>
        <a:xfrm>
          <a:off x="9639300" y="9677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151130</xdr:rowOff>
    </xdr:from>
    <xdr:to>
      <xdr:col>46</xdr:col>
      <xdr:colOff>38100</xdr:colOff>
      <xdr:row>56</xdr:row>
      <xdr:rowOff>81280</xdr:rowOff>
    </xdr:to>
    <xdr:sp macro="" textlink="">
      <xdr:nvSpPr>
        <xdr:cNvPr id="243" name="楕円 242"/>
        <xdr:cNvSpPr/>
      </xdr:nvSpPr>
      <xdr:spPr>
        <a:xfrm>
          <a:off x="8699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30480</xdr:rowOff>
    </xdr:from>
    <xdr:to>
      <xdr:col>50</xdr:col>
      <xdr:colOff>114300</xdr:colOff>
      <xdr:row>56</xdr:row>
      <xdr:rowOff>76200</xdr:rowOff>
    </xdr:to>
    <xdr:cxnSp macro="">
      <xdr:nvCxnSpPr>
        <xdr:cNvPr id="244" name="直線コネクタ 243"/>
        <xdr:cNvCxnSpPr/>
      </xdr:nvCxnSpPr>
      <xdr:spPr>
        <a:xfrm>
          <a:off x="8750300" y="9631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97790</xdr:rowOff>
    </xdr:from>
    <xdr:to>
      <xdr:col>41</xdr:col>
      <xdr:colOff>101600</xdr:colOff>
      <xdr:row>56</xdr:row>
      <xdr:rowOff>27940</xdr:rowOff>
    </xdr:to>
    <xdr:sp macro="" textlink="">
      <xdr:nvSpPr>
        <xdr:cNvPr id="245" name="楕円 244"/>
        <xdr:cNvSpPr/>
      </xdr:nvSpPr>
      <xdr:spPr>
        <a:xfrm>
          <a:off x="7810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148590</xdr:rowOff>
    </xdr:from>
    <xdr:to>
      <xdr:col>45</xdr:col>
      <xdr:colOff>177800</xdr:colOff>
      <xdr:row>56</xdr:row>
      <xdr:rowOff>30480</xdr:rowOff>
    </xdr:to>
    <xdr:cxnSp macro="">
      <xdr:nvCxnSpPr>
        <xdr:cNvPr id="246" name="直線コネクタ 245"/>
        <xdr:cNvCxnSpPr/>
      </xdr:nvCxnSpPr>
      <xdr:spPr>
        <a:xfrm>
          <a:off x="7861300" y="957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59690</xdr:rowOff>
    </xdr:from>
    <xdr:to>
      <xdr:col>36</xdr:col>
      <xdr:colOff>165100</xdr:colOff>
      <xdr:row>55</xdr:row>
      <xdr:rowOff>161290</xdr:rowOff>
    </xdr:to>
    <xdr:sp macro="" textlink="">
      <xdr:nvSpPr>
        <xdr:cNvPr id="247" name="楕円 246"/>
        <xdr:cNvSpPr/>
      </xdr:nvSpPr>
      <xdr:spPr>
        <a:xfrm>
          <a:off x="6921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110490</xdr:rowOff>
    </xdr:from>
    <xdr:to>
      <xdr:col>41</xdr:col>
      <xdr:colOff>50800</xdr:colOff>
      <xdr:row>55</xdr:row>
      <xdr:rowOff>148590</xdr:rowOff>
    </xdr:to>
    <xdr:cxnSp macro="">
      <xdr:nvCxnSpPr>
        <xdr:cNvPr id="248" name="直線コネクタ 247"/>
        <xdr:cNvCxnSpPr/>
      </xdr:nvCxnSpPr>
      <xdr:spPr>
        <a:xfrm>
          <a:off x="6972300" y="954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137177</xdr:rowOff>
    </xdr:from>
    <xdr:ext cx="469744" cy="259045"/>
    <xdr:sp macro="" textlink="">
      <xdr:nvSpPr>
        <xdr:cNvPr id="249" name="n_1ave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50" name="n_2aveValue【体育館・プール】&#10;一人当たり面積"/>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1"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137177</xdr:rowOff>
    </xdr:from>
    <xdr:ext cx="469744" cy="259045"/>
    <xdr:sp macro="" textlink="">
      <xdr:nvSpPr>
        <xdr:cNvPr id="252" name="n_4aveValue【体育館・プール】&#10;一人当たり面積"/>
        <xdr:cNvSpPr txBox="1"/>
      </xdr:nvSpPr>
      <xdr:spPr>
        <a:xfrm>
          <a:off x="6737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143527</xdr:rowOff>
    </xdr:from>
    <xdr:ext cx="469744" cy="259045"/>
    <xdr:sp macro="" textlink="">
      <xdr:nvSpPr>
        <xdr:cNvPr id="253" name="n_1mainValue【体育館・プール】&#10;一人当たり面積"/>
        <xdr:cNvSpPr txBox="1"/>
      </xdr:nvSpPr>
      <xdr:spPr>
        <a:xfrm>
          <a:off x="9391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97807</xdr:rowOff>
    </xdr:from>
    <xdr:ext cx="469744" cy="259045"/>
    <xdr:sp macro="" textlink="">
      <xdr:nvSpPr>
        <xdr:cNvPr id="254" name="n_2mainValue【体育館・プール】&#10;一人当たり面積"/>
        <xdr:cNvSpPr txBox="1"/>
      </xdr:nvSpPr>
      <xdr:spPr>
        <a:xfrm>
          <a:off x="85154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44467</xdr:rowOff>
    </xdr:from>
    <xdr:ext cx="469744" cy="259045"/>
    <xdr:sp macro="" textlink="">
      <xdr:nvSpPr>
        <xdr:cNvPr id="255" name="n_3mainValue【体育館・プール】&#10;一人当たり面積"/>
        <xdr:cNvSpPr txBox="1"/>
      </xdr:nvSpPr>
      <xdr:spPr>
        <a:xfrm>
          <a:off x="76264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6367</xdr:rowOff>
    </xdr:from>
    <xdr:ext cx="469744" cy="259045"/>
    <xdr:sp macro="" textlink="">
      <xdr:nvSpPr>
        <xdr:cNvPr id="256" name="n_4mainValue【体育館・プール】&#10;一人当たり面積"/>
        <xdr:cNvSpPr txBox="1"/>
      </xdr:nvSpPr>
      <xdr:spPr>
        <a:xfrm>
          <a:off x="6737427"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1" name="直線コネクタ 280"/>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2"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3" name="直線コネクタ 282"/>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4"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5" name="直線コネクタ 284"/>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86"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87" name="フローチャート: 判断 286"/>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88" name="フローチャート: 判断 287"/>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89" name="フローチャート: 判断 28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0" name="フローチャート: 判断 289"/>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7" name="楕円 296"/>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298" name="【福祉施設】&#10;有形固定資産減価償却率該当値テキスト"/>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99" name="楕円 298"/>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38100</xdr:rowOff>
    </xdr:to>
    <xdr:cxnSp macro="">
      <xdr:nvCxnSpPr>
        <xdr:cNvPr id="300" name="直線コネクタ 299"/>
        <xdr:cNvCxnSpPr/>
      </xdr:nvCxnSpPr>
      <xdr:spPr>
        <a:xfrm>
          <a:off x="3797300" y="138455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01" name="楕円 300"/>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129539</xdr:rowOff>
    </xdr:to>
    <xdr:cxnSp macro="">
      <xdr:nvCxnSpPr>
        <xdr:cNvPr id="302" name="直線コネクタ 301"/>
        <xdr:cNvCxnSpPr/>
      </xdr:nvCxnSpPr>
      <xdr:spPr>
        <a:xfrm>
          <a:off x="2908300" y="13754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303" name="楕円 302"/>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80</xdr:row>
      <xdr:rowOff>38100</xdr:rowOff>
    </xdr:to>
    <xdr:cxnSp macro="">
      <xdr:nvCxnSpPr>
        <xdr:cNvPr id="304" name="直線コネクタ 303"/>
        <xdr:cNvCxnSpPr/>
      </xdr:nvCxnSpPr>
      <xdr:spPr>
        <a:xfrm>
          <a:off x="2019300" y="13594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05" name="楕円 304"/>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79</xdr:row>
      <xdr:rowOff>49530</xdr:rowOff>
    </xdr:to>
    <xdr:cxnSp macro="">
      <xdr:nvCxnSpPr>
        <xdr:cNvPr id="306" name="直線コネクタ 305"/>
        <xdr:cNvCxnSpPr/>
      </xdr:nvCxnSpPr>
      <xdr:spPr>
        <a:xfrm>
          <a:off x="1130300" y="1359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307" name="n_1ave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08"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09" name="n_3aveValue【福祉施設】&#10;有形固定資産減価償却率"/>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0"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11" name="n_1mainValue【福祉施設】&#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12" name="n_2mainValue【福祉施設】&#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13" name="n_3mainValue【福祉施設】&#10;有形固定資産減価償却率"/>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14" name="n_4mainValue【福祉施設】&#10;有形固定資産減価償却率"/>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3811</xdr:rowOff>
    </xdr:from>
    <xdr:to>
      <xdr:col>54</xdr:col>
      <xdr:colOff>189865</xdr:colOff>
      <xdr:row>86</xdr:row>
      <xdr:rowOff>26670</xdr:rowOff>
    </xdr:to>
    <xdr:cxnSp macro="">
      <xdr:nvCxnSpPr>
        <xdr:cNvPr id="336" name="直線コネクタ 335"/>
        <xdr:cNvCxnSpPr/>
      </xdr:nvCxnSpPr>
      <xdr:spPr>
        <a:xfrm flipV="1">
          <a:off x="10476865" y="13719811"/>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7"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8" name="直線コネクタ 337"/>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121938</xdr:rowOff>
    </xdr:from>
    <xdr:ext cx="469744" cy="259045"/>
    <xdr:sp macro="" textlink="">
      <xdr:nvSpPr>
        <xdr:cNvPr id="339" name="【福祉施設】&#10;一人当たり面積最大値テキスト"/>
        <xdr:cNvSpPr txBox="1"/>
      </xdr:nvSpPr>
      <xdr:spPr>
        <a:xfrm>
          <a:off x="10515600" y="1349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3811</xdr:rowOff>
    </xdr:from>
    <xdr:to>
      <xdr:col>55</xdr:col>
      <xdr:colOff>88900</xdr:colOff>
      <xdr:row>80</xdr:row>
      <xdr:rowOff>3811</xdr:rowOff>
    </xdr:to>
    <xdr:cxnSp macro="">
      <xdr:nvCxnSpPr>
        <xdr:cNvPr id="340" name="直線コネクタ 339"/>
        <xdr:cNvCxnSpPr/>
      </xdr:nvCxnSpPr>
      <xdr:spPr>
        <a:xfrm>
          <a:off x="10388600" y="1371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105173</xdr:rowOff>
    </xdr:from>
    <xdr:ext cx="469744" cy="259045"/>
    <xdr:sp macro="" textlink="">
      <xdr:nvSpPr>
        <xdr:cNvPr id="341" name="【福祉施設】&#10;一人当たり面積平均値テキスト"/>
        <xdr:cNvSpPr txBox="1"/>
      </xdr:nvSpPr>
      <xdr:spPr>
        <a:xfrm>
          <a:off x="10515600" y="1450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126746</xdr:rowOff>
    </xdr:from>
    <xdr:to>
      <xdr:col>55</xdr:col>
      <xdr:colOff>50800</xdr:colOff>
      <xdr:row>85</xdr:row>
      <xdr:rowOff>56896</xdr:rowOff>
    </xdr:to>
    <xdr:sp macro="" textlink="">
      <xdr:nvSpPr>
        <xdr:cNvPr id="342" name="フローチャート: 判断 341"/>
        <xdr:cNvSpPr/>
      </xdr:nvSpPr>
      <xdr:spPr>
        <a:xfrm>
          <a:off x="104267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117602</xdr:rowOff>
    </xdr:from>
    <xdr:to>
      <xdr:col>50</xdr:col>
      <xdr:colOff>165100</xdr:colOff>
      <xdr:row>85</xdr:row>
      <xdr:rowOff>47752</xdr:rowOff>
    </xdr:to>
    <xdr:sp macro="" textlink="">
      <xdr:nvSpPr>
        <xdr:cNvPr id="343" name="フローチャート: 判断 342"/>
        <xdr:cNvSpPr/>
      </xdr:nvSpPr>
      <xdr:spPr>
        <a:xfrm>
          <a:off x="9588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44" name="フローチャート: 判断 343"/>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45" name="フローチャート: 判断 344"/>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46" name="フローチャート: 判断 345"/>
        <xdr:cNvSpPr/>
      </xdr:nvSpPr>
      <xdr:spPr>
        <a:xfrm>
          <a:off x="6921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124461</xdr:rowOff>
    </xdr:from>
    <xdr:to>
      <xdr:col>55</xdr:col>
      <xdr:colOff>50800</xdr:colOff>
      <xdr:row>80</xdr:row>
      <xdr:rowOff>54611</xdr:rowOff>
    </xdr:to>
    <xdr:sp macro="" textlink="">
      <xdr:nvSpPr>
        <xdr:cNvPr id="352" name="楕円 351"/>
        <xdr:cNvSpPr/>
      </xdr:nvSpPr>
      <xdr:spPr>
        <a:xfrm>
          <a:off x="10426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77488</xdr:rowOff>
    </xdr:from>
    <xdr:ext cx="469744" cy="259045"/>
    <xdr:sp macro="" textlink="">
      <xdr:nvSpPr>
        <xdr:cNvPr id="353" name="【福祉施設】&#10;一人当たり面積該当値テキスト"/>
        <xdr:cNvSpPr txBox="1"/>
      </xdr:nvSpPr>
      <xdr:spPr>
        <a:xfrm>
          <a:off x="10515600" y="136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103887</xdr:rowOff>
    </xdr:from>
    <xdr:to>
      <xdr:col>50</xdr:col>
      <xdr:colOff>165100</xdr:colOff>
      <xdr:row>80</xdr:row>
      <xdr:rowOff>34037</xdr:rowOff>
    </xdr:to>
    <xdr:sp macro="" textlink="">
      <xdr:nvSpPr>
        <xdr:cNvPr id="354" name="楕円 353"/>
        <xdr:cNvSpPr/>
      </xdr:nvSpPr>
      <xdr:spPr>
        <a:xfrm>
          <a:off x="9588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154687</xdr:rowOff>
    </xdr:from>
    <xdr:to>
      <xdr:col>55</xdr:col>
      <xdr:colOff>0</xdr:colOff>
      <xdr:row>80</xdr:row>
      <xdr:rowOff>3811</xdr:rowOff>
    </xdr:to>
    <xdr:cxnSp macro="">
      <xdr:nvCxnSpPr>
        <xdr:cNvPr id="355" name="直線コネクタ 354"/>
        <xdr:cNvCxnSpPr/>
      </xdr:nvCxnSpPr>
      <xdr:spPr>
        <a:xfrm>
          <a:off x="9639300" y="1369923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90170</xdr:rowOff>
    </xdr:from>
    <xdr:to>
      <xdr:col>46</xdr:col>
      <xdr:colOff>38100</xdr:colOff>
      <xdr:row>80</xdr:row>
      <xdr:rowOff>20320</xdr:rowOff>
    </xdr:to>
    <xdr:sp macro="" textlink="">
      <xdr:nvSpPr>
        <xdr:cNvPr id="356" name="楕円 355"/>
        <xdr:cNvSpPr/>
      </xdr:nvSpPr>
      <xdr:spPr>
        <a:xfrm>
          <a:off x="8699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140970</xdr:rowOff>
    </xdr:from>
    <xdr:to>
      <xdr:col>50</xdr:col>
      <xdr:colOff>114300</xdr:colOff>
      <xdr:row>79</xdr:row>
      <xdr:rowOff>154687</xdr:rowOff>
    </xdr:to>
    <xdr:cxnSp macro="">
      <xdr:nvCxnSpPr>
        <xdr:cNvPr id="357" name="直線コネクタ 356"/>
        <xdr:cNvCxnSpPr/>
      </xdr:nvCxnSpPr>
      <xdr:spPr>
        <a:xfrm>
          <a:off x="8750300" y="13685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49022</xdr:rowOff>
    </xdr:from>
    <xdr:to>
      <xdr:col>41</xdr:col>
      <xdr:colOff>101600</xdr:colOff>
      <xdr:row>79</xdr:row>
      <xdr:rowOff>150622</xdr:rowOff>
    </xdr:to>
    <xdr:sp macro="" textlink="">
      <xdr:nvSpPr>
        <xdr:cNvPr id="358" name="楕円 357"/>
        <xdr:cNvSpPr/>
      </xdr:nvSpPr>
      <xdr:spPr>
        <a:xfrm>
          <a:off x="7810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99822</xdr:rowOff>
    </xdr:from>
    <xdr:to>
      <xdr:col>45</xdr:col>
      <xdr:colOff>177800</xdr:colOff>
      <xdr:row>79</xdr:row>
      <xdr:rowOff>140970</xdr:rowOff>
    </xdr:to>
    <xdr:cxnSp macro="">
      <xdr:nvCxnSpPr>
        <xdr:cNvPr id="359" name="直線コネクタ 358"/>
        <xdr:cNvCxnSpPr/>
      </xdr:nvCxnSpPr>
      <xdr:spPr>
        <a:xfrm>
          <a:off x="7861300" y="13644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19304</xdr:rowOff>
    </xdr:from>
    <xdr:to>
      <xdr:col>36</xdr:col>
      <xdr:colOff>165100</xdr:colOff>
      <xdr:row>79</xdr:row>
      <xdr:rowOff>120904</xdr:rowOff>
    </xdr:to>
    <xdr:sp macro="" textlink="">
      <xdr:nvSpPr>
        <xdr:cNvPr id="360" name="楕円 359"/>
        <xdr:cNvSpPr/>
      </xdr:nvSpPr>
      <xdr:spPr>
        <a:xfrm>
          <a:off x="6921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70104</xdr:rowOff>
    </xdr:from>
    <xdr:to>
      <xdr:col>41</xdr:col>
      <xdr:colOff>50800</xdr:colOff>
      <xdr:row>79</xdr:row>
      <xdr:rowOff>99822</xdr:rowOff>
    </xdr:to>
    <xdr:cxnSp macro="">
      <xdr:nvCxnSpPr>
        <xdr:cNvPr id="361" name="直線コネクタ 360"/>
        <xdr:cNvCxnSpPr/>
      </xdr:nvCxnSpPr>
      <xdr:spPr>
        <a:xfrm>
          <a:off x="6972300" y="136146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38879</xdr:rowOff>
    </xdr:from>
    <xdr:ext cx="469744" cy="259045"/>
    <xdr:sp macro="" textlink="">
      <xdr:nvSpPr>
        <xdr:cNvPr id="362" name="n_1aveValue【福祉施設】&#10;一人当たり面積"/>
        <xdr:cNvSpPr txBox="1"/>
      </xdr:nvSpPr>
      <xdr:spPr>
        <a:xfrm>
          <a:off x="9391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63" name="n_2aveValue【福祉施設】&#10;一人当たり面積"/>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64" name="n_3aveValue【福祉施設】&#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52595</xdr:rowOff>
    </xdr:from>
    <xdr:ext cx="469744" cy="259045"/>
    <xdr:sp macro="" textlink="">
      <xdr:nvSpPr>
        <xdr:cNvPr id="365" name="n_4aveValue【福祉施設】&#10;一人当たり面積"/>
        <xdr:cNvSpPr txBox="1"/>
      </xdr:nvSpPr>
      <xdr:spPr>
        <a:xfrm>
          <a:off x="6737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50564</xdr:rowOff>
    </xdr:from>
    <xdr:ext cx="469744" cy="259045"/>
    <xdr:sp macro="" textlink="">
      <xdr:nvSpPr>
        <xdr:cNvPr id="366" name="n_1mainValue【福祉施設】&#10;一人当たり面積"/>
        <xdr:cNvSpPr txBox="1"/>
      </xdr:nvSpPr>
      <xdr:spPr>
        <a:xfrm>
          <a:off x="9391727" y="134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36847</xdr:rowOff>
    </xdr:from>
    <xdr:ext cx="469744" cy="259045"/>
    <xdr:sp macro="" textlink="">
      <xdr:nvSpPr>
        <xdr:cNvPr id="367" name="n_2mainValue【福祉施設】&#10;一人当たり面積"/>
        <xdr:cNvSpPr txBox="1"/>
      </xdr:nvSpPr>
      <xdr:spPr>
        <a:xfrm>
          <a:off x="8515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167149</xdr:rowOff>
    </xdr:from>
    <xdr:ext cx="469744" cy="259045"/>
    <xdr:sp macro="" textlink="">
      <xdr:nvSpPr>
        <xdr:cNvPr id="368" name="n_3mainValue【福祉施設】&#10;一人当たり面積"/>
        <xdr:cNvSpPr txBox="1"/>
      </xdr:nvSpPr>
      <xdr:spPr>
        <a:xfrm>
          <a:off x="76264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137431</xdr:rowOff>
    </xdr:from>
    <xdr:ext cx="469744" cy="259045"/>
    <xdr:sp macro="" textlink="">
      <xdr:nvSpPr>
        <xdr:cNvPr id="369" name="n_4mainValue【福祉施設】&#10;一人当たり面積"/>
        <xdr:cNvSpPr txBox="1"/>
      </xdr:nvSpPr>
      <xdr:spPr>
        <a:xfrm>
          <a:off x="6737427" y="133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1" name="直線コネクタ 3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2" name="テキスト ボックス 3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3" name="直線コネクタ 3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4" name="テキスト ボックス 3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5" name="直線コネクタ 3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6" name="テキスト ボックス 3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7" name="直線コネクタ 3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8" name="テキスト ボックス 3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9" name="直線コネクタ 3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0" name="テキスト ボックス 389"/>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393" name="直線コネクタ 392"/>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394"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395" name="直線コネクタ 394"/>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396"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97" name="直線コネクタ 396"/>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398" name="【市民会館】&#10;有形固定資産減価償却率平均値テキスト"/>
        <xdr:cNvSpPr txBox="1"/>
      </xdr:nvSpPr>
      <xdr:spPr>
        <a:xfrm>
          <a:off x="4673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399" name="フローチャート: 判断 398"/>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0" name="フローチャート: 判断 399"/>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1" name="フローチャート: 判断 400"/>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2" name="フローチャート: 判断 401"/>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3" name="フローチャート: 判断 402"/>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09" name="楕円 408"/>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10" name="【市民会館】&#10;有形固定資産減価償却率該当値テキスト"/>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636</xdr:rowOff>
    </xdr:from>
    <xdr:to>
      <xdr:col>20</xdr:col>
      <xdr:colOff>38100</xdr:colOff>
      <xdr:row>105</xdr:row>
      <xdr:rowOff>102236</xdr:rowOff>
    </xdr:to>
    <xdr:sp macro="" textlink="">
      <xdr:nvSpPr>
        <xdr:cNvPr id="411" name="楕円 410"/>
        <xdr:cNvSpPr/>
      </xdr:nvSpPr>
      <xdr:spPr>
        <a:xfrm>
          <a:off x="3746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105</xdr:row>
      <xdr:rowOff>51436</xdr:rowOff>
    </xdr:to>
    <xdr:cxnSp macro="">
      <xdr:nvCxnSpPr>
        <xdr:cNvPr id="412" name="直線コネクタ 411"/>
        <xdr:cNvCxnSpPr/>
      </xdr:nvCxnSpPr>
      <xdr:spPr>
        <a:xfrm flipV="1">
          <a:off x="3797300" y="17872711"/>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130175</xdr:rowOff>
    </xdr:from>
    <xdr:to>
      <xdr:col>15</xdr:col>
      <xdr:colOff>101600</xdr:colOff>
      <xdr:row>105</xdr:row>
      <xdr:rowOff>60325</xdr:rowOff>
    </xdr:to>
    <xdr:sp macro="" textlink="">
      <xdr:nvSpPr>
        <xdr:cNvPr id="413" name="楕円 412"/>
        <xdr:cNvSpPr/>
      </xdr:nvSpPr>
      <xdr:spPr>
        <a:xfrm>
          <a:off x="2857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xdr:rowOff>
    </xdr:from>
    <xdr:to>
      <xdr:col>19</xdr:col>
      <xdr:colOff>177800</xdr:colOff>
      <xdr:row>105</xdr:row>
      <xdr:rowOff>51436</xdr:rowOff>
    </xdr:to>
    <xdr:cxnSp macro="">
      <xdr:nvCxnSpPr>
        <xdr:cNvPr id="414" name="直線コネクタ 413"/>
        <xdr:cNvCxnSpPr/>
      </xdr:nvCxnSpPr>
      <xdr:spPr>
        <a:xfrm>
          <a:off x="2908300" y="18011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88264</xdr:rowOff>
    </xdr:from>
    <xdr:to>
      <xdr:col>10</xdr:col>
      <xdr:colOff>165100</xdr:colOff>
      <xdr:row>105</xdr:row>
      <xdr:rowOff>18414</xdr:rowOff>
    </xdr:to>
    <xdr:sp macro="" textlink="">
      <xdr:nvSpPr>
        <xdr:cNvPr id="415" name="楕円 414"/>
        <xdr:cNvSpPr/>
      </xdr:nvSpPr>
      <xdr:spPr>
        <a:xfrm>
          <a:off x="1968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139064</xdr:rowOff>
    </xdr:from>
    <xdr:to>
      <xdr:col>15</xdr:col>
      <xdr:colOff>50800</xdr:colOff>
      <xdr:row>105</xdr:row>
      <xdr:rowOff>9525</xdr:rowOff>
    </xdr:to>
    <xdr:cxnSp macro="">
      <xdr:nvCxnSpPr>
        <xdr:cNvPr id="416" name="直線コネクタ 415"/>
        <xdr:cNvCxnSpPr/>
      </xdr:nvCxnSpPr>
      <xdr:spPr>
        <a:xfrm>
          <a:off x="2019300" y="17969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46355</xdr:rowOff>
    </xdr:from>
    <xdr:to>
      <xdr:col>6</xdr:col>
      <xdr:colOff>38100</xdr:colOff>
      <xdr:row>104</xdr:row>
      <xdr:rowOff>147955</xdr:rowOff>
    </xdr:to>
    <xdr:sp macro="" textlink="">
      <xdr:nvSpPr>
        <xdr:cNvPr id="417" name="楕円 416"/>
        <xdr:cNvSpPr/>
      </xdr:nvSpPr>
      <xdr:spPr>
        <a:xfrm>
          <a:off x="1079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97155</xdr:rowOff>
    </xdr:from>
    <xdr:to>
      <xdr:col>10</xdr:col>
      <xdr:colOff>114300</xdr:colOff>
      <xdr:row>104</xdr:row>
      <xdr:rowOff>139064</xdr:rowOff>
    </xdr:to>
    <xdr:cxnSp macro="">
      <xdr:nvCxnSpPr>
        <xdr:cNvPr id="418" name="直線コネクタ 417"/>
        <xdr:cNvCxnSpPr/>
      </xdr:nvCxnSpPr>
      <xdr:spPr>
        <a:xfrm>
          <a:off x="1130300" y="17927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419" name="n_1ave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20" name="n_2ave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421" name="n_3aveValue【市民会館】&#10;有形固定資産減価償却率"/>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22" name="n_4aveValue【市民会館】&#10;有形固定資産減価償却率"/>
        <xdr:cNvSpPr txBox="1"/>
      </xdr:nvSpPr>
      <xdr:spPr>
        <a:xfrm>
          <a:off x="927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118763</xdr:rowOff>
    </xdr:from>
    <xdr:ext cx="405111" cy="259045"/>
    <xdr:sp macro="" textlink="">
      <xdr:nvSpPr>
        <xdr:cNvPr id="423" name="n_1mainValue【市民会館】&#10;有形固定資産減価償却率"/>
        <xdr:cNvSpPr txBox="1"/>
      </xdr:nvSpPr>
      <xdr:spPr>
        <a:xfrm>
          <a:off x="3582044" y="1777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76852</xdr:rowOff>
    </xdr:from>
    <xdr:ext cx="405111" cy="259045"/>
    <xdr:sp macro="" textlink="">
      <xdr:nvSpPr>
        <xdr:cNvPr id="424" name="n_2mainValue【市民会館】&#10;有形固定資産減価償却率"/>
        <xdr:cNvSpPr txBox="1"/>
      </xdr:nvSpPr>
      <xdr:spPr>
        <a:xfrm>
          <a:off x="2705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34941</xdr:rowOff>
    </xdr:from>
    <xdr:ext cx="405111" cy="259045"/>
    <xdr:sp macro="" textlink="">
      <xdr:nvSpPr>
        <xdr:cNvPr id="425" name="n_3mainValue【市民会館】&#10;有形固定資産減価償却率"/>
        <xdr:cNvSpPr txBox="1"/>
      </xdr:nvSpPr>
      <xdr:spPr>
        <a:xfrm>
          <a:off x="1816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164482</xdr:rowOff>
    </xdr:from>
    <xdr:ext cx="405111" cy="259045"/>
    <xdr:sp macro="" textlink="">
      <xdr:nvSpPr>
        <xdr:cNvPr id="426" name="n_4mainValue【市民会館】&#10;有形固定資産減価償却率"/>
        <xdr:cNvSpPr txBox="1"/>
      </xdr:nvSpPr>
      <xdr:spPr>
        <a:xfrm>
          <a:off x="927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8" name="テキスト ボックス 4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0" name="テキスト ボックス 4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2" name="テキスト ボックス 4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4" name="テキスト ボックス 4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6" name="テキスト ボックス 4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0" name="直線コネクタ 449"/>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1"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2" name="直線コネクタ 451"/>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5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54" name="直線コネクタ 45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55"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56" name="フローチャート: 判断 45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57" name="フローチャート: 判断 456"/>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58" name="フローチャート: 判断 457"/>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59" name="フローチャート: 判断 458"/>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0" name="フローチャート: 判断 459"/>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17780</xdr:rowOff>
    </xdr:from>
    <xdr:to>
      <xdr:col>55</xdr:col>
      <xdr:colOff>50800</xdr:colOff>
      <xdr:row>102</xdr:row>
      <xdr:rowOff>119380</xdr:rowOff>
    </xdr:to>
    <xdr:sp macro="" textlink="">
      <xdr:nvSpPr>
        <xdr:cNvPr id="466" name="楕円 465"/>
        <xdr:cNvSpPr/>
      </xdr:nvSpPr>
      <xdr:spPr>
        <a:xfrm>
          <a:off x="10426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40657</xdr:rowOff>
    </xdr:from>
    <xdr:ext cx="469744" cy="259045"/>
    <xdr:sp macro="" textlink="">
      <xdr:nvSpPr>
        <xdr:cNvPr id="467" name="【市民会館】&#10;一人当たり面積該当値テキスト"/>
        <xdr:cNvSpPr txBox="1"/>
      </xdr:nvSpPr>
      <xdr:spPr>
        <a:xfrm>
          <a:off x="10515600"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82550</xdr:rowOff>
    </xdr:from>
    <xdr:to>
      <xdr:col>50</xdr:col>
      <xdr:colOff>165100</xdr:colOff>
      <xdr:row>102</xdr:row>
      <xdr:rowOff>12700</xdr:rowOff>
    </xdr:to>
    <xdr:sp macro="" textlink="">
      <xdr:nvSpPr>
        <xdr:cNvPr id="468" name="楕円 467"/>
        <xdr:cNvSpPr/>
      </xdr:nvSpPr>
      <xdr:spPr>
        <a:xfrm>
          <a:off x="958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133350</xdr:rowOff>
    </xdr:from>
    <xdr:to>
      <xdr:col>55</xdr:col>
      <xdr:colOff>0</xdr:colOff>
      <xdr:row>102</xdr:row>
      <xdr:rowOff>68580</xdr:rowOff>
    </xdr:to>
    <xdr:cxnSp macro="">
      <xdr:nvCxnSpPr>
        <xdr:cNvPr id="469" name="直線コネクタ 468"/>
        <xdr:cNvCxnSpPr/>
      </xdr:nvCxnSpPr>
      <xdr:spPr>
        <a:xfrm>
          <a:off x="9639300" y="17449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36830</xdr:rowOff>
    </xdr:from>
    <xdr:to>
      <xdr:col>46</xdr:col>
      <xdr:colOff>38100</xdr:colOff>
      <xdr:row>101</xdr:row>
      <xdr:rowOff>138430</xdr:rowOff>
    </xdr:to>
    <xdr:sp macro="" textlink="">
      <xdr:nvSpPr>
        <xdr:cNvPr id="470" name="楕円 469"/>
        <xdr:cNvSpPr/>
      </xdr:nvSpPr>
      <xdr:spPr>
        <a:xfrm>
          <a:off x="8699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87630</xdr:rowOff>
    </xdr:from>
    <xdr:to>
      <xdr:col>50</xdr:col>
      <xdr:colOff>114300</xdr:colOff>
      <xdr:row>101</xdr:row>
      <xdr:rowOff>133350</xdr:rowOff>
    </xdr:to>
    <xdr:cxnSp macro="">
      <xdr:nvCxnSpPr>
        <xdr:cNvPr id="471" name="直線コネクタ 470"/>
        <xdr:cNvCxnSpPr/>
      </xdr:nvCxnSpPr>
      <xdr:spPr>
        <a:xfrm>
          <a:off x="8750300" y="1740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154939</xdr:rowOff>
    </xdr:from>
    <xdr:to>
      <xdr:col>41</xdr:col>
      <xdr:colOff>101600</xdr:colOff>
      <xdr:row>101</xdr:row>
      <xdr:rowOff>85089</xdr:rowOff>
    </xdr:to>
    <xdr:sp macro="" textlink="">
      <xdr:nvSpPr>
        <xdr:cNvPr id="472" name="楕円 471"/>
        <xdr:cNvSpPr/>
      </xdr:nvSpPr>
      <xdr:spPr>
        <a:xfrm>
          <a:off x="7810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34289</xdr:rowOff>
    </xdr:from>
    <xdr:to>
      <xdr:col>45</xdr:col>
      <xdr:colOff>177800</xdr:colOff>
      <xdr:row>101</xdr:row>
      <xdr:rowOff>87630</xdr:rowOff>
    </xdr:to>
    <xdr:cxnSp macro="">
      <xdr:nvCxnSpPr>
        <xdr:cNvPr id="473" name="直線コネクタ 472"/>
        <xdr:cNvCxnSpPr/>
      </xdr:nvCxnSpPr>
      <xdr:spPr>
        <a:xfrm>
          <a:off x="7861300" y="17350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124461</xdr:rowOff>
    </xdr:from>
    <xdr:to>
      <xdr:col>36</xdr:col>
      <xdr:colOff>165100</xdr:colOff>
      <xdr:row>101</xdr:row>
      <xdr:rowOff>54611</xdr:rowOff>
    </xdr:to>
    <xdr:sp macro="" textlink="">
      <xdr:nvSpPr>
        <xdr:cNvPr id="474" name="楕円 473"/>
        <xdr:cNvSpPr/>
      </xdr:nvSpPr>
      <xdr:spPr>
        <a:xfrm>
          <a:off x="6921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3811</xdr:rowOff>
    </xdr:from>
    <xdr:to>
      <xdr:col>41</xdr:col>
      <xdr:colOff>50800</xdr:colOff>
      <xdr:row>101</xdr:row>
      <xdr:rowOff>34289</xdr:rowOff>
    </xdr:to>
    <xdr:cxnSp macro="">
      <xdr:nvCxnSpPr>
        <xdr:cNvPr id="475" name="直線コネクタ 474"/>
        <xdr:cNvCxnSpPr/>
      </xdr:nvCxnSpPr>
      <xdr:spPr>
        <a:xfrm>
          <a:off x="6972300" y="17320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76"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77"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160038</xdr:rowOff>
    </xdr:from>
    <xdr:ext cx="469744" cy="259045"/>
    <xdr:sp macro="" textlink="">
      <xdr:nvSpPr>
        <xdr:cNvPr id="478" name="n_3aveValue【市民会館】&#10;一人当たり面積"/>
        <xdr:cNvSpPr txBox="1"/>
      </xdr:nvSpPr>
      <xdr:spPr>
        <a:xfrm>
          <a:off x="7626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9" name="n_4aveValue【市民会館】&#10;一人当たり面積"/>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29227</xdr:rowOff>
    </xdr:from>
    <xdr:ext cx="469744" cy="259045"/>
    <xdr:sp macro="" textlink="">
      <xdr:nvSpPr>
        <xdr:cNvPr id="480" name="n_1mainValue【市民会館】&#10;一人当たり面積"/>
        <xdr:cNvSpPr txBox="1"/>
      </xdr:nvSpPr>
      <xdr:spPr>
        <a:xfrm>
          <a:off x="9391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154957</xdr:rowOff>
    </xdr:from>
    <xdr:ext cx="469744" cy="259045"/>
    <xdr:sp macro="" textlink="">
      <xdr:nvSpPr>
        <xdr:cNvPr id="481" name="n_2mainValue【市民会館】&#10;一人当たり面積"/>
        <xdr:cNvSpPr txBox="1"/>
      </xdr:nvSpPr>
      <xdr:spPr>
        <a:xfrm>
          <a:off x="8515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101616</xdr:rowOff>
    </xdr:from>
    <xdr:ext cx="469744" cy="259045"/>
    <xdr:sp macro="" textlink="">
      <xdr:nvSpPr>
        <xdr:cNvPr id="482" name="n_3mainValue【市民会館】&#10;一人当たり面積"/>
        <xdr:cNvSpPr txBox="1"/>
      </xdr:nvSpPr>
      <xdr:spPr>
        <a:xfrm>
          <a:off x="76264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71138</xdr:rowOff>
    </xdr:from>
    <xdr:ext cx="469744" cy="259045"/>
    <xdr:sp macro="" textlink="">
      <xdr:nvSpPr>
        <xdr:cNvPr id="483" name="n_4mainValue【市民会館】&#10;一人当たり面積"/>
        <xdr:cNvSpPr txBox="1"/>
      </xdr:nvSpPr>
      <xdr:spPr>
        <a:xfrm>
          <a:off x="6737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4" name="テキスト ボックス 4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6" name="テキスト ボックス 4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6" name="テキスト ボックス 5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0" name="直線コネクタ 509"/>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11"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2" name="直線コネクタ 51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13"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14" name="直線コネクタ 513"/>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15"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16" name="フローチャート: 判断 515"/>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17" name="フローチャート: 判断 516"/>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18" name="フローチャート: 判断 517"/>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19" name="フローチャート: 判断 518"/>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0" name="フローチャート: 判断 519"/>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6" name="楕円 525"/>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27"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28" name="楕円 527"/>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29" name="直線コネクタ 528"/>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0" name="楕円 529"/>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31" name="直線コネクタ 530"/>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2" name="楕円 531"/>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33" name="直線コネクタ 532"/>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34" name="楕円 533"/>
        <xdr:cNvSpPr/>
      </xdr:nvSpPr>
      <xdr:spPr>
        <a:xfrm>
          <a:off x="1276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35" name="直線コネクタ 534"/>
        <xdr:cNvCxnSpPr/>
      </xdr:nvCxnSpPr>
      <xdr:spPr>
        <a:xfrm>
          <a:off x="12814300" y="58565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36"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37"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38"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39"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0"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41"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2"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43" name="n_4mainValue【一般廃棄物処理施設】&#10;有形固定資産減価償却率"/>
        <xdr:cNvSpPr txBox="1"/>
      </xdr:nvSpPr>
      <xdr:spPr>
        <a:xfrm>
          <a:off x="12611744"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5" name="テキスト ボックス 5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57" name="テキスト ボックス 55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9" name="テキスト ボックス 55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1" name="テキスト ボックス 56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65" name="直線コネクタ 564"/>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66"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67" name="直線コネクタ 566"/>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68"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69" name="直線コネクタ 568"/>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70"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1" name="フローチャート: 判断 570"/>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2" name="フローチャート: 判断 571"/>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73" name="フローチャート: 判断 572"/>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74" name="フローチャート: 判断 573"/>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75" name="フローチャート: 判断 574"/>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128764</xdr:rowOff>
    </xdr:from>
    <xdr:to>
      <xdr:col>116</xdr:col>
      <xdr:colOff>114300</xdr:colOff>
      <xdr:row>33</xdr:row>
      <xdr:rowOff>58914</xdr:rowOff>
    </xdr:to>
    <xdr:sp macro="" textlink="">
      <xdr:nvSpPr>
        <xdr:cNvPr id="581" name="楕円 580"/>
        <xdr:cNvSpPr/>
      </xdr:nvSpPr>
      <xdr:spPr>
        <a:xfrm>
          <a:off x="22110700" y="56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81791</xdr:rowOff>
    </xdr:from>
    <xdr:ext cx="599010" cy="259045"/>
    <xdr:sp macro="" textlink="">
      <xdr:nvSpPr>
        <xdr:cNvPr id="582" name="【一般廃棄物処理施設】&#10;一人当たり有形固定資産（償却資産）額該当値テキスト"/>
        <xdr:cNvSpPr txBox="1"/>
      </xdr:nvSpPr>
      <xdr:spPr>
        <a:xfrm>
          <a:off x="22199600" y="556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105355</xdr:rowOff>
    </xdr:from>
    <xdr:to>
      <xdr:col>112</xdr:col>
      <xdr:colOff>38100</xdr:colOff>
      <xdr:row>34</xdr:row>
      <xdr:rowOff>35505</xdr:rowOff>
    </xdr:to>
    <xdr:sp macro="" textlink="">
      <xdr:nvSpPr>
        <xdr:cNvPr id="583" name="楕円 582"/>
        <xdr:cNvSpPr/>
      </xdr:nvSpPr>
      <xdr:spPr>
        <a:xfrm>
          <a:off x="21272500" y="57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8114</xdr:rowOff>
    </xdr:from>
    <xdr:to>
      <xdr:col>116</xdr:col>
      <xdr:colOff>63500</xdr:colOff>
      <xdr:row>33</xdr:row>
      <xdr:rowOff>156155</xdr:rowOff>
    </xdr:to>
    <xdr:cxnSp macro="">
      <xdr:nvCxnSpPr>
        <xdr:cNvPr id="584" name="直線コネクタ 583"/>
        <xdr:cNvCxnSpPr/>
      </xdr:nvCxnSpPr>
      <xdr:spPr>
        <a:xfrm flipV="1">
          <a:off x="21323300" y="5665964"/>
          <a:ext cx="8382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65899</xdr:rowOff>
    </xdr:from>
    <xdr:to>
      <xdr:col>107</xdr:col>
      <xdr:colOff>101600</xdr:colOff>
      <xdr:row>33</xdr:row>
      <xdr:rowOff>167499</xdr:rowOff>
    </xdr:to>
    <xdr:sp macro="" textlink="">
      <xdr:nvSpPr>
        <xdr:cNvPr id="585" name="楕円 584"/>
        <xdr:cNvSpPr/>
      </xdr:nvSpPr>
      <xdr:spPr>
        <a:xfrm>
          <a:off x="20383500" y="57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116699</xdr:rowOff>
    </xdr:from>
    <xdr:to>
      <xdr:col>111</xdr:col>
      <xdr:colOff>177800</xdr:colOff>
      <xdr:row>33</xdr:row>
      <xdr:rowOff>156155</xdr:rowOff>
    </xdr:to>
    <xdr:cxnSp macro="">
      <xdr:nvCxnSpPr>
        <xdr:cNvPr id="586" name="直線コネクタ 585"/>
        <xdr:cNvCxnSpPr/>
      </xdr:nvCxnSpPr>
      <xdr:spPr>
        <a:xfrm>
          <a:off x="20434300" y="5774549"/>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160521</xdr:rowOff>
    </xdr:from>
    <xdr:to>
      <xdr:col>102</xdr:col>
      <xdr:colOff>165100</xdr:colOff>
      <xdr:row>33</xdr:row>
      <xdr:rowOff>90671</xdr:rowOff>
    </xdr:to>
    <xdr:sp macro="" textlink="">
      <xdr:nvSpPr>
        <xdr:cNvPr id="587" name="楕円 586"/>
        <xdr:cNvSpPr/>
      </xdr:nvSpPr>
      <xdr:spPr>
        <a:xfrm>
          <a:off x="19494500" y="56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39871</xdr:rowOff>
    </xdr:from>
    <xdr:to>
      <xdr:col>107</xdr:col>
      <xdr:colOff>50800</xdr:colOff>
      <xdr:row>33</xdr:row>
      <xdr:rowOff>116699</xdr:rowOff>
    </xdr:to>
    <xdr:cxnSp macro="">
      <xdr:nvCxnSpPr>
        <xdr:cNvPr id="588" name="直線コネクタ 587"/>
        <xdr:cNvCxnSpPr/>
      </xdr:nvCxnSpPr>
      <xdr:spPr>
        <a:xfrm>
          <a:off x="19545300" y="5697721"/>
          <a:ext cx="889000" cy="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141922</xdr:rowOff>
    </xdr:from>
    <xdr:to>
      <xdr:col>98</xdr:col>
      <xdr:colOff>38100</xdr:colOff>
      <xdr:row>34</xdr:row>
      <xdr:rowOff>72072</xdr:rowOff>
    </xdr:to>
    <xdr:sp macro="" textlink="">
      <xdr:nvSpPr>
        <xdr:cNvPr id="589" name="楕円 588"/>
        <xdr:cNvSpPr/>
      </xdr:nvSpPr>
      <xdr:spPr>
        <a:xfrm>
          <a:off x="18605500" y="57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39871</xdr:rowOff>
    </xdr:from>
    <xdr:to>
      <xdr:col>102</xdr:col>
      <xdr:colOff>114300</xdr:colOff>
      <xdr:row>34</xdr:row>
      <xdr:rowOff>21272</xdr:rowOff>
    </xdr:to>
    <xdr:cxnSp macro="">
      <xdr:nvCxnSpPr>
        <xdr:cNvPr id="590" name="直線コネクタ 589"/>
        <xdr:cNvCxnSpPr/>
      </xdr:nvCxnSpPr>
      <xdr:spPr>
        <a:xfrm flipV="1">
          <a:off x="18656300" y="5697721"/>
          <a:ext cx="889000" cy="1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91"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92"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23861</xdr:rowOff>
    </xdr:from>
    <xdr:ext cx="534377" cy="259045"/>
    <xdr:sp macro="" textlink="">
      <xdr:nvSpPr>
        <xdr:cNvPr id="593" name="n_3aveValue【一般廃棄物処理施設】&#10;一人当たり有形固定資産（償却資産）額"/>
        <xdr:cNvSpPr txBox="1"/>
      </xdr:nvSpPr>
      <xdr:spPr>
        <a:xfrm>
          <a:off x="19278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26696</xdr:rowOff>
    </xdr:from>
    <xdr:ext cx="534377" cy="259045"/>
    <xdr:sp macro="" textlink="">
      <xdr:nvSpPr>
        <xdr:cNvPr id="594" name="n_4aveValue【一般廃棄物処理施設】&#10;一人当たり有形固定資産（償却資産）額"/>
        <xdr:cNvSpPr txBox="1"/>
      </xdr:nvSpPr>
      <xdr:spPr>
        <a:xfrm>
          <a:off x="18389111" y="6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52032</xdr:rowOff>
    </xdr:from>
    <xdr:ext cx="599010" cy="259045"/>
    <xdr:sp macro="" textlink="">
      <xdr:nvSpPr>
        <xdr:cNvPr id="595" name="n_1mainValue【一般廃棄物処理施設】&#10;一人当たり有形固定資産（償却資産）額"/>
        <xdr:cNvSpPr txBox="1"/>
      </xdr:nvSpPr>
      <xdr:spPr>
        <a:xfrm>
          <a:off x="21011095" y="55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12576</xdr:rowOff>
    </xdr:from>
    <xdr:ext cx="599010" cy="259045"/>
    <xdr:sp macro="" textlink="">
      <xdr:nvSpPr>
        <xdr:cNvPr id="596" name="n_2mainValue【一般廃棄物処理施設】&#10;一人当たり有形固定資産（償却資産）額"/>
        <xdr:cNvSpPr txBox="1"/>
      </xdr:nvSpPr>
      <xdr:spPr>
        <a:xfrm>
          <a:off x="20134795" y="549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107198</xdr:rowOff>
    </xdr:from>
    <xdr:ext cx="599010" cy="259045"/>
    <xdr:sp macro="" textlink="">
      <xdr:nvSpPr>
        <xdr:cNvPr id="597" name="n_3mainValue【一般廃棄物処理施設】&#10;一人当たり有形固定資産（償却資産）額"/>
        <xdr:cNvSpPr txBox="1"/>
      </xdr:nvSpPr>
      <xdr:spPr>
        <a:xfrm>
          <a:off x="19245795" y="542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88599</xdr:rowOff>
    </xdr:from>
    <xdr:ext cx="599010" cy="259045"/>
    <xdr:sp macro="" textlink="">
      <xdr:nvSpPr>
        <xdr:cNvPr id="598" name="n_4mainValue【一般廃棄物処理施設】&#10;一人当たり有形固定資産（償却資産）額"/>
        <xdr:cNvSpPr txBox="1"/>
      </xdr:nvSpPr>
      <xdr:spPr>
        <a:xfrm>
          <a:off x="18356795" y="557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1" name="テキスト ボックス 61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1" name="テキスト ボックス 62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48985</xdr:rowOff>
    </xdr:from>
    <xdr:to>
      <xdr:col>85</xdr:col>
      <xdr:colOff>126364</xdr:colOff>
      <xdr:row>63</xdr:row>
      <xdr:rowOff>111034</xdr:rowOff>
    </xdr:to>
    <xdr:cxnSp macro="">
      <xdr:nvCxnSpPr>
        <xdr:cNvPr id="624" name="直線コネクタ 623"/>
        <xdr:cNvCxnSpPr/>
      </xdr:nvCxnSpPr>
      <xdr:spPr>
        <a:xfrm flipV="1">
          <a:off x="16318864" y="9821635"/>
          <a:ext cx="0" cy="109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114861</xdr:rowOff>
    </xdr:from>
    <xdr:ext cx="405111" cy="259045"/>
    <xdr:sp macro="" textlink="">
      <xdr:nvSpPr>
        <xdr:cNvPr id="625" name="【保健センター・保健所】&#10;有形固定資産減価償却率最小値テキスト"/>
        <xdr:cNvSpPr txBox="1"/>
      </xdr:nvSpPr>
      <xdr:spPr>
        <a:xfrm>
          <a:off x="16357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111034</xdr:rowOff>
    </xdr:from>
    <xdr:to>
      <xdr:col>86</xdr:col>
      <xdr:colOff>25400</xdr:colOff>
      <xdr:row>63</xdr:row>
      <xdr:rowOff>111034</xdr:rowOff>
    </xdr:to>
    <xdr:cxnSp macro="">
      <xdr:nvCxnSpPr>
        <xdr:cNvPr id="626" name="直線コネクタ 625"/>
        <xdr:cNvCxnSpPr/>
      </xdr:nvCxnSpPr>
      <xdr:spPr>
        <a:xfrm>
          <a:off x="16230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167112</xdr:rowOff>
    </xdr:from>
    <xdr:ext cx="405111" cy="259045"/>
    <xdr:sp macro="" textlink="">
      <xdr:nvSpPr>
        <xdr:cNvPr id="627" name="【保健センター・保健所】&#10;有形固定資産減価償却率最大値テキスト"/>
        <xdr:cNvSpPr txBox="1"/>
      </xdr:nvSpPr>
      <xdr:spPr>
        <a:xfrm>
          <a:off x="16357600" y="959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48985</xdr:rowOff>
    </xdr:from>
    <xdr:to>
      <xdr:col>86</xdr:col>
      <xdr:colOff>25400</xdr:colOff>
      <xdr:row>57</xdr:row>
      <xdr:rowOff>48985</xdr:rowOff>
    </xdr:to>
    <xdr:cxnSp macro="">
      <xdr:nvCxnSpPr>
        <xdr:cNvPr id="628" name="直線コネクタ 627"/>
        <xdr:cNvCxnSpPr/>
      </xdr:nvCxnSpPr>
      <xdr:spPr>
        <a:xfrm>
          <a:off x="16230600" y="9821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629" name="【保健センター・保健所】&#10;有形固定資産減価償却率平均値テキスト"/>
        <xdr:cNvSpPr txBox="1"/>
      </xdr:nvSpPr>
      <xdr:spPr>
        <a:xfrm>
          <a:off x="16357600" y="10261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630" name="フローチャート: 判断 629"/>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31" name="フローチャート: 判断 630"/>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32" name="フローチャート: 判断 631"/>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633" name="フローチャート: 判断 632"/>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140244</xdr:rowOff>
    </xdr:from>
    <xdr:to>
      <xdr:col>67</xdr:col>
      <xdr:colOff>101600</xdr:colOff>
      <xdr:row>59</xdr:row>
      <xdr:rowOff>70394</xdr:rowOff>
    </xdr:to>
    <xdr:sp macro="" textlink="">
      <xdr:nvSpPr>
        <xdr:cNvPr id="634" name="フローチャート: 判断 633"/>
        <xdr:cNvSpPr/>
      </xdr:nvSpPr>
      <xdr:spPr>
        <a:xfrm>
          <a:off x="12763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169635</xdr:rowOff>
    </xdr:from>
    <xdr:to>
      <xdr:col>85</xdr:col>
      <xdr:colOff>177800</xdr:colOff>
      <xdr:row>57</xdr:row>
      <xdr:rowOff>99785</xdr:rowOff>
    </xdr:to>
    <xdr:sp macro="" textlink="">
      <xdr:nvSpPr>
        <xdr:cNvPr id="640" name="楕円 639"/>
        <xdr:cNvSpPr/>
      </xdr:nvSpPr>
      <xdr:spPr>
        <a:xfrm>
          <a:off x="162687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122662</xdr:rowOff>
    </xdr:from>
    <xdr:ext cx="405111" cy="259045"/>
    <xdr:sp macro="" textlink="">
      <xdr:nvSpPr>
        <xdr:cNvPr id="641" name="【保健センター・保健所】&#10;有形固定資産減価償却率該当値テキスト"/>
        <xdr:cNvSpPr txBox="1"/>
      </xdr:nvSpPr>
      <xdr:spPr>
        <a:xfrm>
          <a:off x="16357600" y="972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136978</xdr:rowOff>
    </xdr:from>
    <xdr:to>
      <xdr:col>81</xdr:col>
      <xdr:colOff>101600</xdr:colOff>
      <xdr:row>57</xdr:row>
      <xdr:rowOff>67128</xdr:rowOff>
    </xdr:to>
    <xdr:sp macro="" textlink="">
      <xdr:nvSpPr>
        <xdr:cNvPr id="642" name="楕円 641"/>
        <xdr:cNvSpPr/>
      </xdr:nvSpPr>
      <xdr:spPr>
        <a:xfrm>
          <a:off x="15430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16328</xdr:rowOff>
    </xdr:from>
    <xdr:to>
      <xdr:col>85</xdr:col>
      <xdr:colOff>127000</xdr:colOff>
      <xdr:row>57</xdr:row>
      <xdr:rowOff>48985</xdr:rowOff>
    </xdr:to>
    <xdr:cxnSp macro="">
      <xdr:nvCxnSpPr>
        <xdr:cNvPr id="643" name="直線コネクタ 642"/>
        <xdr:cNvCxnSpPr/>
      </xdr:nvCxnSpPr>
      <xdr:spPr>
        <a:xfrm>
          <a:off x="15481300" y="97889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104322</xdr:rowOff>
    </xdr:from>
    <xdr:to>
      <xdr:col>76</xdr:col>
      <xdr:colOff>165100</xdr:colOff>
      <xdr:row>57</xdr:row>
      <xdr:rowOff>34472</xdr:rowOff>
    </xdr:to>
    <xdr:sp macro="" textlink="">
      <xdr:nvSpPr>
        <xdr:cNvPr id="644" name="楕円 643"/>
        <xdr:cNvSpPr/>
      </xdr:nvSpPr>
      <xdr:spPr>
        <a:xfrm>
          <a:off x="14541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155122</xdr:rowOff>
    </xdr:from>
    <xdr:to>
      <xdr:col>81</xdr:col>
      <xdr:colOff>50800</xdr:colOff>
      <xdr:row>57</xdr:row>
      <xdr:rowOff>16328</xdr:rowOff>
    </xdr:to>
    <xdr:cxnSp macro="">
      <xdr:nvCxnSpPr>
        <xdr:cNvPr id="645" name="直線コネクタ 644"/>
        <xdr:cNvCxnSpPr/>
      </xdr:nvCxnSpPr>
      <xdr:spPr>
        <a:xfrm>
          <a:off x="14592300" y="97563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71665</xdr:rowOff>
    </xdr:from>
    <xdr:to>
      <xdr:col>72</xdr:col>
      <xdr:colOff>38100</xdr:colOff>
      <xdr:row>57</xdr:row>
      <xdr:rowOff>1815</xdr:rowOff>
    </xdr:to>
    <xdr:sp macro="" textlink="">
      <xdr:nvSpPr>
        <xdr:cNvPr id="646" name="楕円 645"/>
        <xdr:cNvSpPr/>
      </xdr:nvSpPr>
      <xdr:spPr>
        <a:xfrm>
          <a:off x="13652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122465</xdr:rowOff>
    </xdr:from>
    <xdr:to>
      <xdr:col>76</xdr:col>
      <xdr:colOff>114300</xdr:colOff>
      <xdr:row>56</xdr:row>
      <xdr:rowOff>155122</xdr:rowOff>
    </xdr:to>
    <xdr:cxnSp macro="">
      <xdr:nvCxnSpPr>
        <xdr:cNvPr id="647" name="直線コネクタ 646"/>
        <xdr:cNvCxnSpPr/>
      </xdr:nvCxnSpPr>
      <xdr:spPr>
        <a:xfrm>
          <a:off x="13703300" y="97236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39007</xdr:rowOff>
    </xdr:from>
    <xdr:to>
      <xdr:col>67</xdr:col>
      <xdr:colOff>101600</xdr:colOff>
      <xdr:row>56</xdr:row>
      <xdr:rowOff>140607</xdr:rowOff>
    </xdr:to>
    <xdr:sp macro="" textlink="">
      <xdr:nvSpPr>
        <xdr:cNvPr id="648" name="楕円 647"/>
        <xdr:cNvSpPr/>
      </xdr:nvSpPr>
      <xdr:spPr>
        <a:xfrm>
          <a:off x="12763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89807</xdr:rowOff>
    </xdr:from>
    <xdr:to>
      <xdr:col>71</xdr:col>
      <xdr:colOff>177800</xdr:colOff>
      <xdr:row>56</xdr:row>
      <xdr:rowOff>122465</xdr:rowOff>
    </xdr:to>
    <xdr:cxnSp macro="">
      <xdr:nvCxnSpPr>
        <xdr:cNvPr id="649" name="直線コネクタ 648"/>
        <xdr:cNvCxnSpPr/>
      </xdr:nvCxnSpPr>
      <xdr:spPr>
        <a:xfrm>
          <a:off x="12814300" y="96910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50"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651" name="n_2aveValue【保健センター・保健所】&#10;有形固定資産減価償却率"/>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652" name="n_3aveValue【保健センター・保健所】&#10;有形固定資産減価償却率"/>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61521</xdr:rowOff>
    </xdr:from>
    <xdr:ext cx="405111" cy="259045"/>
    <xdr:sp macro="" textlink="">
      <xdr:nvSpPr>
        <xdr:cNvPr id="653" name="n_4aveValue【保健センター・保健所】&#10;有形固定資産減価償却率"/>
        <xdr:cNvSpPr txBox="1"/>
      </xdr:nvSpPr>
      <xdr:spPr>
        <a:xfrm>
          <a:off x="126117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83655</xdr:rowOff>
    </xdr:from>
    <xdr:ext cx="405111" cy="259045"/>
    <xdr:sp macro="" textlink="">
      <xdr:nvSpPr>
        <xdr:cNvPr id="654" name="n_1mainValue【保健センター・保健所】&#10;有形固定資産減価償却率"/>
        <xdr:cNvSpPr txBox="1"/>
      </xdr:nvSpPr>
      <xdr:spPr>
        <a:xfrm>
          <a:off x="152660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50999</xdr:rowOff>
    </xdr:from>
    <xdr:ext cx="405111" cy="259045"/>
    <xdr:sp macro="" textlink="">
      <xdr:nvSpPr>
        <xdr:cNvPr id="655" name="n_2mainValue【保健センター・保健所】&#10;有形固定資産減価償却率"/>
        <xdr:cNvSpPr txBox="1"/>
      </xdr:nvSpPr>
      <xdr:spPr>
        <a:xfrm>
          <a:off x="143897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18342</xdr:rowOff>
    </xdr:from>
    <xdr:ext cx="405111" cy="259045"/>
    <xdr:sp macro="" textlink="">
      <xdr:nvSpPr>
        <xdr:cNvPr id="656" name="n_3mainValue【保健センター・保健所】&#10;有形固定資産減価償却率"/>
        <xdr:cNvSpPr txBox="1"/>
      </xdr:nvSpPr>
      <xdr:spPr>
        <a:xfrm>
          <a:off x="135007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157134</xdr:rowOff>
    </xdr:from>
    <xdr:ext cx="405111" cy="259045"/>
    <xdr:sp macro="" textlink="">
      <xdr:nvSpPr>
        <xdr:cNvPr id="657" name="n_4mainValue【保健センター・保健所】&#10;有形固定資産減価償却率"/>
        <xdr:cNvSpPr txBox="1"/>
      </xdr:nvSpPr>
      <xdr:spPr>
        <a:xfrm>
          <a:off x="126117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1" name="直線コネクタ 680"/>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3" name="直線コネクタ 68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5" name="直線コネクタ 68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86" name="【保健センター・保健所】&#10;一人当たり面積平均値テキスト"/>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87" name="フローチャート: 判断 686"/>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88" name="フローチャート: 判断 687"/>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89" name="フローチャート: 判断 688"/>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0" name="フローチャート: 判断 689"/>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1" name="フローチャート: 判断 690"/>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97" name="楕円 696"/>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98" name="【保健センター・保健所】&#10;一人当たり面積該当値テキスト"/>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25400</xdr:rowOff>
    </xdr:from>
    <xdr:to>
      <xdr:col>112</xdr:col>
      <xdr:colOff>38100</xdr:colOff>
      <xdr:row>59</xdr:row>
      <xdr:rowOff>127000</xdr:rowOff>
    </xdr:to>
    <xdr:sp macro="" textlink="">
      <xdr:nvSpPr>
        <xdr:cNvPr id="699" name="楕円 698"/>
        <xdr:cNvSpPr/>
      </xdr:nvSpPr>
      <xdr:spPr>
        <a:xfrm>
          <a:off x="2127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76200</xdr:rowOff>
    </xdr:from>
    <xdr:to>
      <xdr:col>116</xdr:col>
      <xdr:colOff>63500</xdr:colOff>
      <xdr:row>59</xdr:row>
      <xdr:rowOff>95250</xdr:rowOff>
    </xdr:to>
    <xdr:cxnSp macro="">
      <xdr:nvCxnSpPr>
        <xdr:cNvPr id="700" name="直線コネクタ 699"/>
        <xdr:cNvCxnSpPr/>
      </xdr:nvCxnSpPr>
      <xdr:spPr>
        <a:xfrm>
          <a:off x="21323300" y="1019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xdr:rowOff>
    </xdr:from>
    <xdr:to>
      <xdr:col>107</xdr:col>
      <xdr:colOff>101600</xdr:colOff>
      <xdr:row>59</xdr:row>
      <xdr:rowOff>107950</xdr:rowOff>
    </xdr:to>
    <xdr:sp macro="" textlink="">
      <xdr:nvSpPr>
        <xdr:cNvPr id="701" name="楕円 700"/>
        <xdr:cNvSpPr/>
      </xdr:nvSpPr>
      <xdr:spPr>
        <a:xfrm>
          <a:off x="2038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76200</xdr:rowOff>
    </xdr:to>
    <xdr:cxnSp macro="">
      <xdr:nvCxnSpPr>
        <xdr:cNvPr id="702" name="直線コネクタ 701"/>
        <xdr:cNvCxnSpPr/>
      </xdr:nvCxnSpPr>
      <xdr:spPr>
        <a:xfrm>
          <a:off x="20434300" y="1017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139700</xdr:rowOff>
    </xdr:from>
    <xdr:to>
      <xdr:col>102</xdr:col>
      <xdr:colOff>165100</xdr:colOff>
      <xdr:row>59</xdr:row>
      <xdr:rowOff>69850</xdr:rowOff>
    </xdr:to>
    <xdr:sp macro="" textlink="">
      <xdr:nvSpPr>
        <xdr:cNvPr id="703" name="楕円 702"/>
        <xdr:cNvSpPr/>
      </xdr:nvSpPr>
      <xdr:spPr>
        <a:xfrm>
          <a:off x="19494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19050</xdr:rowOff>
    </xdr:from>
    <xdr:to>
      <xdr:col>107</xdr:col>
      <xdr:colOff>50800</xdr:colOff>
      <xdr:row>59</xdr:row>
      <xdr:rowOff>57150</xdr:rowOff>
    </xdr:to>
    <xdr:cxnSp macro="">
      <xdr:nvCxnSpPr>
        <xdr:cNvPr id="704" name="直線コネクタ 703"/>
        <xdr:cNvCxnSpPr/>
      </xdr:nvCxnSpPr>
      <xdr:spPr>
        <a:xfrm>
          <a:off x="19545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120650</xdr:rowOff>
    </xdr:from>
    <xdr:to>
      <xdr:col>98</xdr:col>
      <xdr:colOff>38100</xdr:colOff>
      <xdr:row>59</xdr:row>
      <xdr:rowOff>50800</xdr:rowOff>
    </xdr:to>
    <xdr:sp macro="" textlink="">
      <xdr:nvSpPr>
        <xdr:cNvPr id="705" name="楕円 704"/>
        <xdr:cNvSpPr/>
      </xdr:nvSpPr>
      <xdr:spPr>
        <a:xfrm>
          <a:off x="18605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0</xdr:rowOff>
    </xdr:from>
    <xdr:to>
      <xdr:col>102</xdr:col>
      <xdr:colOff>114300</xdr:colOff>
      <xdr:row>59</xdr:row>
      <xdr:rowOff>19050</xdr:rowOff>
    </xdr:to>
    <xdr:cxnSp macro="">
      <xdr:nvCxnSpPr>
        <xdr:cNvPr id="706" name="直線コネクタ 705"/>
        <xdr:cNvCxnSpPr/>
      </xdr:nvCxnSpPr>
      <xdr:spPr>
        <a:xfrm>
          <a:off x="18656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07"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08"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09"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0" name="n_4aveValue【保健センター・保健所】&#10;一人当たり面積"/>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143527</xdr:rowOff>
    </xdr:from>
    <xdr:ext cx="469744" cy="259045"/>
    <xdr:sp macro="" textlink="">
      <xdr:nvSpPr>
        <xdr:cNvPr id="711" name="n_1mainValue【保健センター・保健所】&#10;一人当たり面積"/>
        <xdr:cNvSpPr txBox="1"/>
      </xdr:nvSpPr>
      <xdr:spPr>
        <a:xfrm>
          <a:off x="210757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712" name="n_2mainValue【保健センター・保健所】&#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86377</xdr:rowOff>
    </xdr:from>
    <xdr:ext cx="469744" cy="259045"/>
    <xdr:sp macro="" textlink="">
      <xdr:nvSpPr>
        <xdr:cNvPr id="713" name="n_3mainValue【保健センター・保健所】&#10;一人当たり面積"/>
        <xdr:cNvSpPr txBox="1"/>
      </xdr:nvSpPr>
      <xdr:spPr>
        <a:xfrm>
          <a:off x="19310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67327</xdr:rowOff>
    </xdr:from>
    <xdr:ext cx="469744" cy="259045"/>
    <xdr:sp macro="" textlink="">
      <xdr:nvSpPr>
        <xdr:cNvPr id="714" name="n_4mainValue【保健センター・保健所】&#10;一人当たり面積"/>
        <xdr:cNvSpPr txBox="1"/>
      </xdr:nvSpPr>
      <xdr:spPr>
        <a:xfrm>
          <a:off x="18421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16" name="正方形/長方形 715"/>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17" name="正方形/長方形 716"/>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18" name="正方形/長方形 717"/>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19" name="正方形/長方形 718"/>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2" name="正方形/長方形 72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3" name="正方形/長方形 72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4" name="正方形/長方形 72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5" name="正方形/長方形 72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9" name="テキスト ボックス 7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49" name="直線コネクタ 748"/>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0"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1" name="直線コネクタ 750"/>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52"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53" name="直線コネクタ 752"/>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754" name="【庁舎】&#10;有形固定資産減価償却率平均値テキスト"/>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55" name="フローチャート: 判断 754"/>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56" name="フローチャート: 判断 755"/>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57" name="フローチャート: 判断 756"/>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58" name="フローチャート: 判断 757"/>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59" name="フローチャート: 判断 758"/>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107696</xdr:rowOff>
    </xdr:from>
    <xdr:to>
      <xdr:col>85</xdr:col>
      <xdr:colOff>177800</xdr:colOff>
      <xdr:row>102</xdr:row>
      <xdr:rowOff>37846</xdr:rowOff>
    </xdr:to>
    <xdr:sp macro="" textlink="">
      <xdr:nvSpPr>
        <xdr:cNvPr id="765" name="楕円 764"/>
        <xdr:cNvSpPr/>
      </xdr:nvSpPr>
      <xdr:spPr>
        <a:xfrm>
          <a:off x="162687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130573</xdr:rowOff>
    </xdr:from>
    <xdr:ext cx="405111" cy="259045"/>
    <xdr:sp macro="" textlink="">
      <xdr:nvSpPr>
        <xdr:cNvPr id="766" name="【庁舎】&#10;有形固定資産減価償却率該当値テキスト"/>
        <xdr:cNvSpPr txBox="1"/>
      </xdr:nvSpPr>
      <xdr:spPr>
        <a:xfrm>
          <a:off x="16357600" y="1727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50546</xdr:rowOff>
    </xdr:from>
    <xdr:to>
      <xdr:col>81</xdr:col>
      <xdr:colOff>101600</xdr:colOff>
      <xdr:row>101</xdr:row>
      <xdr:rowOff>152146</xdr:rowOff>
    </xdr:to>
    <xdr:sp macro="" textlink="">
      <xdr:nvSpPr>
        <xdr:cNvPr id="767" name="楕円 766"/>
        <xdr:cNvSpPr/>
      </xdr:nvSpPr>
      <xdr:spPr>
        <a:xfrm>
          <a:off x="15430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101346</xdr:rowOff>
    </xdr:from>
    <xdr:to>
      <xdr:col>85</xdr:col>
      <xdr:colOff>127000</xdr:colOff>
      <xdr:row>101</xdr:row>
      <xdr:rowOff>158496</xdr:rowOff>
    </xdr:to>
    <xdr:cxnSp macro="">
      <xdr:nvCxnSpPr>
        <xdr:cNvPr id="768" name="直線コネクタ 767"/>
        <xdr:cNvCxnSpPr/>
      </xdr:nvCxnSpPr>
      <xdr:spPr>
        <a:xfrm>
          <a:off x="15481300" y="1741779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769" name="楕円 768"/>
        <xdr:cNvSpPr/>
      </xdr:nvSpPr>
      <xdr:spPr>
        <a:xfrm>
          <a:off x="1454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41911</xdr:rowOff>
    </xdr:from>
    <xdr:to>
      <xdr:col>81</xdr:col>
      <xdr:colOff>50800</xdr:colOff>
      <xdr:row>101</xdr:row>
      <xdr:rowOff>101346</xdr:rowOff>
    </xdr:to>
    <xdr:cxnSp macro="">
      <xdr:nvCxnSpPr>
        <xdr:cNvPr id="770" name="直線コネクタ 769"/>
        <xdr:cNvCxnSpPr/>
      </xdr:nvCxnSpPr>
      <xdr:spPr>
        <a:xfrm>
          <a:off x="14592300" y="17358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105411</xdr:rowOff>
    </xdr:from>
    <xdr:to>
      <xdr:col>72</xdr:col>
      <xdr:colOff>38100</xdr:colOff>
      <xdr:row>101</xdr:row>
      <xdr:rowOff>35561</xdr:rowOff>
    </xdr:to>
    <xdr:sp macro="" textlink="">
      <xdr:nvSpPr>
        <xdr:cNvPr id="771" name="楕円 770"/>
        <xdr:cNvSpPr/>
      </xdr:nvSpPr>
      <xdr:spPr>
        <a:xfrm>
          <a:off x="13652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41911</xdr:rowOff>
    </xdr:to>
    <xdr:cxnSp macro="">
      <xdr:nvCxnSpPr>
        <xdr:cNvPr id="772" name="直線コネクタ 771"/>
        <xdr:cNvCxnSpPr/>
      </xdr:nvCxnSpPr>
      <xdr:spPr>
        <a:xfrm>
          <a:off x="13703300" y="17301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45974</xdr:rowOff>
    </xdr:from>
    <xdr:to>
      <xdr:col>67</xdr:col>
      <xdr:colOff>101600</xdr:colOff>
      <xdr:row>100</xdr:row>
      <xdr:rowOff>147574</xdr:rowOff>
    </xdr:to>
    <xdr:sp macro="" textlink="">
      <xdr:nvSpPr>
        <xdr:cNvPr id="773" name="楕円 772"/>
        <xdr:cNvSpPr/>
      </xdr:nvSpPr>
      <xdr:spPr>
        <a:xfrm>
          <a:off x="127635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96774</xdr:rowOff>
    </xdr:from>
    <xdr:to>
      <xdr:col>71</xdr:col>
      <xdr:colOff>177800</xdr:colOff>
      <xdr:row>100</xdr:row>
      <xdr:rowOff>156211</xdr:rowOff>
    </xdr:to>
    <xdr:cxnSp macro="">
      <xdr:nvCxnSpPr>
        <xdr:cNvPr id="774" name="直線コネクタ 773"/>
        <xdr:cNvCxnSpPr/>
      </xdr:nvCxnSpPr>
      <xdr:spPr>
        <a:xfrm>
          <a:off x="12814300" y="1724177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775" name="n_1aveValue【庁舎】&#10;有形固定資産減価償却率"/>
        <xdr:cNvSpPr txBox="1"/>
      </xdr:nvSpPr>
      <xdr:spPr>
        <a:xfrm>
          <a:off x="152660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76"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777" name="n_3aveValue【庁舎】&#10;有形固定資産減価償却率"/>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778" name="n_4aveValue【庁舎】&#10;有形固定資産減価償却率"/>
        <xdr:cNvSpPr txBox="1"/>
      </xdr:nvSpPr>
      <xdr:spPr>
        <a:xfrm>
          <a:off x="12611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168673</xdr:rowOff>
    </xdr:from>
    <xdr:ext cx="405111" cy="259045"/>
    <xdr:sp macro="" textlink="">
      <xdr:nvSpPr>
        <xdr:cNvPr id="779" name="n_1mainValue【庁舎】&#10;有形固定資産減価償却率"/>
        <xdr:cNvSpPr txBox="1"/>
      </xdr:nvSpPr>
      <xdr:spPr>
        <a:xfrm>
          <a:off x="1526604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780" name="n_2mainValue【庁舎】&#10;有形固定資産減価償却率"/>
        <xdr:cNvSpPr txBox="1"/>
      </xdr:nvSpPr>
      <xdr:spPr>
        <a:xfrm>
          <a:off x="14389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52088</xdr:rowOff>
    </xdr:from>
    <xdr:ext cx="405111" cy="259045"/>
    <xdr:sp macro="" textlink="">
      <xdr:nvSpPr>
        <xdr:cNvPr id="781" name="n_3mainValue【庁舎】&#10;有形固定資産減価償却率"/>
        <xdr:cNvSpPr txBox="1"/>
      </xdr:nvSpPr>
      <xdr:spPr>
        <a:xfrm>
          <a:off x="13500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164101</xdr:rowOff>
    </xdr:from>
    <xdr:ext cx="405111" cy="259045"/>
    <xdr:sp macro="" textlink="">
      <xdr:nvSpPr>
        <xdr:cNvPr id="782" name="n_4mainValue【庁舎】&#10;有形固定資産減価償却率"/>
        <xdr:cNvSpPr txBox="1"/>
      </xdr:nvSpPr>
      <xdr:spPr>
        <a:xfrm>
          <a:off x="12611744" y="1696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15784</xdr:rowOff>
    </xdr:from>
    <xdr:to>
      <xdr:col>116</xdr:col>
      <xdr:colOff>62864</xdr:colOff>
      <xdr:row>108</xdr:row>
      <xdr:rowOff>95794</xdr:rowOff>
    </xdr:to>
    <xdr:cxnSp macro="">
      <xdr:nvCxnSpPr>
        <xdr:cNvPr id="808" name="直線コネクタ 807"/>
        <xdr:cNvCxnSpPr/>
      </xdr:nvCxnSpPr>
      <xdr:spPr>
        <a:xfrm flipV="1">
          <a:off x="22160864" y="17332234"/>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09"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10" name="直線コネクタ 809"/>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133911</xdr:rowOff>
    </xdr:from>
    <xdr:ext cx="469744" cy="259045"/>
    <xdr:sp macro="" textlink="">
      <xdr:nvSpPr>
        <xdr:cNvPr id="811" name="【庁舎】&#10;一人当たり面積最大値テキスト"/>
        <xdr:cNvSpPr txBox="1"/>
      </xdr:nvSpPr>
      <xdr:spPr>
        <a:xfrm>
          <a:off x="22199600" y="1710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15784</xdr:rowOff>
    </xdr:from>
    <xdr:to>
      <xdr:col>116</xdr:col>
      <xdr:colOff>152400</xdr:colOff>
      <xdr:row>101</xdr:row>
      <xdr:rowOff>15784</xdr:rowOff>
    </xdr:to>
    <xdr:cxnSp macro="">
      <xdr:nvCxnSpPr>
        <xdr:cNvPr id="812" name="直線コネクタ 811"/>
        <xdr:cNvCxnSpPr/>
      </xdr:nvCxnSpPr>
      <xdr:spPr>
        <a:xfrm>
          <a:off x="22072600" y="1733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813" name="【庁舎】&#10;一人当たり面積平均値テキスト"/>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14" name="フローチャート: 判断 813"/>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15" name="フローチャート: 判断 814"/>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97245</xdr:rowOff>
    </xdr:from>
    <xdr:to>
      <xdr:col>107</xdr:col>
      <xdr:colOff>101600</xdr:colOff>
      <xdr:row>107</xdr:row>
      <xdr:rowOff>27395</xdr:rowOff>
    </xdr:to>
    <xdr:sp macro="" textlink="">
      <xdr:nvSpPr>
        <xdr:cNvPr id="816" name="フローチャート: 判断 815"/>
        <xdr:cNvSpPr/>
      </xdr:nvSpPr>
      <xdr:spPr>
        <a:xfrm>
          <a:off x="20383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817" name="フローチャート: 判断 816"/>
        <xdr:cNvSpPr/>
      </xdr:nvSpPr>
      <xdr:spPr>
        <a:xfrm>
          <a:off x="19494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818" name="フローチャート: 判断 817"/>
        <xdr:cNvSpPr/>
      </xdr:nvSpPr>
      <xdr:spPr>
        <a:xfrm>
          <a:off x="18605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136434</xdr:rowOff>
    </xdr:from>
    <xdr:to>
      <xdr:col>116</xdr:col>
      <xdr:colOff>114300</xdr:colOff>
      <xdr:row>101</xdr:row>
      <xdr:rowOff>66584</xdr:rowOff>
    </xdr:to>
    <xdr:sp macro="" textlink="">
      <xdr:nvSpPr>
        <xdr:cNvPr id="824" name="楕円 823"/>
        <xdr:cNvSpPr/>
      </xdr:nvSpPr>
      <xdr:spPr>
        <a:xfrm>
          <a:off x="221107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89461</xdr:rowOff>
    </xdr:from>
    <xdr:ext cx="469744" cy="259045"/>
    <xdr:sp macro="" textlink="">
      <xdr:nvSpPr>
        <xdr:cNvPr id="825" name="【庁舎】&#10;一人当たり面積該当値テキスト"/>
        <xdr:cNvSpPr txBox="1"/>
      </xdr:nvSpPr>
      <xdr:spPr>
        <a:xfrm>
          <a:off x="22199600" y="1723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107043</xdr:rowOff>
    </xdr:from>
    <xdr:to>
      <xdr:col>112</xdr:col>
      <xdr:colOff>38100</xdr:colOff>
      <xdr:row>101</xdr:row>
      <xdr:rowOff>37193</xdr:rowOff>
    </xdr:to>
    <xdr:sp macro="" textlink="">
      <xdr:nvSpPr>
        <xdr:cNvPr id="826" name="楕円 825"/>
        <xdr:cNvSpPr/>
      </xdr:nvSpPr>
      <xdr:spPr>
        <a:xfrm>
          <a:off x="21272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157843</xdr:rowOff>
    </xdr:from>
    <xdr:to>
      <xdr:col>116</xdr:col>
      <xdr:colOff>63500</xdr:colOff>
      <xdr:row>101</xdr:row>
      <xdr:rowOff>15784</xdr:rowOff>
    </xdr:to>
    <xdr:cxnSp macro="">
      <xdr:nvCxnSpPr>
        <xdr:cNvPr id="827" name="直線コネクタ 826"/>
        <xdr:cNvCxnSpPr/>
      </xdr:nvCxnSpPr>
      <xdr:spPr>
        <a:xfrm>
          <a:off x="21323300" y="173028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58057</xdr:rowOff>
    </xdr:from>
    <xdr:to>
      <xdr:col>107</xdr:col>
      <xdr:colOff>101600</xdr:colOff>
      <xdr:row>100</xdr:row>
      <xdr:rowOff>159657</xdr:rowOff>
    </xdr:to>
    <xdr:sp macro="" textlink="">
      <xdr:nvSpPr>
        <xdr:cNvPr id="828" name="楕円 827"/>
        <xdr:cNvSpPr/>
      </xdr:nvSpPr>
      <xdr:spPr>
        <a:xfrm>
          <a:off x="20383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108857</xdr:rowOff>
    </xdr:from>
    <xdr:to>
      <xdr:col>111</xdr:col>
      <xdr:colOff>177800</xdr:colOff>
      <xdr:row>100</xdr:row>
      <xdr:rowOff>157843</xdr:rowOff>
    </xdr:to>
    <xdr:cxnSp macro="">
      <xdr:nvCxnSpPr>
        <xdr:cNvPr id="829" name="直線コネクタ 828"/>
        <xdr:cNvCxnSpPr/>
      </xdr:nvCxnSpPr>
      <xdr:spPr>
        <a:xfrm>
          <a:off x="20434300" y="17253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170724</xdr:rowOff>
    </xdr:from>
    <xdr:to>
      <xdr:col>102</xdr:col>
      <xdr:colOff>165100</xdr:colOff>
      <xdr:row>100</xdr:row>
      <xdr:rowOff>100874</xdr:rowOff>
    </xdr:to>
    <xdr:sp macro="" textlink="">
      <xdr:nvSpPr>
        <xdr:cNvPr id="830" name="楕円 829"/>
        <xdr:cNvSpPr/>
      </xdr:nvSpPr>
      <xdr:spPr>
        <a:xfrm>
          <a:off x="19494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50074</xdr:rowOff>
    </xdr:from>
    <xdr:to>
      <xdr:col>107</xdr:col>
      <xdr:colOff>50800</xdr:colOff>
      <xdr:row>100</xdr:row>
      <xdr:rowOff>108857</xdr:rowOff>
    </xdr:to>
    <xdr:cxnSp macro="">
      <xdr:nvCxnSpPr>
        <xdr:cNvPr id="831" name="直線コネクタ 830"/>
        <xdr:cNvCxnSpPr/>
      </xdr:nvCxnSpPr>
      <xdr:spPr>
        <a:xfrm>
          <a:off x="19545300" y="171950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134801</xdr:rowOff>
    </xdr:from>
    <xdr:to>
      <xdr:col>98</xdr:col>
      <xdr:colOff>38100</xdr:colOff>
      <xdr:row>100</xdr:row>
      <xdr:rowOff>64951</xdr:rowOff>
    </xdr:to>
    <xdr:sp macro="" textlink="">
      <xdr:nvSpPr>
        <xdr:cNvPr id="832" name="楕円 831"/>
        <xdr:cNvSpPr/>
      </xdr:nvSpPr>
      <xdr:spPr>
        <a:xfrm>
          <a:off x="18605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14151</xdr:rowOff>
    </xdr:from>
    <xdr:to>
      <xdr:col>102</xdr:col>
      <xdr:colOff>114300</xdr:colOff>
      <xdr:row>100</xdr:row>
      <xdr:rowOff>50074</xdr:rowOff>
    </xdr:to>
    <xdr:cxnSp macro="">
      <xdr:nvCxnSpPr>
        <xdr:cNvPr id="833" name="直線コネクタ 832"/>
        <xdr:cNvCxnSpPr/>
      </xdr:nvCxnSpPr>
      <xdr:spPr>
        <a:xfrm>
          <a:off x="18656300" y="17159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834" name="n_1aveValue【庁舎】&#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18522</xdr:rowOff>
    </xdr:from>
    <xdr:ext cx="469744" cy="259045"/>
    <xdr:sp macro="" textlink="">
      <xdr:nvSpPr>
        <xdr:cNvPr id="835" name="n_2aveValue【庁舎】&#10;一人当たり面積"/>
        <xdr:cNvSpPr txBox="1"/>
      </xdr:nvSpPr>
      <xdr:spPr>
        <a:xfrm>
          <a:off x="20199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836" name="n_3aveValue【庁舎】&#10;一人当たり面積"/>
        <xdr:cNvSpPr txBox="1"/>
      </xdr:nvSpPr>
      <xdr:spPr>
        <a:xfrm>
          <a:off x="19310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837" name="n_4aveValue【庁舎】&#10;一人当たり面積"/>
        <xdr:cNvSpPr txBox="1"/>
      </xdr:nvSpPr>
      <xdr:spPr>
        <a:xfrm>
          <a:off x="18421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53720</xdr:rowOff>
    </xdr:from>
    <xdr:ext cx="469744" cy="259045"/>
    <xdr:sp macro="" textlink="">
      <xdr:nvSpPr>
        <xdr:cNvPr id="838" name="n_1mainValue【庁舎】&#10;一人当たり面積"/>
        <xdr:cNvSpPr txBox="1"/>
      </xdr:nvSpPr>
      <xdr:spPr>
        <a:xfrm>
          <a:off x="210757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4734</xdr:rowOff>
    </xdr:from>
    <xdr:ext cx="469744" cy="259045"/>
    <xdr:sp macro="" textlink="">
      <xdr:nvSpPr>
        <xdr:cNvPr id="839" name="n_2mainValue【庁舎】&#10;一人当たり面積"/>
        <xdr:cNvSpPr txBox="1"/>
      </xdr:nvSpPr>
      <xdr:spPr>
        <a:xfrm>
          <a:off x="201994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117401</xdr:rowOff>
    </xdr:from>
    <xdr:ext cx="469744" cy="259045"/>
    <xdr:sp macro="" textlink="">
      <xdr:nvSpPr>
        <xdr:cNvPr id="840" name="n_3mainValue【庁舎】&#10;一人当たり面積"/>
        <xdr:cNvSpPr txBox="1"/>
      </xdr:nvSpPr>
      <xdr:spPr>
        <a:xfrm>
          <a:off x="19310427" y="169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81478</xdr:rowOff>
    </xdr:from>
    <xdr:ext cx="469744" cy="259045"/>
    <xdr:sp macro="" textlink="">
      <xdr:nvSpPr>
        <xdr:cNvPr id="841" name="n_4mainValue【庁舎】&#10;一人当たり面積"/>
        <xdr:cNvSpPr txBox="1"/>
      </xdr:nvSpPr>
      <xdr:spPr>
        <a:xfrm>
          <a:off x="18421427" y="1688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多くの類型において、有形固定資産減価償却率が類似団体内平均値を下回る数値となっている。特に「保健センター・保健所」については、平成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改築したことにより類似団体内平均値を大きく下回っている。一方で、「体育館・プール」は、すでに閉校した昭和期の学校体育館を、スポーツ開放のため引き続き利用していることなどから、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また、一人当たりの指標については、類似団体内平均値と比べ多くの類型で上回る数値となっている。これは類似団体の中で人口が最も少なく、固定費部分の割合が大きいことによる。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CD6" sqref="CD6:CS6"/>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79335941</v>
      </c>
      <c r="BO4" s="433"/>
      <c r="BP4" s="433"/>
      <c r="BQ4" s="433"/>
      <c r="BR4" s="433"/>
      <c r="BS4" s="433"/>
      <c r="BT4" s="433"/>
      <c r="BU4" s="434"/>
      <c r="BV4" s="432">
        <v>59296029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4.9000000000000004</v>
      </c>
      <c r="CU4" s="439"/>
      <c r="CV4" s="439"/>
      <c r="CW4" s="439"/>
      <c r="CX4" s="439"/>
      <c r="CY4" s="439"/>
      <c r="CZ4" s="439"/>
      <c r="DA4" s="440"/>
      <c r="DB4" s="438">
        <v>5.8</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76514678</v>
      </c>
      <c r="BO5" s="470"/>
      <c r="BP5" s="470"/>
      <c r="BQ5" s="470"/>
      <c r="BR5" s="470"/>
      <c r="BS5" s="470"/>
      <c r="BT5" s="470"/>
      <c r="BU5" s="471"/>
      <c r="BV5" s="469">
        <v>55961131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80.8</v>
      </c>
      <c r="CU5" s="467"/>
      <c r="CV5" s="467"/>
      <c r="CW5" s="467"/>
      <c r="CX5" s="467"/>
      <c r="CY5" s="467"/>
      <c r="CZ5" s="467"/>
      <c r="DA5" s="468"/>
      <c r="DB5" s="466">
        <v>72.7</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2821263</v>
      </c>
      <c r="BO6" s="470"/>
      <c r="BP6" s="470"/>
      <c r="BQ6" s="470"/>
      <c r="BR6" s="470"/>
      <c r="BS6" s="470"/>
      <c r="BT6" s="470"/>
      <c r="BU6" s="471"/>
      <c r="BV6" s="469">
        <v>3334898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80.8</v>
      </c>
      <c r="CU6" s="507"/>
      <c r="CV6" s="507"/>
      <c r="CW6" s="507"/>
      <c r="CX6" s="507"/>
      <c r="CY6" s="507"/>
      <c r="CZ6" s="507"/>
      <c r="DA6" s="508"/>
      <c r="DB6" s="506">
        <v>72.7</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1192716</v>
      </c>
      <c r="BO7" s="470"/>
      <c r="BP7" s="470"/>
      <c r="BQ7" s="470"/>
      <c r="BR7" s="470"/>
      <c r="BS7" s="470"/>
      <c r="BT7" s="470"/>
      <c r="BU7" s="471"/>
      <c r="BV7" s="469">
        <v>1384364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33349959</v>
      </c>
      <c r="CU7" s="470"/>
      <c r="CV7" s="470"/>
      <c r="CW7" s="470"/>
      <c r="CX7" s="470"/>
      <c r="CY7" s="470"/>
      <c r="CZ7" s="470"/>
      <c r="DA7" s="471"/>
      <c r="DB7" s="469">
        <v>33800225</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1628547</v>
      </c>
      <c r="BO8" s="470"/>
      <c r="BP8" s="470"/>
      <c r="BQ8" s="470"/>
      <c r="BR8" s="470"/>
      <c r="BS8" s="470"/>
      <c r="BT8" s="470"/>
      <c r="BU8" s="471"/>
      <c r="BV8" s="469">
        <v>1950534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0.89</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66680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-321987</v>
      </c>
      <c r="BO9" s="470"/>
      <c r="BP9" s="470"/>
      <c r="BQ9" s="470"/>
      <c r="BR9" s="470"/>
      <c r="BS9" s="470"/>
      <c r="BT9" s="470"/>
      <c r="BU9" s="471"/>
      <c r="BV9" s="469">
        <v>695208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0.1</v>
      </c>
      <c r="CU9" s="467"/>
      <c r="CV9" s="467"/>
      <c r="CW9" s="467"/>
      <c r="CX9" s="467"/>
      <c r="CY9" s="467"/>
      <c r="CZ9" s="467"/>
      <c r="DA9" s="468"/>
      <c r="DB9" s="466">
        <v>0.1</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58406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109</v>
      </c>
      <c r="AV10" s="502"/>
      <c r="AW10" s="502"/>
      <c r="AX10" s="502"/>
      <c r="AY10" s="503" t="s">
        <v>121</v>
      </c>
      <c r="AZ10" s="504"/>
      <c r="BA10" s="504"/>
      <c r="BB10" s="504"/>
      <c r="BC10" s="504"/>
      <c r="BD10" s="504"/>
      <c r="BE10" s="504"/>
      <c r="BF10" s="504"/>
      <c r="BG10" s="504"/>
      <c r="BH10" s="504"/>
      <c r="BI10" s="504"/>
      <c r="BJ10" s="504"/>
      <c r="BK10" s="504"/>
      <c r="BL10" s="504"/>
      <c r="BM10" s="505"/>
      <c r="BN10" s="469">
        <v>1124299</v>
      </c>
      <c r="BO10" s="470"/>
      <c r="BP10" s="470"/>
      <c r="BQ10" s="470"/>
      <c r="BR10" s="470"/>
      <c r="BS10" s="470"/>
      <c r="BT10" s="470"/>
      <c r="BU10" s="471"/>
      <c r="BV10" s="469">
        <v>2568345</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109</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67216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116</v>
      </c>
      <c r="AV12" s="502"/>
      <c r="AW12" s="502"/>
      <c r="AX12" s="502"/>
      <c r="AY12" s="503" t="s">
        <v>135</v>
      </c>
      <c r="AZ12" s="504"/>
      <c r="BA12" s="504"/>
      <c r="BB12" s="504"/>
      <c r="BC12" s="504"/>
      <c r="BD12" s="504"/>
      <c r="BE12" s="504"/>
      <c r="BF12" s="504"/>
      <c r="BG12" s="504"/>
      <c r="BH12" s="504"/>
      <c r="BI12" s="504"/>
      <c r="BJ12" s="504"/>
      <c r="BK12" s="504"/>
      <c r="BL12" s="504"/>
      <c r="BM12" s="505"/>
      <c r="BN12" s="469">
        <v>7666543</v>
      </c>
      <c r="BO12" s="470"/>
      <c r="BP12" s="470"/>
      <c r="BQ12" s="470"/>
      <c r="BR12" s="470"/>
      <c r="BS12" s="470"/>
      <c r="BT12" s="470"/>
      <c r="BU12" s="471"/>
      <c r="BV12" s="469">
        <v>135704</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64159</v>
      </c>
      <c r="S13" s="554"/>
      <c r="T13" s="554"/>
      <c r="U13" s="554"/>
      <c r="V13" s="555"/>
      <c r="W13" s="485" t="s">
        <v>138</v>
      </c>
      <c r="X13" s="486"/>
      <c r="Y13" s="486"/>
      <c r="Z13" s="486"/>
      <c r="AA13" s="486"/>
      <c r="AB13" s="476"/>
      <c r="AC13" s="520">
        <v>9</v>
      </c>
      <c r="AD13" s="521"/>
      <c r="AE13" s="521"/>
      <c r="AF13" s="521"/>
      <c r="AG13" s="563"/>
      <c r="AH13" s="520">
        <v>4</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-6864231</v>
      </c>
      <c r="BO13" s="470"/>
      <c r="BP13" s="470"/>
      <c r="BQ13" s="470"/>
      <c r="BR13" s="470"/>
      <c r="BS13" s="470"/>
      <c r="BT13" s="470"/>
      <c r="BU13" s="471"/>
      <c r="BV13" s="469">
        <v>3127849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-0.2</v>
      </c>
      <c r="CU13" s="467"/>
      <c r="CV13" s="467"/>
      <c r="CW13" s="467"/>
      <c r="CX13" s="467"/>
      <c r="CY13" s="467"/>
      <c r="CZ13" s="467"/>
      <c r="DA13" s="468"/>
      <c r="DB13" s="466">
        <v>0</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65942</v>
      </c>
      <c r="S14" s="554"/>
      <c r="T14" s="554"/>
      <c r="U14" s="554"/>
      <c r="V14" s="555"/>
      <c r="W14" s="459"/>
      <c r="X14" s="460"/>
      <c r="Y14" s="460"/>
      <c r="Z14" s="460"/>
      <c r="AA14" s="460"/>
      <c r="AB14" s="449"/>
      <c r="AC14" s="556">
        <v>0</v>
      </c>
      <c r="AD14" s="557"/>
      <c r="AE14" s="557"/>
      <c r="AF14" s="557"/>
      <c r="AG14" s="558"/>
      <c r="AH14" s="556">
        <v>0</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t="s">
        <v>145</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137</v>
      </c>
      <c r="N15" s="561"/>
      <c r="O15" s="561"/>
      <c r="P15" s="561"/>
      <c r="Q15" s="562"/>
      <c r="R15" s="553">
        <v>62714</v>
      </c>
      <c r="S15" s="554"/>
      <c r="T15" s="554"/>
      <c r="U15" s="554"/>
      <c r="V15" s="555"/>
      <c r="W15" s="485" t="s">
        <v>146</v>
      </c>
      <c r="X15" s="486"/>
      <c r="Y15" s="486"/>
      <c r="Z15" s="486"/>
      <c r="AA15" s="486"/>
      <c r="AB15" s="476"/>
      <c r="AC15" s="520">
        <v>1972</v>
      </c>
      <c r="AD15" s="521"/>
      <c r="AE15" s="521"/>
      <c r="AF15" s="521"/>
      <c r="AG15" s="563"/>
      <c r="AH15" s="520">
        <v>1604</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26209559</v>
      </c>
      <c r="BO15" s="433"/>
      <c r="BP15" s="433"/>
      <c r="BQ15" s="433"/>
      <c r="BR15" s="433"/>
      <c r="BS15" s="433"/>
      <c r="BT15" s="433"/>
      <c r="BU15" s="434"/>
      <c r="BV15" s="432">
        <v>24790308</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9.8000000000000007</v>
      </c>
      <c r="AD16" s="557"/>
      <c r="AE16" s="557"/>
      <c r="AF16" s="557"/>
      <c r="AG16" s="558"/>
      <c r="AH16" s="556">
        <v>7.8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27838363</v>
      </c>
      <c r="BO16" s="470"/>
      <c r="BP16" s="470"/>
      <c r="BQ16" s="470"/>
      <c r="BR16" s="470"/>
      <c r="BS16" s="470"/>
      <c r="BT16" s="470"/>
      <c r="BU16" s="471"/>
      <c r="BV16" s="469">
        <v>28440768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18210</v>
      </c>
      <c r="AD17" s="521"/>
      <c r="AE17" s="521"/>
      <c r="AF17" s="521"/>
      <c r="AG17" s="563"/>
      <c r="AH17" s="520">
        <v>18940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33349959</v>
      </c>
      <c r="BO17" s="470"/>
      <c r="BP17" s="470"/>
      <c r="BQ17" s="470"/>
      <c r="BR17" s="470"/>
      <c r="BS17" s="470"/>
      <c r="BT17" s="470"/>
      <c r="BU17" s="471"/>
      <c r="BV17" s="469">
        <v>33800225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11.66</v>
      </c>
      <c r="M18" s="585"/>
      <c r="N18" s="585"/>
      <c r="O18" s="585"/>
      <c r="P18" s="585"/>
      <c r="Q18" s="585"/>
      <c r="R18" s="586"/>
      <c r="S18" s="586"/>
      <c r="T18" s="586"/>
      <c r="U18" s="586"/>
      <c r="V18" s="587"/>
      <c r="W18" s="487"/>
      <c r="X18" s="488"/>
      <c r="Y18" s="488"/>
      <c r="Z18" s="488"/>
      <c r="AA18" s="488"/>
      <c r="AB18" s="479"/>
      <c r="AC18" s="588">
        <v>90.2</v>
      </c>
      <c r="AD18" s="589"/>
      <c r="AE18" s="589"/>
      <c r="AF18" s="589"/>
      <c r="AG18" s="590"/>
      <c r="AH18" s="588">
        <v>92.2</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30232713</v>
      </c>
      <c r="BO18" s="470"/>
      <c r="BP18" s="470"/>
      <c r="BQ18" s="470"/>
      <c r="BR18" s="470"/>
      <c r="BS18" s="470"/>
      <c r="BT18" s="470"/>
      <c r="BU18" s="471"/>
      <c r="BV18" s="469">
        <v>29453047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5719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57616456</v>
      </c>
      <c r="BO19" s="470"/>
      <c r="BP19" s="470"/>
      <c r="BQ19" s="470"/>
      <c r="BR19" s="470"/>
      <c r="BS19" s="470"/>
      <c r="BT19" s="470"/>
      <c r="BU19" s="471"/>
      <c r="BV19" s="469">
        <v>46070112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37011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68115</v>
      </c>
      <c r="BO23" s="470"/>
      <c r="BP23" s="470"/>
      <c r="BQ23" s="470"/>
      <c r="BR23" s="470"/>
      <c r="BS23" s="470"/>
      <c r="BT23" s="470"/>
      <c r="BU23" s="471"/>
      <c r="BV23" s="469">
        <v>134870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12860</v>
      </c>
      <c r="R24" s="521"/>
      <c r="S24" s="521"/>
      <c r="T24" s="521"/>
      <c r="U24" s="521"/>
      <c r="V24" s="563"/>
      <c r="W24" s="622"/>
      <c r="X24" s="610"/>
      <c r="Y24" s="611"/>
      <c r="Z24" s="519" t="s">
        <v>170</v>
      </c>
      <c r="AA24" s="499"/>
      <c r="AB24" s="499"/>
      <c r="AC24" s="499"/>
      <c r="AD24" s="499"/>
      <c r="AE24" s="499"/>
      <c r="AF24" s="499"/>
      <c r="AG24" s="500"/>
      <c r="AH24" s="520">
        <v>1027</v>
      </c>
      <c r="AI24" s="521"/>
      <c r="AJ24" s="521"/>
      <c r="AK24" s="521"/>
      <c r="AL24" s="563"/>
      <c r="AM24" s="520">
        <v>2953652</v>
      </c>
      <c r="AN24" s="521"/>
      <c r="AO24" s="521"/>
      <c r="AP24" s="521"/>
      <c r="AQ24" s="521"/>
      <c r="AR24" s="563"/>
      <c r="AS24" s="520">
        <v>2876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68115</v>
      </c>
      <c r="BO24" s="470"/>
      <c r="BP24" s="470"/>
      <c r="BQ24" s="470"/>
      <c r="BR24" s="470"/>
      <c r="BS24" s="470"/>
      <c r="BT24" s="470"/>
      <c r="BU24" s="471"/>
      <c r="BV24" s="469">
        <v>134870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1</v>
      </c>
      <c r="M25" s="521"/>
      <c r="N25" s="521"/>
      <c r="O25" s="521"/>
      <c r="P25" s="563"/>
      <c r="Q25" s="520">
        <v>10270</v>
      </c>
      <c r="R25" s="521"/>
      <c r="S25" s="521"/>
      <c r="T25" s="521"/>
      <c r="U25" s="521"/>
      <c r="V25" s="563"/>
      <c r="W25" s="622"/>
      <c r="X25" s="610"/>
      <c r="Y25" s="611"/>
      <c r="Z25" s="519" t="s">
        <v>173</v>
      </c>
      <c r="AA25" s="499"/>
      <c r="AB25" s="499"/>
      <c r="AC25" s="499"/>
      <c r="AD25" s="499"/>
      <c r="AE25" s="499"/>
      <c r="AF25" s="499"/>
      <c r="AG25" s="500"/>
      <c r="AH25" s="520" t="s">
        <v>145</v>
      </c>
      <c r="AI25" s="521"/>
      <c r="AJ25" s="521"/>
      <c r="AK25" s="521"/>
      <c r="AL25" s="563"/>
      <c r="AM25" s="520" t="s">
        <v>145</v>
      </c>
      <c r="AN25" s="521"/>
      <c r="AO25" s="521"/>
      <c r="AP25" s="521"/>
      <c r="AQ25" s="521"/>
      <c r="AR25" s="563"/>
      <c r="AS25" s="520" t="s">
        <v>145</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33246486</v>
      </c>
      <c r="BO25" s="433"/>
      <c r="BP25" s="433"/>
      <c r="BQ25" s="433"/>
      <c r="BR25" s="433"/>
      <c r="BS25" s="433"/>
      <c r="BT25" s="433"/>
      <c r="BU25" s="434"/>
      <c r="BV25" s="432">
        <v>37461264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9090</v>
      </c>
      <c r="R26" s="521"/>
      <c r="S26" s="521"/>
      <c r="T26" s="521"/>
      <c r="U26" s="521"/>
      <c r="V26" s="563"/>
      <c r="W26" s="622"/>
      <c r="X26" s="610"/>
      <c r="Y26" s="611"/>
      <c r="Z26" s="519" t="s">
        <v>176</v>
      </c>
      <c r="AA26" s="632"/>
      <c r="AB26" s="632"/>
      <c r="AC26" s="632"/>
      <c r="AD26" s="632"/>
      <c r="AE26" s="632"/>
      <c r="AF26" s="632"/>
      <c r="AG26" s="633"/>
      <c r="AH26" s="520">
        <v>87</v>
      </c>
      <c r="AI26" s="521"/>
      <c r="AJ26" s="521"/>
      <c r="AK26" s="521"/>
      <c r="AL26" s="563"/>
      <c r="AM26" s="520">
        <v>238815</v>
      </c>
      <c r="AN26" s="521"/>
      <c r="AO26" s="521"/>
      <c r="AP26" s="521"/>
      <c r="AQ26" s="521"/>
      <c r="AR26" s="563"/>
      <c r="AS26" s="520">
        <v>2745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200000</v>
      </c>
      <c r="BO26" s="470"/>
      <c r="BP26" s="470"/>
      <c r="BQ26" s="470"/>
      <c r="BR26" s="470"/>
      <c r="BS26" s="470"/>
      <c r="BT26" s="470"/>
      <c r="BU26" s="471"/>
      <c r="BV26" s="469">
        <v>150000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9250</v>
      </c>
      <c r="R27" s="521"/>
      <c r="S27" s="521"/>
      <c r="T27" s="521"/>
      <c r="U27" s="521"/>
      <c r="V27" s="563"/>
      <c r="W27" s="622"/>
      <c r="X27" s="610"/>
      <c r="Y27" s="611"/>
      <c r="Z27" s="519" t="s">
        <v>179</v>
      </c>
      <c r="AA27" s="499"/>
      <c r="AB27" s="499"/>
      <c r="AC27" s="499"/>
      <c r="AD27" s="499"/>
      <c r="AE27" s="499"/>
      <c r="AF27" s="499"/>
      <c r="AG27" s="500"/>
      <c r="AH27" s="520">
        <v>96</v>
      </c>
      <c r="AI27" s="521"/>
      <c r="AJ27" s="521"/>
      <c r="AK27" s="521"/>
      <c r="AL27" s="563"/>
      <c r="AM27" s="520">
        <v>311568</v>
      </c>
      <c r="AN27" s="521"/>
      <c r="AO27" s="521"/>
      <c r="AP27" s="521"/>
      <c r="AQ27" s="521"/>
      <c r="AR27" s="563"/>
      <c r="AS27" s="520">
        <v>3246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145</v>
      </c>
      <c r="BO27" s="646"/>
      <c r="BP27" s="646"/>
      <c r="BQ27" s="646"/>
      <c r="BR27" s="646"/>
      <c r="BS27" s="646"/>
      <c r="BT27" s="646"/>
      <c r="BU27" s="647"/>
      <c r="BV27" s="645" t="s">
        <v>145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8090</v>
      </c>
      <c r="R28" s="521"/>
      <c r="S28" s="521"/>
      <c r="T28" s="521"/>
      <c r="U28" s="521"/>
      <c r="V28" s="563"/>
      <c r="W28" s="622"/>
      <c r="X28" s="610"/>
      <c r="Y28" s="611"/>
      <c r="Z28" s="519" t="s">
        <v>182</v>
      </c>
      <c r="AA28" s="499"/>
      <c r="AB28" s="499"/>
      <c r="AC28" s="499"/>
      <c r="AD28" s="499"/>
      <c r="AE28" s="499"/>
      <c r="AF28" s="499"/>
      <c r="AG28" s="500"/>
      <c r="AH28" s="520" t="s">
        <v>145</v>
      </c>
      <c r="AI28" s="521"/>
      <c r="AJ28" s="521"/>
      <c r="AK28" s="521"/>
      <c r="AL28" s="563"/>
      <c r="AM28" s="520" t="s">
        <v>145</v>
      </c>
      <c r="AN28" s="521"/>
      <c r="AO28" s="521"/>
      <c r="AP28" s="521"/>
      <c r="AQ28" s="521"/>
      <c r="AR28" s="563"/>
      <c r="AS28" s="520" t="s">
        <v>145</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41606227</v>
      </c>
      <c r="BO28" s="433"/>
      <c r="BP28" s="433"/>
      <c r="BQ28" s="433"/>
      <c r="BR28" s="433"/>
      <c r="BS28" s="433"/>
      <c r="BT28" s="433"/>
      <c r="BU28" s="434"/>
      <c r="BV28" s="432">
        <v>48148471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23</v>
      </c>
      <c r="M29" s="521"/>
      <c r="N29" s="521"/>
      <c r="O29" s="521"/>
      <c r="P29" s="563"/>
      <c r="Q29" s="520">
        <v>6180</v>
      </c>
      <c r="R29" s="521"/>
      <c r="S29" s="521"/>
      <c r="T29" s="521"/>
      <c r="U29" s="521"/>
      <c r="V29" s="563"/>
      <c r="W29" s="623"/>
      <c r="X29" s="624"/>
      <c r="Y29" s="625"/>
      <c r="Z29" s="519" t="s">
        <v>185</v>
      </c>
      <c r="AA29" s="499"/>
      <c r="AB29" s="499"/>
      <c r="AC29" s="499"/>
      <c r="AD29" s="499"/>
      <c r="AE29" s="499"/>
      <c r="AF29" s="499"/>
      <c r="AG29" s="500"/>
      <c r="AH29" s="520">
        <v>1123</v>
      </c>
      <c r="AI29" s="521"/>
      <c r="AJ29" s="521"/>
      <c r="AK29" s="521"/>
      <c r="AL29" s="563"/>
      <c r="AM29" s="520">
        <v>3265220</v>
      </c>
      <c r="AN29" s="521"/>
      <c r="AO29" s="521"/>
      <c r="AP29" s="521"/>
      <c r="AQ29" s="521"/>
      <c r="AR29" s="563"/>
      <c r="AS29" s="520">
        <v>2908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t="s">
        <v>145</v>
      </c>
      <c r="BO29" s="470"/>
      <c r="BP29" s="470"/>
      <c r="BQ29" s="470"/>
      <c r="BR29" s="470"/>
      <c r="BS29" s="470"/>
      <c r="BT29" s="470"/>
      <c r="BU29" s="471"/>
      <c r="BV29" s="469" t="s">
        <v>145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72099378</v>
      </c>
      <c r="BO30" s="646"/>
      <c r="BP30" s="646"/>
      <c r="BQ30" s="646"/>
      <c r="BR30" s="646"/>
      <c r="BS30" s="646"/>
      <c r="BT30" s="646"/>
      <c r="BU30" s="647"/>
      <c r="BV30" s="645">
        <v>70204608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5</v>
      </c>
      <c r="BX34" s="658"/>
      <c r="BY34" s="659" t="str">
        <f>IF('各会計、関係団体の財政状況及び健全化判断比率'!B68="","",'各会計、関係団体の財政状況及び健全化判断比率'!B68)</f>
        <v>特別区人事・厚生事務組合</v>
      </c>
      <c r="BZ34" s="659"/>
      <c r="CA34" s="659"/>
      <c r="CB34" s="659"/>
      <c r="CC34" s="659"/>
      <c r="CD34" s="659"/>
      <c r="CE34" s="659"/>
      <c r="CF34" s="659"/>
      <c r="CG34" s="659"/>
      <c r="CH34" s="659"/>
      <c r="CI34" s="659"/>
      <c r="CJ34" s="659"/>
      <c r="CK34" s="659"/>
      <c r="CL34" s="659"/>
      <c r="CM34" s="659"/>
      <c r="CN34" s="214"/>
      <c r="CO34" s="658">
        <f>IF(CQ34="","",MAX(C34:D43,U34:V43,AM34:AN43,BE34:BF43,BW34:BX43)+1)</f>
        <v>10</v>
      </c>
      <c r="CP34" s="658"/>
      <c r="CQ34" s="659" t="str">
        <f>IF('各会計、関係団体の財政状況及び健全化判断比率'!BS7="","",'各会計、関係団体の財政状況及び健全化判断比率'!BS7)</f>
        <v>まちみらい千代田</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6</v>
      </c>
      <c r="BX35" s="658"/>
      <c r="BY35" s="659" t="str">
        <f>IF('各会計、関係団体の財政状況及び健全化判断比率'!B69="","",'各会計、関係団体の財政状況及び健全化判断比率'!B69)</f>
        <v>特別区競馬組合</v>
      </c>
      <c r="BZ35" s="659"/>
      <c r="CA35" s="659"/>
      <c r="CB35" s="659"/>
      <c r="CC35" s="659"/>
      <c r="CD35" s="659"/>
      <c r="CE35" s="659"/>
      <c r="CF35" s="659"/>
      <c r="CG35" s="659"/>
      <c r="CH35" s="659"/>
      <c r="CI35" s="659"/>
      <c r="CJ35" s="659"/>
      <c r="CK35" s="659"/>
      <c r="CL35" s="659"/>
      <c r="CM35" s="659"/>
      <c r="CN35" s="214"/>
      <c r="CO35" s="658">
        <f t="shared" ref="CO35:CO43" si="3">IF(CQ35="","",CO34+1)</f>
        <v>11</v>
      </c>
      <c r="CP35" s="658"/>
      <c r="CQ35" s="659" t="str">
        <f>IF('各会計、関係団体の財政状況及び健全化判断比率'!BS8="","",'各会計、関係団体の財政状況及び健全化判断比率'!BS8)</f>
        <v>秋葉原タウンマネジメント</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7</v>
      </c>
      <c r="BX36" s="658"/>
      <c r="BY36" s="659" t="str">
        <f>IF('各会計、関係団体の財政状況及び健全化判断比率'!B70="","",'各会計、関係団体の財政状況及び健全化判断比率'!B70)</f>
        <v>東京二十三区清掃一部事務組合</v>
      </c>
      <c r="BZ36" s="659"/>
      <c r="CA36" s="659"/>
      <c r="CB36" s="659"/>
      <c r="CC36" s="659"/>
      <c r="CD36" s="659"/>
      <c r="CE36" s="659"/>
      <c r="CF36" s="659"/>
      <c r="CG36" s="659"/>
      <c r="CH36" s="659"/>
      <c r="CI36" s="659"/>
      <c r="CJ36" s="659"/>
      <c r="CK36" s="659"/>
      <c r="CL36" s="659"/>
      <c r="CM36" s="659"/>
      <c r="CN36" s="214"/>
      <c r="CO36" s="658">
        <f t="shared" si="3"/>
        <v>12</v>
      </c>
      <c r="CP36" s="658"/>
      <c r="CQ36" s="659" t="str">
        <f>IF('各会計、関係団体の財政状況及び健全化判断比率'!BS9="","",'各会計、関係団体の財政状況及び健全化判断比率'!BS9)</f>
        <v>ゆとりちよだ</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8</v>
      </c>
      <c r="BX37" s="658"/>
      <c r="BY37" s="659" t="str">
        <f>IF('各会計、関係団体の財政状況及び健全化判断比率'!B71="","",'各会計、関係団体の財政状況及び健全化判断比率'!B71)</f>
        <v>東京都後期高齢者医療広域連合（一般会計）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9</v>
      </c>
      <c r="BX38" s="658"/>
      <c r="BY38" s="659" t="str">
        <f>IF('各会計、関係団体の財政状況及び健全化判断比率'!B72="","",'各会計、関係団体の財政状況及び健全化判断比率'!B72)</f>
        <v>東京都後期高齢者医療広域連合
（後期高齢者医療特別会計）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6M3MtOer8IF8AKOWJk4UFWn6DYf4SDvgcbwkSvHyy/omRbX52HO3VyHzwnT4e1lRhtf4crva5wAqnYH6S5uoxA==" saltValue="FAWfxreLKqoZbQu7C9y/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1" zoomScaleNormal="100" workbookViewId="0">
      <selection activeCell="CR11" sqref="CR11:CY11"/>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222</v>
      </c>
      <c r="C5" s="672"/>
      <c r="D5" s="672"/>
      <c r="E5" s="672"/>
      <c r="F5" s="672"/>
      <c r="G5" s="672"/>
      <c r="H5" s="672"/>
      <c r="I5" s="672"/>
      <c r="J5" s="672"/>
      <c r="K5" s="672"/>
      <c r="L5" s="672"/>
      <c r="M5" s="672"/>
      <c r="N5" s="672"/>
      <c r="O5" s="672"/>
      <c r="P5" s="672"/>
      <c r="Q5" s="673"/>
      <c r="R5" s="674">
        <v>20573851</v>
      </c>
      <c r="S5" s="675"/>
      <c r="T5" s="675"/>
      <c r="U5" s="675"/>
      <c r="V5" s="675"/>
      <c r="W5" s="675"/>
      <c r="X5" s="675"/>
      <c r="Y5" s="676"/>
      <c r="Z5" s="677">
        <v>25.9</v>
      </c>
      <c r="AA5" s="677"/>
      <c r="AB5" s="677"/>
      <c r="AC5" s="677"/>
      <c r="AD5" s="678">
        <v>20573851</v>
      </c>
      <c r="AE5" s="678"/>
      <c r="AF5" s="678"/>
      <c r="AG5" s="678"/>
      <c r="AH5" s="678"/>
      <c r="AI5" s="678"/>
      <c r="AJ5" s="678"/>
      <c r="AK5" s="678"/>
      <c r="AL5" s="679">
        <v>55</v>
      </c>
      <c r="AM5" s="680"/>
      <c r="AN5" s="680"/>
      <c r="AO5" s="681"/>
      <c r="AP5" s="671" t="s">
        <v>223</v>
      </c>
      <c r="AQ5" s="672"/>
      <c r="AR5" s="672"/>
      <c r="AS5" s="672"/>
      <c r="AT5" s="672"/>
      <c r="AU5" s="672"/>
      <c r="AV5" s="672"/>
      <c r="AW5" s="672"/>
      <c r="AX5" s="672"/>
      <c r="AY5" s="672"/>
      <c r="AZ5" s="672"/>
      <c r="BA5" s="672"/>
      <c r="BB5" s="672"/>
      <c r="BC5" s="672"/>
      <c r="BD5" s="672"/>
      <c r="BE5" s="672"/>
      <c r="BF5" s="673"/>
      <c r="BG5" s="685">
        <v>20570547</v>
      </c>
      <c r="BH5" s="686"/>
      <c r="BI5" s="686"/>
      <c r="BJ5" s="686"/>
      <c r="BK5" s="686"/>
      <c r="BL5" s="686"/>
      <c r="BM5" s="686"/>
      <c r="BN5" s="687"/>
      <c r="BO5" s="688">
        <v>100</v>
      </c>
      <c r="BP5" s="688"/>
      <c r="BQ5" s="688"/>
      <c r="BR5" s="688"/>
      <c r="BS5" s="689" t="s">
        <v>224</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216</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2">
      <c r="B6" s="682" t="s">
        <v>228</v>
      </c>
      <c r="C6" s="683"/>
      <c r="D6" s="683"/>
      <c r="E6" s="683"/>
      <c r="F6" s="683"/>
      <c r="G6" s="683"/>
      <c r="H6" s="683"/>
      <c r="I6" s="683"/>
      <c r="J6" s="683"/>
      <c r="K6" s="683"/>
      <c r="L6" s="683"/>
      <c r="M6" s="683"/>
      <c r="N6" s="683"/>
      <c r="O6" s="683"/>
      <c r="P6" s="683"/>
      <c r="Q6" s="684"/>
      <c r="R6" s="685">
        <v>306606</v>
      </c>
      <c r="S6" s="686"/>
      <c r="T6" s="686"/>
      <c r="U6" s="686"/>
      <c r="V6" s="686"/>
      <c r="W6" s="686"/>
      <c r="X6" s="686"/>
      <c r="Y6" s="687"/>
      <c r="Z6" s="688">
        <v>0.4</v>
      </c>
      <c r="AA6" s="688"/>
      <c r="AB6" s="688"/>
      <c r="AC6" s="688"/>
      <c r="AD6" s="689">
        <v>306606</v>
      </c>
      <c r="AE6" s="689"/>
      <c r="AF6" s="689"/>
      <c r="AG6" s="689"/>
      <c r="AH6" s="689"/>
      <c r="AI6" s="689"/>
      <c r="AJ6" s="689"/>
      <c r="AK6" s="689"/>
      <c r="AL6" s="690">
        <v>0.8</v>
      </c>
      <c r="AM6" s="691"/>
      <c r="AN6" s="691"/>
      <c r="AO6" s="692"/>
      <c r="AP6" s="682" t="s">
        <v>229</v>
      </c>
      <c r="AQ6" s="683"/>
      <c r="AR6" s="683"/>
      <c r="AS6" s="683"/>
      <c r="AT6" s="683"/>
      <c r="AU6" s="683"/>
      <c r="AV6" s="683"/>
      <c r="AW6" s="683"/>
      <c r="AX6" s="683"/>
      <c r="AY6" s="683"/>
      <c r="AZ6" s="683"/>
      <c r="BA6" s="683"/>
      <c r="BB6" s="683"/>
      <c r="BC6" s="683"/>
      <c r="BD6" s="683"/>
      <c r="BE6" s="683"/>
      <c r="BF6" s="684"/>
      <c r="BG6" s="685">
        <v>20570547</v>
      </c>
      <c r="BH6" s="686"/>
      <c r="BI6" s="686"/>
      <c r="BJ6" s="686"/>
      <c r="BK6" s="686"/>
      <c r="BL6" s="686"/>
      <c r="BM6" s="686"/>
      <c r="BN6" s="687"/>
      <c r="BO6" s="688">
        <v>100</v>
      </c>
      <c r="BP6" s="688"/>
      <c r="BQ6" s="688"/>
      <c r="BR6" s="688"/>
      <c r="BS6" s="689" t="s">
        <v>230</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646170</v>
      </c>
      <c r="CS6" s="686"/>
      <c r="CT6" s="686"/>
      <c r="CU6" s="686"/>
      <c r="CV6" s="686"/>
      <c r="CW6" s="686"/>
      <c r="CX6" s="686"/>
      <c r="CY6" s="687"/>
      <c r="CZ6" s="679">
        <v>0.8</v>
      </c>
      <c r="DA6" s="680"/>
      <c r="DB6" s="680"/>
      <c r="DC6" s="699"/>
      <c r="DD6" s="694">
        <v>36232</v>
      </c>
      <c r="DE6" s="686"/>
      <c r="DF6" s="686"/>
      <c r="DG6" s="686"/>
      <c r="DH6" s="686"/>
      <c r="DI6" s="686"/>
      <c r="DJ6" s="686"/>
      <c r="DK6" s="686"/>
      <c r="DL6" s="686"/>
      <c r="DM6" s="686"/>
      <c r="DN6" s="686"/>
      <c r="DO6" s="686"/>
      <c r="DP6" s="687"/>
      <c r="DQ6" s="694">
        <v>646158</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50394</v>
      </c>
      <c r="S7" s="686"/>
      <c r="T7" s="686"/>
      <c r="U7" s="686"/>
      <c r="V7" s="686"/>
      <c r="W7" s="686"/>
      <c r="X7" s="686"/>
      <c r="Y7" s="687"/>
      <c r="Z7" s="688">
        <v>0.1</v>
      </c>
      <c r="AA7" s="688"/>
      <c r="AB7" s="688"/>
      <c r="AC7" s="688"/>
      <c r="AD7" s="689">
        <v>50394</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18004459</v>
      </c>
      <c r="BH7" s="686"/>
      <c r="BI7" s="686"/>
      <c r="BJ7" s="686"/>
      <c r="BK7" s="686"/>
      <c r="BL7" s="686"/>
      <c r="BM7" s="686"/>
      <c r="BN7" s="687"/>
      <c r="BO7" s="688">
        <v>87.5</v>
      </c>
      <c r="BP7" s="688"/>
      <c r="BQ7" s="688"/>
      <c r="BR7" s="688"/>
      <c r="BS7" s="689" t="s">
        <v>230</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27801030</v>
      </c>
      <c r="CS7" s="686"/>
      <c r="CT7" s="686"/>
      <c r="CU7" s="686"/>
      <c r="CV7" s="686"/>
      <c r="CW7" s="686"/>
      <c r="CX7" s="686"/>
      <c r="CY7" s="687"/>
      <c r="CZ7" s="688">
        <v>36.299999999999997</v>
      </c>
      <c r="DA7" s="688"/>
      <c r="DB7" s="688"/>
      <c r="DC7" s="688"/>
      <c r="DD7" s="694">
        <v>3658409</v>
      </c>
      <c r="DE7" s="686"/>
      <c r="DF7" s="686"/>
      <c r="DG7" s="686"/>
      <c r="DH7" s="686"/>
      <c r="DI7" s="686"/>
      <c r="DJ7" s="686"/>
      <c r="DK7" s="686"/>
      <c r="DL7" s="686"/>
      <c r="DM7" s="686"/>
      <c r="DN7" s="686"/>
      <c r="DO7" s="686"/>
      <c r="DP7" s="687"/>
      <c r="DQ7" s="694">
        <v>19886321</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245593</v>
      </c>
      <c r="S8" s="686"/>
      <c r="T8" s="686"/>
      <c r="U8" s="686"/>
      <c r="V8" s="686"/>
      <c r="W8" s="686"/>
      <c r="X8" s="686"/>
      <c r="Y8" s="687"/>
      <c r="Z8" s="688">
        <v>0.3</v>
      </c>
      <c r="AA8" s="688"/>
      <c r="AB8" s="688"/>
      <c r="AC8" s="688"/>
      <c r="AD8" s="689">
        <v>245593</v>
      </c>
      <c r="AE8" s="689"/>
      <c r="AF8" s="689"/>
      <c r="AG8" s="689"/>
      <c r="AH8" s="689"/>
      <c r="AI8" s="689"/>
      <c r="AJ8" s="689"/>
      <c r="AK8" s="689"/>
      <c r="AL8" s="690">
        <v>0.7</v>
      </c>
      <c r="AM8" s="691"/>
      <c r="AN8" s="691"/>
      <c r="AO8" s="692"/>
      <c r="AP8" s="682" t="s">
        <v>236</v>
      </c>
      <c r="AQ8" s="683"/>
      <c r="AR8" s="683"/>
      <c r="AS8" s="683"/>
      <c r="AT8" s="683"/>
      <c r="AU8" s="683"/>
      <c r="AV8" s="683"/>
      <c r="AW8" s="683"/>
      <c r="AX8" s="683"/>
      <c r="AY8" s="683"/>
      <c r="AZ8" s="683"/>
      <c r="BA8" s="683"/>
      <c r="BB8" s="683"/>
      <c r="BC8" s="683"/>
      <c r="BD8" s="683"/>
      <c r="BE8" s="683"/>
      <c r="BF8" s="684"/>
      <c r="BG8" s="685">
        <v>167748</v>
      </c>
      <c r="BH8" s="686"/>
      <c r="BI8" s="686"/>
      <c r="BJ8" s="686"/>
      <c r="BK8" s="686"/>
      <c r="BL8" s="686"/>
      <c r="BM8" s="686"/>
      <c r="BN8" s="687"/>
      <c r="BO8" s="688">
        <v>0.8</v>
      </c>
      <c r="BP8" s="688"/>
      <c r="BQ8" s="688"/>
      <c r="BR8" s="688"/>
      <c r="BS8" s="694" t="s">
        <v>230</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21390004</v>
      </c>
      <c r="CS8" s="686"/>
      <c r="CT8" s="686"/>
      <c r="CU8" s="686"/>
      <c r="CV8" s="686"/>
      <c r="CW8" s="686"/>
      <c r="CX8" s="686"/>
      <c r="CY8" s="687"/>
      <c r="CZ8" s="688">
        <v>28</v>
      </c>
      <c r="DA8" s="688"/>
      <c r="DB8" s="688"/>
      <c r="DC8" s="688"/>
      <c r="DD8" s="694">
        <v>1781306</v>
      </c>
      <c r="DE8" s="686"/>
      <c r="DF8" s="686"/>
      <c r="DG8" s="686"/>
      <c r="DH8" s="686"/>
      <c r="DI8" s="686"/>
      <c r="DJ8" s="686"/>
      <c r="DK8" s="686"/>
      <c r="DL8" s="686"/>
      <c r="DM8" s="686"/>
      <c r="DN8" s="686"/>
      <c r="DO8" s="686"/>
      <c r="DP8" s="687"/>
      <c r="DQ8" s="694">
        <v>13697229</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289925</v>
      </c>
      <c r="S9" s="686"/>
      <c r="T9" s="686"/>
      <c r="U9" s="686"/>
      <c r="V9" s="686"/>
      <c r="W9" s="686"/>
      <c r="X9" s="686"/>
      <c r="Y9" s="687"/>
      <c r="Z9" s="688">
        <v>0.4</v>
      </c>
      <c r="AA9" s="688"/>
      <c r="AB9" s="688"/>
      <c r="AC9" s="688"/>
      <c r="AD9" s="689">
        <v>289925</v>
      </c>
      <c r="AE9" s="689"/>
      <c r="AF9" s="689"/>
      <c r="AG9" s="689"/>
      <c r="AH9" s="689"/>
      <c r="AI9" s="689"/>
      <c r="AJ9" s="689"/>
      <c r="AK9" s="689"/>
      <c r="AL9" s="690">
        <v>0.8</v>
      </c>
      <c r="AM9" s="691"/>
      <c r="AN9" s="691"/>
      <c r="AO9" s="692"/>
      <c r="AP9" s="682" t="s">
        <v>239</v>
      </c>
      <c r="AQ9" s="683"/>
      <c r="AR9" s="683"/>
      <c r="AS9" s="683"/>
      <c r="AT9" s="683"/>
      <c r="AU9" s="683"/>
      <c r="AV9" s="683"/>
      <c r="AW9" s="683"/>
      <c r="AX9" s="683"/>
      <c r="AY9" s="683"/>
      <c r="AZ9" s="683"/>
      <c r="BA9" s="683"/>
      <c r="BB9" s="683"/>
      <c r="BC9" s="683"/>
      <c r="BD9" s="683"/>
      <c r="BE9" s="683"/>
      <c r="BF9" s="684"/>
      <c r="BG9" s="685">
        <v>17836711</v>
      </c>
      <c r="BH9" s="686"/>
      <c r="BI9" s="686"/>
      <c r="BJ9" s="686"/>
      <c r="BK9" s="686"/>
      <c r="BL9" s="686"/>
      <c r="BM9" s="686"/>
      <c r="BN9" s="687"/>
      <c r="BO9" s="688">
        <v>86.7</v>
      </c>
      <c r="BP9" s="688"/>
      <c r="BQ9" s="688"/>
      <c r="BR9" s="688"/>
      <c r="BS9" s="694" t="s">
        <v>224</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5944549</v>
      </c>
      <c r="CS9" s="686"/>
      <c r="CT9" s="686"/>
      <c r="CU9" s="686"/>
      <c r="CV9" s="686"/>
      <c r="CW9" s="686"/>
      <c r="CX9" s="686"/>
      <c r="CY9" s="687"/>
      <c r="CZ9" s="688">
        <v>7.8</v>
      </c>
      <c r="DA9" s="688"/>
      <c r="DB9" s="688"/>
      <c r="DC9" s="688"/>
      <c r="DD9" s="694">
        <v>94072</v>
      </c>
      <c r="DE9" s="686"/>
      <c r="DF9" s="686"/>
      <c r="DG9" s="686"/>
      <c r="DH9" s="686"/>
      <c r="DI9" s="686"/>
      <c r="DJ9" s="686"/>
      <c r="DK9" s="686"/>
      <c r="DL9" s="686"/>
      <c r="DM9" s="686"/>
      <c r="DN9" s="686"/>
      <c r="DO9" s="686"/>
      <c r="DP9" s="687"/>
      <c r="DQ9" s="694">
        <v>4904522</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224</v>
      </c>
      <c r="S10" s="686"/>
      <c r="T10" s="686"/>
      <c r="U10" s="686"/>
      <c r="V10" s="686"/>
      <c r="W10" s="686"/>
      <c r="X10" s="686"/>
      <c r="Y10" s="687"/>
      <c r="Z10" s="688" t="s">
        <v>230</v>
      </c>
      <c r="AA10" s="688"/>
      <c r="AB10" s="688"/>
      <c r="AC10" s="688"/>
      <c r="AD10" s="689" t="s">
        <v>224</v>
      </c>
      <c r="AE10" s="689"/>
      <c r="AF10" s="689"/>
      <c r="AG10" s="689"/>
      <c r="AH10" s="689"/>
      <c r="AI10" s="689"/>
      <c r="AJ10" s="689"/>
      <c r="AK10" s="689"/>
      <c r="AL10" s="690" t="s">
        <v>230</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t="s">
        <v>224</v>
      </c>
      <c r="BH10" s="686"/>
      <c r="BI10" s="686"/>
      <c r="BJ10" s="686"/>
      <c r="BK10" s="686"/>
      <c r="BL10" s="686"/>
      <c r="BM10" s="686"/>
      <c r="BN10" s="687"/>
      <c r="BO10" s="688" t="s">
        <v>224</v>
      </c>
      <c r="BP10" s="688"/>
      <c r="BQ10" s="688"/>
      <c r="BR10" s="688"/>
      <c r="BS10" s="694" t="s">
        <v>145</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109583</v>
      </c>
      <c r="CS10" s="686"/>
      <c r="CT10" s="686"/>
      <c r="CU10" s="686"/>
      <c r="CV10" s="686"/>
      <c r="CW10" s="686"/>
      <c r="CX10" s="686"/>
      <c r="CY10" s="687"/>
      <c r="CZ10" s="688">
        <v>0.1</v>
      </c>
      <c r="DA10" s="688"/>
      <c r="DB10" s="688"/>
      <c r="DC10" s="688"/>
      <c r="DD10" s="694" t="s">
        <v>145</v>
      </c>
      <c r="DE10" s="686"/>
      <c r="DF10" s="686"/>
      <c r="DG10" s="686"/>
      <c r="DH10" s="686"/>
      <c r="DI10" s="686"/>
      <c r="DJ10" s="686"/>
      <c r="DK10" s="686"/>
      <c r="DL10" s="686"/>
      <c r="DM10" s="686"/>
      <c r="DN10" s="686"/>
      <c r="DO10" s="686"/>
      <c r="DP10" s="687"/>
      <c r="DQ10" s="694">
        <v>84856</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9360065</v>
      </c>
      <c r="S11" s="686"/>
      <c r="T11" s="686"/>
      <c r="U11" s="686"/>
      <c r="V11" s="686"/>
      <c r="W11" s="686"/>
      <c r="X11" s="686"/>
      <c r="Y11" s="687"/>
      <c r="Z11" s="690">
        <v>11.8</v>
      </c>
      <c r="AA11" s="691"/>
      <c r="AB11" s="691"/>
      <c r="AC11" s="703"/>
      <c r="AD11" s="694">
        <v>9360065</v>
      </c>
      <c r="AE11" s="686"/>
      <c r="AF11" s="686"/>
      <c r="AG11" s="686"/>
      <c r="AH11" s="686"/>
      <c r="AI11" s="686"/>
      <c r="AJ11" s="686"/>
      <c r="AK11" s="687"/>
      <c r="AL11" s="690">
        <v>25</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t="s">
        <v>224</v>
      </c>
      <c r="BH11" s="686"/>
      <c r="BI11" s="686"/>
      <c r="BJ11" s="686"/>
      <c r="BK11" s="686"/>
      <c r="BL11" s="686"/>
      <c r="BM11" s="686"/>
      <c r="BN11" s="687"/>
      <c r="BO11" s="688" t="s">
        <v>224</v>
      </c>
      <c r="BP11" s="688"/>
      <c r="BQ11" s="688"/>
      <c r="BR11" s="688"/>
      <c r="BS11" s="694" t="s">
        <v>224</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t="s">
        <v>230</v>
      </c>
      <c r="CS11" s="686"/>
      <c r="CT11" s="686"/>
      <c r="CU11" s="686"/>
      <c r="CV11" s="686"/>
      <c r="CW11" s="686"/>
      <c r="CX11" s="686"/>
      <c r="CY11" s="687"/>
      <c r="CZ11" s="688" t="s">
        <v>224</v>
      </c>
      <c r="DA11" s="688"/>
      <c r="DB11" s="688"/>
      <c r="DC11" s="688"/>
      <c r="DD11" s="694" t="s">
        <v>224</v>
      </c>
      <c r="DE11" s="686"/>
      <c r="DF11" s="686"/>
      <c r="DG11" s="686"/>
      <c r="DH11" s="686"/>
      <c r="DI11" s="686"/>
      <c r="DJ11" s="686"/>
      <c r="DK11" s="686"/>
      <c r="DL11" s="686"/>
      <c r="DM11" s="686"/>
      <c r="DN11" s="686"/>
      <c r="DO11" s="686"/>
      <c r="DP11" s="687"/>
      <c r="DQ11" s="694" t="s">
        <v>145</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t="s">
        <v>230</v>
      </c>
      <c r="S12" s="686"/>
      <c r="T12" s="686"/>
      <c r="U12" s="686"/>
      <c r="V12" s="686"/>
      <c r="W12" s="686"/>
      <c r="X12" s="686"/>
      <c r="Y12" s="687"/>
      <c r="Z12" s="688" t="s">
        <v>230</v>
      </c>
      <c r="AA12" s="688"/>
      <c r="AB12" s="688"/>
      <c r="AC12" s="688"/>
      <c r="AD12" s="689" t="s">
        <v>224</v>
      </c>
      <c r="AE12" s="689"/>
      <c r="AF12" s="689"/>
      <c r="AG12" s="689"/>
      <c r="AH12" s="689"/>
      <c r="AI12" s="689"/>
      <c r="AJ12" s="689"/>
      <c r="AK12" s="689"/>
      <c r="AL12" s="690" t="s">
        <v>145</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t="s">
        <v>224</v>
      </c>
      <c r="BH12" s="686"/>
      <c r="BI12" s="686"/>
      <c r="BJ12" s="686"/>
      <c r="BK12" s="686"/>
      <c r="BL12" s="686"/>
      <c r="BM12" s="686"/>
      <c r="BN12" s="687"/>
      <c r="BO12" s="688" t="s">
        <v>145</v>
      </c>
      <c r="BP12" s="688"/>
      <c r="BQ12" s="688"/>
      <c r="BR12" s="688"/>
      <c r="BS12" s="694" t="s">
        <v>145</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1786468</v>
      </c>
      <c r="CS12" s="686"/>
      <c r="CT12" s="686"/>
      <c r="CU12" s="686"/>
      <c r="CV12" s="686"/>
      <c r="CW12" s="686"/>
      <c r="CX12" s="686"/>
      <c r="CY12" s="687"/>
      <c r="CZ12" s="688">
        <v>2.2999999999999998</v>
      </c>
      <c r="DA12" s="688"/>
      <c r="DB12" s="688"/>
      <c r="DC12" s="688"/>
      <c r="DD12" s="694" t="s">
        <v>224</v>
      </c>
      <c r="DE12" s="686"/>
      <c r="DF12" s="686"/>
      <c r="DG12" s="686"/>
      <c r="DH12" s="686"/>
      <c r="DI12" s="686"/>
      <c r="DJ12" s="686"/>
      <c r="DK12" s="686"/>
      <c r="DL12" s="686"/>
      <c r="DM12" s="686"/>
      <c r="DN12" s="686"/>
      <c r="DO12" s="686"/>
      <c r="DP12" s="687"/>
      <c r="DQ12" s="694">
        <v>731787</v>
      </c>
      <c r="DR12" s="686"/>
      <c r="DS12" s="686"/>
      <c r="DT12" s="686"/>
      <c r="DU12" s="686"/>
      <c r="DV12" s="686"/>
      <c r="DW12" s="686"/>
      <c r="DX12" s="686"/>
      <c r="DY12" s="686"/>
      <c r="DZ12" s="686"/>
      <c r="EA12" s="686"/>
      <c r="EB12" s="686"/>
      <c r="EC12" s="695"/>
    </row>
    <row r="13" spans="2:143" ht="11.25" customHeight="1" x14ac:dyDescent="0.2">
      <c r="B13" s="682" t="s">
        <v>250</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224</v>
      </c>
      <c r="AA13" s="688"/>
      <c r="AB13" s="688"/>
      <c r="AC13" s="688"/>
      <c r="AD13" s="689" t="s">
        <v>224</v>
      </c>
      <c r="AE13" s="689"/>
      <c r="AF13" s="689"/>
      <c r="AG13" s="689"/>
      <c r="AH13" s="689"/>
      <c r="AI13" s="689"/>
      <c r="AJ13" s="689"/>
      <c r="AK13" s="689"/>
      <c r="AL13" s="690" t="s">
        <v>224</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t="s">
        <v>145</v>
      </c>
      <c r="BH13" s="686"/>
      <c r="BI13" s="686"/>
      <c r="BJ13" s="686"/>
      <c r="BK13" s="686"/>
      <c r="BL13" s="686"/>
      <c r="BM13" s="686"/>
      <c r="BN13" s="687"/>
      <c r="BO13" s="688" t="s">
        <v>230</v>
      </c>
      <c r="BP13" s="688"/>
      <c r="BQ13" s="688"/>
      <c r="BR13" s="688"/>
      <c r="BS13" s="694" t="s">
        <v>224</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8759045</v>
      </c>
      <c r="CS13" s="686"/>
      <c r="CT13" s="686"/>
      <c r="CU13" s="686"/>
      <c r="CV13" s="686"/>
      <c r="CW13" s="686"/>
      <c r="CX13" s="686"/>
      <c r="CY13" s="687"/>
      <c r="CZ13" s="688">
        <v>11.4</v>
      </c>
      <c r="DA13" s="688"/>
      <c r="DB13" s="688"/>
      <c r="DC13" s="688"/>
      <c r="DD13" s="694">
        <v>3850046</v>
      </c>
      <c r="DE13" s="686"/>
      <c r="DF13" s="686"/>
      <c r="DG13" s="686"/>
      <c r="DH13" s="686"/>
      <c r="DI13" s="686"/>
      <c r="DJ13" s="686"/>
      <c r="DK13" s="686"/>
      <c r="DL13" s="686"/>
      <c r="DM13" s="686"/>
      <c r="DN13" s="686"/>
      <c r="DO13" s="686"/>
      <c r="DP13" s="687"/>
      <c r="DQ13" s="694">
        <v>5100954</v>
      </c>
      <c r="DR13" s="686"/>
      <c r="DS13" s="686"/>
      <c r="DT13" s="686"/>
      <c r="DU13" s="686"/>
      <c r="DV13" s="686"/>
      <c r="DW13" s="686"/>
      <c r="DX13" s="686"/>
      <c r="DY13" s="686"/>
      <c r="DZ13" s="686"/>
      <c r="EA13" s="686"/>
      <c r="EB13" s="686"/>
      <c r="EC13" s="695"/>
    </row>
    <row r="14" spans="2:143" ht="11.25" customHeight="1" x14ac:dyDescent="0.2">
      <c r="B14" s="682" t="s">
        <v>253</v>
      </c>
      <c r="C14" s="683"/>
      <c r="D14" s="683"/>
      <c r="E14" s="683"/>
      <c r="F14" s="683"/>
      <c r="G14" s="683"/>
      <c r="H14" s="683"/>
      <c r="I14" s="683"/>
      <c r="J14" s="683"/>
      <c r="K14" s="683"/>
      <c r="L14" s="683"/>
      <c r="M14" s="683"/>
      <c r="N14" s="683"/>
      <c r="O14" s="683"/>
      <c r="P14" s="683"/>
      <c r="Q14" s="684"/>
      <c r="R14" s="685">
        <v>26</v>
      </c>
      <c r="S14" s="686"/>
      <c r="T14" s="686"/>
      <c r="U14" s="686"/>
      <c r="V14" s="686"/>
      <c r="W14" s="686"/>
      <c r="X14" s="686"/>
      <c r="Y14" s="687"/>
      <c r="Z14" s="688">
        <v>0</v>
      </c>
      <c r="AA14" s="688"/>
      <c r="AB14" s="688"/>
      <c r="AC14" s="688"/>
      <c r="AD14" s="689">
        <v>26</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32834</v>
      </c>
      <c r="BH14" s="686"/>
      <c r="BI14" s="686"/>
      <c r="BJ14" s="686"/>
      <c r="BK14" s="686"/>
      <c r="BL14" s="686"/>
      <c r="BM14" s="686"/>
      <c r="BN14" s="687"/>
      <c r="BO14" s="688">
        <v>0.2</v>
      </c>
      <c r="BP14" s="688"/>
      <c r="BQ14" s="688"/>
      <c r="BR14" s="688"/>
      <c r="BS14" s="694" t="s">
        <v>224</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503971</v>
      </c>
      <c r="CS14" s="686"/>
      <c r="CT14" s="686"/>
      <c r="CU14" s="686"/>
      <c r="CV14" s="686"/>
      <c r="CW14" s="686"/>
      <c r="CX14" s="686"/>
      <c r="CY14" s="687"/>
      <c r="CZ14" s="688">
        <v>0.7</v>
      </c>
      <c r="DA14" s="688"/>
      <c r="DB14" s="688"/>
      <c r="DC14" s="688"/>
      <c r="DD14" s="694">
        <v>18370</v>
      </c>
      <c r="DE14" s="686"/>
      <c r="DF14" s="686"/>
      <c r="DG14" s="686"/>
      <c r="DH14" s="686"/>
      <c r="DI14" s="686"/>
      <c r="DJ14" s="686"/>
      <c r="DK14" s="686"/>
      <c r="DL14" s="686"/>
      <c r="DM14" s="686"/>
      <c r="DN14" s="686"/>
      <c r="DO14" s="686"/>
      <c r="DP14" s="687"/>
      <c r="DQ14" s="694">
        <v>503637</v>
      </c>
      <c r="DR14" s="686"/>
      <c r="DS14" s="686"/>
      <c r="DT14" s="686"/>
      <c r="DU14" s="686"/>
      <c r="DV14" s="686"/>
      <c r="DW14" s="686"/>
      <c r="DX14" s="686"/>
      <c r="DY14" s="686"/>
      <c r="DZ14" s="686"/>
      <c r="EA14" s="686"/>
      <c r="EB14" s="686"/>
      <c r="EC14" s="695"/>
    </row>
    <row r="15" spans="2:143" ht="11.25" customHeight="1" x14ac:dyDescent="0.2">
      <c r="B15" s="682" t="s">
        <v>256</v>
      </c>
      <c r="C15" s="683"/>
      <c r="D15" s="683"/>
      <c r="E15" s="683"/>
      <c r="F15" s="683"/>
      <c r="G15" s="683"/>
      <c r="H15" s="683"/>
      <c r="I15" s="683"/>
      <c r="J15" s="683"/>
      <c r="K15" s="683"/>
      <c r="L15" s="683"/>
      <c r="M15" s="683"/>
      <c r="N15" s="683"/>
      <c r="O15" s="683"/>
      <c r="P15" s="683"/>
      <c r="Q15" s="684"/>
      <c r="R15" s="685" t="s">
        <v>224</v>
      </c>
      <c r="S15" s="686"/>
      <c r="T15" s="686"/>
      <c r="U15" s="686"/>
      <c r="V15" s="686"/>
      <c r="W15" s="686"/>
      <c r="X15" s="686"/>
      <c r="Y15" s="687"/>
      <c r="Z15" s="688" t="s">
        <v>230</v>
      </c>
      <c r="AA15" s="688"/>
      <c r="AB15" s="688"/>
      <c r="AC15" s="688"/>
      <c r="AD15" s="689" t="s">
        <v>224</v>
      </c>
      <c r="AE15" s="689"/>
      <c r="AF15" s="689"/>
      <c r="AG15" s="689"/>
      <c r="AH15" s="689"/>
      <c r="AI15" s="689"/>
      <c r="AJ15" s="689"/>
      <c r="AK15" s="689"/>
      <c r="AL15" s="690" t="s">
        <v>224</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2533254</v>
      </c>
      <c r="BH15" s="686"/>
      <c r="BI15" s="686"/>
      <c r="BJ15" s="686"/>
      <c r="BK15" s="686"/>
      <c r="BL15" s="686"/>
      <c r="BM15" s="686"/>
      <c r="BN15" s="687"/>
      <c r="BO15" s="688">
        <v>12.3</v>
      </c>
      <c r="BP15" s="688"/>
      <c r="BQ15" s="688"/>
      <c r="BR15" s="688"/>
      <c r="BS15" s="694" t="s">
        <v>224</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9504168</v>
      </c>
      <c r="CS15" s="686"/>
      <c r="CT15" s="686"/>
      <c r="CU15" s="686"/>
      <c r="CV15" s="686"/>
      <c r="CW15" s="686"/>
      <c r="CX15" s="686"/>
      <c r="CY15" s="687"/>
      <c r="CZ15" s="688">
        <v>12.4</v>
      </c>
      <c r="DA15" s="688"/>
      <c r="DB15" s="688"/>
      <c r="DC15" s="688"/>
      <c r="DD15" s="694">
        <v>934354</v>
      </c>
      <c r="DE15" s="686"/>
      <c r="DF15" s="686"/>
      <c r="DG15" s="686"/>
      <c r="DH15" s="686"/>
      <c r="DI15" s="686"/>
      <c r="DJ15" s="686"/>
      <c r="DK15" s="686"/>
      <c r="DL15" s="686"/>
      <c r="DM15" s="686"/>
      <c r="DN15" s="686"/>
      <c r="DO15" s="686"/>
      <c r="DP15" s="687"/>
      <c r="DQ15" s="694">
        <v>9181773</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54611</v>
      </c>
      <c r="S16" s="686"/>
      <c r="T16" s="686"/>
      <c r="U16" s="686"/>
      <c r="V16" s="686"/>
      <c r="W16" s="686"/>
      <c r="X16" s="686"/>
      <c r="Y16" s="687"/>
      <c r="Z16" s="688">
        <v>0.1</v>
      </c>
      <c r="AA16" s="688"/>
      <c r="AB16" s="688"/>
      <c r="AC16" s="688"/>
      <c r="AD16" s="689">
        <v>54611</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224</v>
      </c>
      <c r="BH16" s="686"/>
      <c r="BI16" s="686"/>
      <c r="BJ16" s="686"/>
      <c r="BK16" s="686"/>
      <c r="BL16" s="686"/>
      <c r="BM16" s="686"/>
      <c r="BN16" s="687"/>
      <c r="BO16" s="688" t="s">
        <v>145</v>
      </c>
      <c r="BP16" s="688"/>
      <c r="BQ16" s="688"/>
      <c r="BR16" s="688"/>
      <c r="BS16" s="694" t="s">
        <v>145</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224</v>
      </c>
      <c r="CS16" s="686"/>
      <c r="CT16" s="686"/>
      <c r="CU16" s="686"/>
      <c r="CV16" s="686"/>
      <c r="CW16" s="686"/>
      <c r="CX16" s="686"/>
      <c r="CY16" s="687"/>
      <c r="CZ16" s="688" t="s">
        <v>224</v>
      </c>
      <c r="DA16" s="688"/>
      <c r="DB16" s="688"/>
      <c r="DC16" s="688"/>
      <c r="DD16" s="694" t="s">
        <v>224</v>
      </c>
      <c r="DE16" s="686"/>
      <c r="DF16" s="686"/>
      <c r="DG16" s="686"/>
      <c r="DH16" s="686"/>
      <c r="DI16" s="686"/>
      <c r="DJ16" s="686"/>
      <c r="DK16" s="686"/>
      <c r="DL16" s="686"/>
      <c r="DM16" s="686"/>
      <c r="DN16" s="686"/>
      <c r="DO16" s="686"/>
      <c r="DP16" s="687"/>
      <c r="DQ16" s="694" t="s">
        <v>230</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t="s">
        <v>224</v>
      </c>
      <c r="S17" s="686"/>
      <c r="T17" s="686"/>
      <c r="U17" s="686"/>
      <c r="V17" s="686"/>
      <c r="W17" s="686"/>
      <c r="X17" s="686"/>
      <c r="Y17" s="687"/>
      <c r="Z17" s="688" t="s">
        <v>230</v>
      </c>
      <c r="AA17" s="688"/>
      <c r="AB17" s="688"/>
      <c r="AC17" s="688"/>
      <c r="AD17" s="689" t="s">
        <v>145</v>
      </c>
      <c r="AE17" s="689"/>
      <c r="AF17" s="689"/>
      <c r="AG17" s="689"/>
      <c r="AH17" s="689"/>
      <c r="AI17" s="689"/>
      <c r="AJ17" s="689"/>
      <c r="AK17" s="689"/>
      <c r="AL17" s="690" t="s">
        <v>224</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145</v>
      </c>
      <c r="BH17" s="686"/>
      <c r="BI17" s="686"/>
      <c r="BJ17" s="686"/>
      <c r="BK17" s="686"/>
      <c r="BL17" s="686"/>
      <c r="BM17" s="686"/>
      <c r="BN17" s="687"/>
      <c r="BO17" s="688" t="s">
        <v>230</v>
      </c>
      <c r="BP17" s="688"/>
      <c r="BQ17" s="688"/>
      <c r="BR17" s="688"/>
      <c r="BS17" s="694" t="s">
        <v>230</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69690</v>
      </c>
      <c r="CS17" s="686"/>
      <c r="CT17" s="686"/>
      <c r="CU17" s="686"/>
      <c r="CV17" s="686"/>
      <c r="CW17" s="686"/>
      <c r="CX17" s="686"/>
      <c r="CY17" s="687"/>
      <c r="CZ17" s="688">
        <v>0.1</v>
      </c>
      <c r="DA17" s="688"/>
      <c r="DB17" s="688"/>
      <c r="DC17" s="688"/>
      <c r="DD17" s="694" t="s">
        <v>224</v>
      </c>
      <c r="DE17" s="686"/>
      <c r="DF17" s="686"/>
      <c r="DG17" s="686"/>
      <c r="DH17" s="686"/>
      <c r="DI17" s="686"/>
      <c r="DJ17" s="686"/>
      <c r="DK17" s="686"/>
      <c r="DL17" s="686"/>
      <c r="DM17" s="686"/>
      <c r="DN17" s="686"/>
      <c r="DO17" s="686"/>
      <c r="DP17" s="687"/>
      <c r="DQ17" s="694">
        <v>57956</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46146</v>
      </c>
      <c r="S18" s="686"/>
      <c r="T18" s="686"/>
      <c r="U18" s="686"/>
      <c r="V18" s="686"/>
      <c r="W18" s="686"/>
      <c r="X18" s="686"/>
      <c r="Y18" s="687"/>
      <c r="Z18" s="688">
        <v>0.1</v>
      </c>
      <c r="AA18" s="688"/>
      <c r="AB18" s="688"/>
      <c r="AC18" s="688"/>
      <c r="AD18" s="689">
        <v>46146</v>
      </c>
      <c r="AE18" s="689"/>
      <c r="AF18" s="689"/>
      <c r="AG18" s="689"/>
      <c r="AH18" s="689"/>
      <c r="AI18" s="689"/>
      <c r="AJ18" s="689"/>
      <c r="AK18" s="689"/>
      <c r="AL18" s="690">
        <v>0.1</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230</v>
      </c>
      <c r="BH18" s="686"/>
      <c r="BI18" s="686"/>
      <c r="BJ18" s="686"/>
      <c r="BK18" s="686"/>
      <c r="BL18" s="686"/>
      <c r="BM18" s="686"/>
      <c r="BN18" s="687"/>
      <c r="BO18" s="688" t="s">
        <v>230</v>
      </c>
      <c r="BP18" s="688"/>
      <c r="BQ18" s="688"/>
      <c r="BR18" s="688"/>
      <c r="BS18" s="694" t="s">
        <v>145</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145</v>
      </c>
      <c r="CS18" s="686"/>
      <c r="CT18" s="686"/>
      <c r="CU18" s="686"/>
      <c r="CV18" s="686"/>
      <c r="CW18" s="686"/>
      <c r="CX18" s="686"/>
      <c r="CY18" s="687"/>
      <c r="CZ18" s="688" t="s">
        <v>224</v>
      </c>
      <c r="DA18" s="688"/>
      <c r="DB18" s="688"/>
      <c r="DC18" s="688"/>
      <c r="DD18" s="694" t="s">
        <v>224</v>
      </c>
      <c r="DE18" s="686"/>
      <c r="DF18" s="686"/>
      <c r="DG18" s="686"/>
      <c r="DH18" s="686"/>
      <c r="DI18" s="686"/>
      <c r="DJ18" s="686"/>
      <c r="DK18" s="686"/>
      <c r="DL18" s="686"/>
      <c r="DM18" s="686"/>
      <c r="DN18" s="686"/>
      <c r="DO18" s="686"/>
      <c r="DP18" s="687"/>
      <c r="DQ18" s="694" t="s">
        <v>224</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14445</v>
      </c>
      <c r="S19" s="686"/>
      <c r="T19" s="686"/>
      <c r="U19" s="686"/>
      <c r="V19" s="686"/>
      <c r="W19" s="686"/>
      <c r="X19" s="686"/>
      <c r="Y19" s="687"/>
      <c r="Z19" s="688">
        <v>0</v>
      </c>
      <c r="AA19" s="688"/>
      <c r="AB19" s="688"/>
      <c r="AC19" s="688"/>
      <c r="AD19" s="689">
        <v>14445</v>
      </c>
      <c r="AE19" s="689"/>
      <c r="AF19" s="689"/>
      <c r="AG19" s="689"/>
      <c r="AH19" s="689"/>
      <c r="AI19" s="689"/>
      <c r="AJ19" s="689"/>
      <c r="AK19" s="689"/>
      <c r="AL19" s="690">
        <v>0</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3304</v>
      </c>
      <c r="BH19" s="686"/>
      <c r="BI19" s="686"/>
      <c r="BJ19" s="686"/>
      <c r="BK19" s="686"/>
      <c r="BL19" s="686"/>
      <c r="BM19" s="686"/>
      <c r="BN19" s="687"/>
      <c r="BO19" s="688">
        <v>0</v>
      </c>
      <c r="BP19" s="688"/>
      <c r="BQ19" s="688"/>
      <c r="BR19" s="688"/>
      <c r="BS19" s="694" t="s">
        <v>224</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224</v>
      </c>
      <c r="CS19" s="686"/>
      <c r="CT19" s="686"/>
      <c r="CU19" s="686"/>
      <c r="CV19" s="686"/>
      <c r="CW19" s="686"/>
      <c r="CX19" s="686"/>
      <c r="CY19" s="687"/>
      <c r="CZ19" s="688" t="s">
        <v>224</v>
      </c>
      <c r="DA19" s="688"/>
      <c r="DB19" s="688"/>
      <c r="DC19" s="688"/>
      <c r="DD19" s="694" t="s">
        <v>230</v>
      </c>
      <c r="DE19" s="686"/>
      <c r="DF19" s="686"/>
      <c r="DG19" s="686"/>
      <c r="DH19" s="686"/>
      <c r="DI19" s="686"/>
      <c r="DJ19" s="686"/>
      <c r="DK19" s="686"/>
      <c r="DL19" s="686"/>
      <c r="DM19" s="686"/>
      <c r="DN19" s="686"/>
      <c r="DO19" s="686"/>
      <c r="DP19" s="687"/>
      <c r="DQ19" s="694" t="s">
        <v>224</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31028</v>
      </c>
      <c r="S20" s="686"/>
      <c r="T20" s="686"/>
      <c r="U20" s="686"/>
      <c r="V20" s="686"/>
      <c r="W20" s="686"/>
      <c r="X20" s="686"/>
      <c r="Y20" s="687"/>
      <c r="Z20" s="688">
        <v>0</v>
      </c>
      <c r="AA20" s="688"/>
      <c r="AB20" s="688"/>
      <c r="AC20" s="688"/>
      <c r="AD20" s="689">
        <v>31028</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3304</v>
      </c>
      <c r="BH20" s="686"/>
      <c r="BI20" s="686"/>
      <c r="BJ20" s="686"/>
      <c r="BK20" s="686"/>
      <c r="BL20" s="686"/>
      <c r="BM20" s="686"/>
      <c r="BN20" s="687"/>
      <c r="BO20" s="688">
        <v>0</v>
      </c>
      <c r="BP20" s="688"/>
      <c r="BQ20" s="688"/>
      <c r="BR20" s="688"/>
      <c r="BS20" s="694" t="s">
        <v>224</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76514678</v>
      </c>
      <c r="CS20" s="686"/>
      <c r="CT20" s="686"/>
      <c r="CU20" s="686"/>
      <c r="CV20" s="686"/>
      <c r="CW20" s="686"/>
      <c r="CX20" s="686"/>
      <c r="CY20" s="687"/>
      <c r="CZ20" s="688">
        <v>100</v>
      </c>
      <c r="DA20" s="688"/>
      <c r="DB20" s="688"/>
      <c r="DC20" s="688"/>
      <c r="DD20" s="694">
        <v>10372789</v>
      </c>
      <c r="DE20" s="686"/>
      <c r="DF20" s="686"/>
      <c r="DG20" s="686"/>
      <c r="DH20" s="686"/>
      <c r="DI20" s="686"/>
      <c r="DJ20" s="686"/>
      <c r="DK20" s="686"/>
      <c r="DL20" s="686"/>
      <c r="DM20" s="686"/>
      <c r="DN20" s="686"/>
      <c r="DO20" s="686"/>
      <c r="DP20" s="687"/>
      <c r="DQ20" s="694">
        <v>54795193</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673</v>
      </c>
      <c r="S21" s="686"/>
      <c r="T21" s="686"/>
      <c r="U21" s="686"/>
      <c r="V21" s="686"/>
      <c r="W21" s="686"/>
      <c r="X21" s="686"/>
      <c r="Y21" s="687"/>
      <c r="Z21" s="688">
        <v>0</v>
      </c>
      <c r="AA21" s="688"/>
      <c r="AB21" s="688"/>
      <c r="AC21" s="688"/>
      <c r="AD21" s="689">
        <v>673</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3304</v>
      </c>
      <c r="BH21" s="686"/>
      <c r="BI21" s="686"/>
      <c r="BJ21" s="686"/>
      <c r="BK21" s="686"/>
      <c r="BL21" s="686"/>
      <c r="BM21" s="686"/>
      <c r="BN21" s="687"/>
      <c r="BO21" s="688">
        <v>0</v>
      </c>
      <c r="BP21" s="688"/>
      <c r="BQ21" s="688"/>
      <c r="BR21" s="688"/>
      <c r="BS21" s="694" t="s">
        <v>224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t="s">
        <v>230</v>
      </c>
      <c r="S22" s="686"/>
      <c r="T22" s="686"/>
      <c r="U22" s="686"/>
      <c r="V22" s="686"/>
      <c r="W22" s="686"/>
      <c r="X22" s="686"/>
      <c r="Y22" s="687"/>
      <c r="Z22" s="688" t="s">
        <v>224</v>
      </c>
      <c r="AA22" s="688"/>
      <c r="AB22" s="688"/>
      <c r="AC22" s="688"/>
      <c r="AD22" s="689" t="s">
        <v>224</v>
      </c>
      <c r="AE22" s="689"/>
      <c r="AF22" s="689"/>
      <c r="AG22" s="689"/>
      <c r="AH22" s="689"/>
      <c r="AI22" s="689"/>
      <c r="AJ22" s="689"/>
      <c r="AK22" s="689"/>
      <c r="AL22" s="690" t="s">
        <v>224</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224</v>
      </c>
      <c r="BH22" s="686"/>
      <c r="BI22" s="686"/>
      <c r="BJ22" s="686"/>
      <c r="BK22" s="686"/>
      <c r="BL22" s="686"/>
      <c r="BM22" s="686"/>
      <c r="BN22" s="687"/>
      <c r="BO22" s="688" t="s">
        <v>145</v>
      </c>
      <c r="BP22" s="688"/>
      <c r="BQ22" s="688"/>
      <c r="BR22" s="688"/>
      <c r="BS22" s="694" t="s">
        <v>145</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t="s">
        <v>230</v>
      </c>
      <c r="S23" s="686"/>
      <c r="T23" s="686"/>
      <c r="U23" s="686"/>
      <c r="V23" s="686"/>
      <c r="W23" s="686"/>
      <c r="X23" s="686"/>
      <c r="Y23" s="687"/>
      <c r="Z23" s="688" t="s">
        <v>224</v>
      </c>
      <c r="AA23" s="688"/>
      <c r="AB23" s="688"/>
      <c r="AC23" s="688"/>
      <c r="AD23" s="689" t="s">
        <v>224</v>
      </c>
      <c r="AE23" s="689"/>
      <c r="AF23" s="689"/>
      <c r="AG23" s="689"/>
      <c r="AH23" s="689"/>
      <c r="AI23" s="689"/>
      <c r="AJ23" s="689"/>
      <c r="AK23" s="689"/>
      <c r="AL23" s="690" t="s">
        <v>224</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224</v>
      </c>
      <c r="BH23" s="686"/>
      <c r="BI23" s="686"/>
      <c r="BJ23" s="686"/>
      <c r="BK23" s="686"/>
      <c r="BL23" s="686"/>
      <c r="BM23" s="686"/>
      <c r="BN23" s="687"/>
      <c r="BO23" s="688" t="s">
        <v>224</v>
      </c>
      <c r="BP23" s="688"/>
      <c r="BQ23" s="688"/>
      <c r="BR23" s="688"/>
      <c r="BS23" s="694" t="s">
        <v>224</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t="s">
        <v>224</v>
      </c>
      <c r="S24" s="686"/>
      <c r="T24" s="686"/>
      <c r="U24" s="686"/>
      <c r="V24" s="686"/>
      <c r="W24" s="686"/>
      <c r="X24" s="686"/>
      <c r="Y24" s="687"/>
      <c r="Z24" s="688" t="s">
        <v>230</v>
      </c>
      <c r="AA24" s="688"/>
      <c r="AB24" s="688"/>
      <c r="AC24" s="688"/>
      <c r="AD24" s="689" t="s">
        <v>224</v>
      </c>
      <c r="AE24" s="689"/>
      <c r="AF24" s="689"/>
      <c r="AG24" s="689"/>
      <c r="AH24" s="689"/>
      <c r="AI24" s="689"/>
      <c r="AJ24" s="689"/>
      <c r="AK24" s="689"/>
      <c r="AL24" s="690" t="s">
        <v>230</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224</v>
      </c>
      <c r="BH24" s="686"/>
      <c r="BI24" s="686"/>
      <c r="BJ24" s="686"/>
      <c r="BK24" s="686"/>
      <c r="BL24" s="686"/>
      <c r="BM24" s="686"/>
      <c r="BN24" s="687"/>
      <c r="BO24" s="688" t="s">
        <v>224</v>
      </c>
      <c r="BP24" s="688"/>
      <c r="BQ24" s="688"/>
      <c r="BR24" s="688"/>
      <c r="BS24" s="694" t="s">
        <v>224</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20043324</v>
      </c>
      <c r="CS24" s="675"/>
      <c r="CT24" s="675"/>
      <c r="CU24" s="675"/>
      <c r="CV24" s="675"/>
      <c r="CW24" s="675"/>
      <c r="CX24" s="675"/>
      <c r="CY24" s="676"/>
      <c r="CZ24" s="679">
        <v>26.2</v>
      </c>
      <c r="DA24" s="680"/>
      <c r="DB24" s="680"/>
      <c r="DC24" s="699"/>
      <c r="DD24" s="724">
        <v>14666700</v>
      </c>
      <c r="DE24" s="675"/>
      <c r="DF24" s="675"/>
      <c r="DG24" s="675"/>
      <c r="DH24" s="675"/>
      <c r="DI24" s="675"/>
      <c r="DJ24" s="675"/>
      <c r="DK24" s="676"/>
      <c r="DL24" s="724">
        <v>14516746</v>
      </c>
      <c r="DM24" s="675"/>
      <c r="DN24" s="675"/>
      <c r="DO24" s="675"/>
      <c r="DP24" s="675"/>
      <c r="DQ24" s="675"/>
      <c r="DR24" s="675"/>
      <c r="DS24" s="675"/>
      <c r="DT24" s="675"/>
      <c r="DU24" s="675"/>
      <c r="DV24" s="676"/>
      <c r="DW24" s="679">
        <v>38.799999999999997</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224</v>
      </c>
      <c r="S25" s="686"/>
      <c r="T25" s="686"/>
      <c r="U25" s="686"/>
      <c r="V25" s="686"/>
      <c r="W25" s="686"/>
      <c r="X25" s="686"/>
      <c r="Y25" s="687"/>
      <c r="Z25" s="688" t="s">
        <v>230</v>
      </c>
      <c r="AA25" s="688"/>
      <c r="AB25" s="688"/>
      <c r="AC25" s="688"/>
      <c r="AD25" s="689" t="s">
        <v>224</v>
      </c>
      <c r="AE25" s="689"/>
      <c r="AF25" s="689"/>
      <c r="AG25" s="689"/>
      <c r="AH25" s="689"/>
      <c r="AI25" s="689"/>
      <c r="AJ25" s="689"/>
      <c r="AK25" s="689"/>
      <c r="AL25" s="690" t="s">
        <v>224</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145</v>
      </c>
      <c r="BH25" s="686"/>
      <c r="BI25" s="686"/>
      <c r="BJ25" s="686"/>
      <c r="BK25" s="686"/>
      <c r="BL25" s="686"/>
      <c r="BM25" s="686"/>
      <c r="BN25" s="687"/>
      <c r="BO25" s="688" t="s">
        <v>230</v>
      </c>
      <c r="BP25" s="688"/>
      <c r="BQ25" s="688"/>
      <c r="BR25" s="688"/>
      <c r="BS25" s="694" t="s">
        <v>230</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11467833</v>
      </c>
      <c r="CS25" s="721"/>
      <c r="CT25" s="721"/>
      <c r="CU25" s="721"/>
      <c r="CV25" s="721"/>
      <c r="CW25" s="721"/>
      <c r="CX25" s="721"/>
      <c r="CY25" s="722"/>
      <c r="CZ25" s="690">
        <v>15</v>
      </c>
      <c r="DA25" s="719"/>
      <c r="DB25" s="719"/>
      <c r="DC25" s="723"/>
      <c r="DD25" s="694">
        <v>11057178</v>
      </c>
      <c r="DE25" s="721"/>
      <c r="DF25" s="721"/>
      <c r="DG25" s="721"/>
      <c r="DH25" s="721"/>
      <c r="DI25" s="721"/>
      <c r="DJ25" s="721"/>
      <c r="DK25" s="722"/>
      <c r="DL25" s="694">
        <v>10910172</v>
      </c>
      <c r="DM25" s="721"/>
      <c r="DN25" s="721"/>
      <c r="DO25" s="721"/>
      <c r="DP25" s="721"/>
      <c r="DQ25" s="721"/>
      <c r="DR25" s="721"/>
      <c r="DS25" s="721"/>
      <c r="DT25" s="721"/>
      <c r="DU25" s="721"/>
      <c r="DV25" s="722"/>
      <c r="DW25" s="690">
        <v>29.2</v>
      </c>
      <c r="DX25" s="719"/>
      <c r="DY25" s="719"/>
      <c r="DZ25" s="719"/>
      <c r="EA25" s="719"/>
      <c r="EB25" s="719"/>
      <c r="EC25" s="720"/>
    </row>
    <row r="26" spans="2:133" ht="11.25" customHeight="1" x14ac:dyDescent="0.2">
      <c r="B26" s="682" t="s">
        <v>292</v>
      </c>
      <c r="C26" s="683"/>
      <c r="D26" s="683"/>
      <c r="E26" s="683"/>
      <c r="F26" s="683"/>
      <c r="G26" s="683"/>
      <c r="H26" s="683"/>
      <c r="I26" s="683"/>
      <c r="J26" s="683"/>
      <c r="K26" s="683"/>
      <c r="L26" s="683"/>
      <c r="M26" s="683"/>
      <c r="N26" s="683"/>
      <c r="O26" s="683"/>
      <c r="P26" s="683"/>
      <c r="Q26" s="684"/>
      <c r="R26" s="685">
        <v>30927217</v>
      </c>
      <c r="S26" s="686"/>
      <c r="T26" s="686"/>
      <c r="U26" s="686"/>
      <c r="V26" s="686"/>
      <c r="W26" s="686"/>
      <c r="X26" s="686"/>
      <c r="Y26" s="687"/>
      <c r="Z26" s="688">
        <v>39</v>
      </c>
      <c r="AA26" s="688"/>
      <c r="AB26" s="688"/>
      <c r="AC26" s="688"/>
      <c r="AD26" s="689">
        <v>30927217</v>
      </c>
      <c r="AE26" s="689"/>
      <c r="AF26" s="689"/>
      <c r="AG26" s="689"/>
      <c r="AH26" s="689"/>
      <c r="AI26" s="689"/>
      <c r="AJ26" s="689"/>
      <c r="AK26" s="689"/>
      <c r="AL26" s="690">
        <v>82.7</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224</v>
      </c>
      <c r="BH26" s="686"/>
      <c r="BI26" s="686"/>
      <c r="BJ26" s="686"/>
      <c r="BK26" s="686"/>
      <c r="BL26" s="686"/>
      <c r="BM26" s="686"/>
      <c r="BN26" s="687"/>
      <c r="BO26" s="688" t="s">
        <v>230</v>
      </c>
      <c r="BP26" s="688"/>
      <c r="BQ26" s="688"/>
      <c r="BR26" s="688"/>
      <c r="BS26" s="694" t="s">
        <v>145</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7020865</v>
      </c>
      <c r="CS26" s="686"/>
      <c r="CT26" s="686"/>
      <c r="CU26" s="686"/>
      <c r="CV26" s="686"/>
      <c r="CW26" s="686"/>
      <c r="CX26" s="686"/>
      <c r="CY26" s="687"/>
      <c r="CZ26" s="690">
        <v>9.1999999999999993</v>
      </c>
      <c r="DA26" s="719"/>
      <c r="DB26" s="719"/>
      <c r="DC26" s="723"/>
      <c r="DD26" s="694">
        <v>6694343</v>
      </c>
      <c r="DE26" s="686"/>
      <c r="DF26" s="686"/>
      <c r="DG26" s="686"/>
      <c r="DH26" s="686"/>
      <c r="DI26" s="686"/>
      <c r="DJ26" s="686"/>
      <c r="DK26" s="687"/>
      <c r="DL26" s="694" t="s">
        <v>224</v>
      </c>
      <c r="DM26" s="686"/>
      <c r="DN26" s="686"/>
      <c r="DO26" s="686"/>
      <c r="DP26" s="686"/>
      <c r="DQ26" s="686"/>
      <c r="DR26" s="686"/>
      <c r="DS26" s="686"/>
      <c r="DT26" s="686"/>
      <c r="DU26" s="686"/>
      <c r="DV26" s="687"/>
      <c r="DW26" s="690" t="s">
        <v>224</v>
      </c>
      <c r="DX26" s="719"/>
      <c r="DY26" s="719"/>
      <c r="DZ26" s="719"/>
      <c r="EA26" s="719"/>
      <c r="EB26" s="719"/>
      <c r="EC26" s="720"/>
    </row>
    <row r="27" spans="2:133" ht="11.25" customHeight="1" x14ac:dyDescent="0.2">
      <c r="B27" s="682" t="s">
        <v>295</v>
      </c>
      <c r="C27" s="683"/>
      <c r="D27" s="683"/>
      <c r="E27" s="683"/>
      <c r="F27" s="683"/>
      <c r="G27" s="683"/>
      <c r="H27" s="683"/>
      <c r="I27" s="683"/>
      <c r="J27" s="683"/>
      <c r="K27" s="683"/>
      <c r="L27" s="683"/>
      <c r="M27" s="683"/>
      <c r="N27" s="683"/>
      <c r="O27" s="683"/>
      <c r="P27" s="683"/>
      <c r="Q27" s="684"/>
      <c r="R27" s="685">
        <v>20590</v>
      </c>
      <c r="S27" s="686"/>
      <c r="T27" s="686"/>
      <c r="U27" s="686"/>
      <c r="V27" s="686"/>
      <c r="W27" s="686"/>
      <c r="X27" s="686"/>
      <c r="Y27" s="687"/>
      <c r="Z27" s="688">
        <v>0</v>
      </c>
      <c r="AA27" s="688"/>
      <c r="AB27" s="688"/>
      <c r="AC27" s="688"/>
      <c r="AD27" s="689">
        <v>20590</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20573851</v>
      </c>
      <c r="BH27" s="686"/>
      <c r="BI27" s="686"/>
      <c r="BJ27" s="686"/>
      <c r="BK27" s="686"/>
      <c r="BL27" s="686"/>
      <c r="BM27" s="686"/>
      <c r="BN27" s="687"/>
      <c r="BO27" s="688">
        <v>100</v>
      </c>
      <c r="BP27" s="688"/>
      <c r="BQ27" s="688"/>
      <c r="BR27" s="688"/>
      <c r="BS27" s="694" t="s">
        <v>224</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8505801</v>
      </c>
      <c r="CS27" s="721"/>
      <c r="CT27" s="721"/>
      <c r="CU27" s="721"/>
      <c r="CV27" s="721"/>
      <c r="CW27" s="721"/>
      <c r="CX27" s="721"/>
      <c r="CY27" s="722"/>
      <c r="CZ27" s="690">
        <v>11.1</v>
      </c>
      <c r="DA27" s="719"/>
      <c r="DB27" s="719"/>
      <c r="DC27" s="723"/>
      <c r="DD27" s="694">
        <v>3551566</v>
      </c>
      <c r="DE27" s="721"/>
      <c r="DF27" s="721"/>
      <c r="DG27" s="721"/>
      <c r="DH27" s="721"/>
      <c r="DI27" s="721"/>
      <c r="DJ27" s="721"/>
      <c r="DK27" s="722"/>
      <c r="DL27" s="694">
        <v>3548618</v>
      </c>
      <c r="DM27" s="721"/>
      <c r="DN27" s="721"/>
      <c r="DO27" s="721"/>
      <c r="DP27" s="721"/>
      <c r="DQ27" s="721"/>
      <c r="DR27" s="721"/>
      <c r="DS27" s="721"/>
      <c r="DT27" s="721"/>
      <c r="DU27" s="721"/>
      <c r="DV27" s="722"/>
      <c r="DW27" s="690">
        <v>9.5</v>
      </c>
      <c r="DX27" s="719"/>
      <c r="DY27" s="719"/>
      <c r="DZ27" s="719"/>
      <c r="EA27" s="719"/>
      <c r="EB27" s="719"/>
      <c r="EC27" s="720"/>
    </row>
    <row r="28" spans="2:133" ht="11.25" customHeight="1" x14ac:dyDescent="0.2">
      <c r="B28" s="682" t="s">
        <v>298</v>
      </c>
      <c r="C28" s="683"/>
      <c r="D28" s="683"/>
      <c r="E28" s="683"/>
      <c r="F28" s="683"/>
      <c r="G28" s="683"/>
      <c r="H28" s="683"/>
      <c r="I28" s="683"/>
      <c r="J28" s="683"/>
      <c r="K28" s="683"/>
      <c r="L28" s="683"/>
      <c r="M28" s="683"/>
      <c r="N28" s="683"/>
      <c r="O28" s="683"/>
      <c r="P28" s="683"/>
      <c r="Q28" s="684"/>
      <c r="R28" s="685">
        <v>606826</v>
      </c>
      <c r="S28" s="686"/>
      <c r="T28" s="686"/>
      <c r="U28" s="686"/>
      <c r="V28" s="686"/>
      <c r="W28" s="686"/>
      <c r="X28" s="686"/>
      <c r="Y28" s="687"/>
      <c r="Z28" s="688">
        <v>0.8</v>
      </c>
      <c r="AA28" s="688"/>
      <c r="AB28" s="688"/>
      <c r="AC28" s="688"/>
      <c r="AD28" s="689" t="s">
        <v>224</v>
      </c>
      <c r="AE28" s="689"/>
      <c r="AF28" s="689"/>
      <c r="AG28" s="689"/>
      <c r="AH28" s="689"/>
      <c r="AI28" s="689"/>
      <c r="AJ28" s="689"/>
      <c r="AK28" s="689"/>
      <c r="AL28" s="690" t="s">
        <v>224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69690</v>
      </c>
      <c r="CS28" s="686"/>
      <c r="CT28" s="686"/>
      <c r="CU28" s="686"/>
      <c r="CV28" s="686"/>
      <c r="CW28" s="686"/>
      <c r="CX28" s="686"/>
      <c r="CY28" s="687"/>
      <c r="CZ28" s="690">
        <v>0.1</v>
      </c>
      <c r="DA28" s="719"/>
      <c r="DB28" s="719"/>
      <c r="DC28" s="723"/>
      <c r="DD28" s="694">
        <v>57956</v>
      </c>
      <c r="DE28" s="686"/>
      <c r="DF28" s="686"/>
      <c r="DG28" s="686"/>
      <c r="DH28" s="686"/>
      <c r="DI28" s="686"/>
      <c r="DJ28" s="686"/>
      <c r="DK28" s="687"/>
      <c r="DL28" s="694">
        <v>57956</v>
      </c>
      <c r="DM28" s="686"/>
      <c r="DN28" s="686"/>
      <c r="DO28" s="686"/>
      <c r="DP28" s="686"/>
      <c r="DQ28" s="686"/>
      <c r="DR28" s="686"/>
      <c r="DS28" s="686"/>
      <c r="DT28" s="686"/>
      <c r="DU28" s="686"/>
      <c r="DV28" s="687"/>
      <c r="DW28" s="690">
        <v>0.2</v>
      </c>
      <c r="DX28" s="719"/>
      <c r="DY28" s="719"/>
      <c r="DZ28" s="719"/>
      <c r="EA28" s="719"/>
      <c r="EB28" s="719"/>
      <c r="EC28" s="720"/>
    </row>
    <row r="29" spans="2:133" ht="11.25" customHeight="1" x14ac:dyDescent="0.2">
      <c r="B29" s="682" t="s">
        <v>300</v>
      </c>
      <c r="C29" s="683"/>
      <c r="D29" s="683"/>
      <c r="E29" s="683"/>
      <c r="F29" s="683"/>
      <c r="G29" s="683"/>
      <c r="H29" s="683"/>
      <c r="I29" s="683"/>
      <c r="J29" s="683"/>
      <c r="K29" s="683"/>
      <c r="L29" s="683"/>
      <c r="M29" s="683"/>
      <c r="N29" s="683"/>
      <c r="O29" s="683"/>
      <c r="P29" s="683"/>
      <c r="Q29" s="684"/>
      <c r="R29" s="685">
        <v>5582400</v>
      </c>
      <c r="S29" s="686"/>
      <c r="T29" s="686"/>
      <c r="U29" s="686"/>
      <c r="V29" s="686"/>
      <c r="W29" s="686"/>
      <c r="X29" s="686"/>
      <c r="Y29" s="687"/>
      <c r="Z29" s="688">
        <v>7</v>
      </c>
      <c r="AA29" s="688"/>
      <c r="AB29" s="688"/>
      <c r="AC29" s="688"/>
      <c r="AD29" s="689">
        <v>4796512</v>
      </c>
      <c r="AE29" s="689"/>
      <c r="AF29" s="689"/>
      <c r="AG29" s="689"/>
      <c r="AH29" s="689"/>
      <c r="AI29" s="689"/>
      <c r="AJ29" s="689"/>
      <c r="AK29" s="689"/>
      <c r="AL29" s="690">
        <v>12.8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69</v>
      </c>
      <c r="CG29" s="701"/>
      <c r="CH29" s="701"/>
      <c r="CI29" s="701"/>
      <c r="CJ29" s="701"/>
      <c r="CK29" s="701"/>
      <c r="CL29" s="701"/>
      <c r="CM29" s="701"/>
      <c r="CN29" s="701"/>
      <c r="CO29" s="701"/>
      <c r="CP29" s="701"/>
      <c r="CQ29" s="702"/>
      <c r="CR29" s="685">
        <v>69677</v>
      </c>
      <c r="CS29" s="721"/>
      <c r="CT29" s="721"/>
      <c r="CU29" s="721"/>
      <c r="CV29" s="721"/>
      <c r="CW29" s="721"/>
      <c r="CX29" s="721"/>
      <c r="CY29" s="722"/>
      <c r="CZ29" s="690">
        <v>0.1</v>
      </c>
      <c r="DA29" s="719"/>
      <c r="DB29" s="719"/>
      <c r="DC29" s="723"/>
      <c r="DD29" s="694">
        <v>57943</v>
      </c>
      <c r="DE29" s="721"/>
      <c r="DF29" s="721"/>
      <c r="DG29" s="721"/>
      <c r="DH29" s="721"/>
      <c r="DI29" s="721"/>
      <c r="DJ29" s="721"/>
      <c r="DK29" s="722"/>
      <c r="DL29" s="694">
        <v>57943</v>
      </c>
      <c r="DM29" s="721"/>
      <c r="DN29" s="721"/>
      <c r="DO29" s="721"/>
      <c r="DP29" s="721"/>
      <c r="DQ29" s="721"/>
      <c r="DR29" s="721"/>
      <c r="DS29" s="721"/>
      <c r="DT29" s="721"/>
      <c r="DU29" s="721"/>
      <c r="DV29" s="722"/>
      <c r="DW29" s="690">
        <v>0.2</v>
      </c>
      <c r="DX29" s="719"/>
      <c r="DY29" s="719"/>
      <c r="DZ29" s="719"/>
      <c r="EA29" s="719"/>
      <c r="EB29" s="719"/>
      <c r="EC29" s="720"/>
    </row>
    <row r="30" spans="2:133" ht="11.25" customHeight="1" x14ac:dyDescent="0.2">
      <c r="B30" s="682" t="s">
        <v>302</v>
      </c>
      <c r="C30" s="683"/>
      <c r="D30" s="683"/>
      <c r="E30" s="683"/>
      <c r="F30" s="683"/>
      <c r="G30" s="683"/>
      <c r="H30" s="683"/>
      <c r="I30" s="683"/>
      <c r="J30" s="683"/>
      <c r="K30" s="683"/>
      <c r="L30" s="683"/>
      <c r="M30" s="683"/>
      <c r="N30" s="683"/>
      <c r="O30" s="683"/>
      <c r="P30" s="683"/>
      <c r="Q30" s="684"/>
      <c r="R30" s="685">
        <v>510260</v>
      </c>
      <c r="S30" s="686"/>
      <c r="T30" s="686"/>
      <c r="U30" s="686"/>
      <c r="V30" s="686"/>
      <c r="W30" s="686"/>
      <c r="X30" s="686"/>
      <c r="Y30" s="687"/>
      <c r="Z30" s="688">
        <v>0.6</v>
      </c>
      <c r="AA30" s="688"/>
      <c r="AB30" s="688"/>
      <c r="AC30" s="688"/>
      <c r="AD30" s="689" t="s">
        <v>224</v>
      </c>
      <c r="AE30" s="689"/>
      <c r="AF30" s="689"/>
      <c r="AG30" s="689"/>
      <c r="AH30" s="689"/>
      <c r="AI30" s="689"/>
      <c r="AJ30" s="689"/>
      <c r="AK30" s="689"/>
      <c r="AL30" s="690" t="s">
        <v>224</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66755</v>
      </c>
      <c r="CS30" s="686"/>
      <c r="CT30" s="686"/>
      <c r="CU30" s="686"/>
      <c r="CV30" s="686"/>
      <c r="CW30" s="686"/>
      <c r="CX30" s="686"/>
      <c r="CY30" s="687"/>
      <c r="CZ30" s="690">
        <v>0.1</v>
      </c>
      <c r="DA30" s="719"/>
      <c r="DB30" s="719"/>
      <c r="DC30" s="723"/>
      <c r="DD30" s="694">
        <v>55475</v>
      </c>
      <c r="DE30" s="686"/>
      <c r="DF30" s="686"/>
      <c r="DG30" s="686"/>
      <c r="DH30" s="686"/>
      <c r="DI30" s="686"/>
      <c r="DJ30" s="686"/>
      <c r="DK30" s="687"/>
      <c r="DL30" s="694">
        <v>55475</v>
      </c>
      <c r="DM30" s="686"/>
      <c r="DN30" s="686"/>
      <c r="DO30" s="686"/>
      <c r="DP30" s="686"/>
      <c r="DQ30" s="686"/>
      <c r="DR30" s="686"/>
      <c r="DS30" s="686"/>
      <c r="DT30" s="686"/>
      <c r="DU30" s="686"/>
      <c r="DV30" s="687"/>
      <c r="DW30" s="690">
        <v>0.1</v>
      </c>
      <c r="DX30" s="719"/>
      <c r="DY30" s="719"/>
      <c r="DZ30" s="719"/>
      <c r="EA30" s="719"/>
      <c r="EB30" s="719"/>
      <c r="EC30" s="720"/>
    </row>
    <row r="31" spans="2:133" ht="11.25" customHeight="1" x14ac:dyDescent="0.2">
      <c r="B31" s="682" t="s">
        <v>306</v>
      </c>
      <c r="C31" s="683"/>
      <c r="D31" s="683"/>
      <c r="E31" s="683"/>
      <c r="F31" s="683"/>
      <c r="G31" s="683"/>
      <c r="H31" s="683"/>
      <c r="I31" s="683"/>
      <c r="J31" s="683"/>
      <c r="K31" s="683"/>
      <c r="L31" s="683"/>
      <c r="M31" s="683"/>
      <c r="N31" s="683"/>
      <c r="O31" s="683"/>
      <c r="P31" s="683"/>
      <c r="Q31" s="684"/>
      <c r="R31" s="685">
        <v>10875842</v>
      </c>
      <c r="S31" s="686"/>
      <c r="T31" s="686"/>
      <c r="U31" s="686"/>
      <c r="V31" s="686"/>
      <c r="W31" s="686"/>
      <c r="X31" s="686"/>
      <c r="Y31" s="687"/>
      <c r="Z31" s="688">
        <v>13.7</v>
      </c>
      <c r="AA31" s="688"/>
      <c r="AB31" s="688"/>
      <c r="AC31" s="688"/>
      <c r="AD31" s="689" t="s">
        <v>224</v>
      </c>
      <c r="AE31" s="689"/>
      <c r="AF31" s="689"/>
      <c r="AG31" s="689"/>
      <c r="AH31" s="689"/>
      <c r="AI31" s="689"/>
      <c r="AJ31" s="689"/>
      <c r="AK31" s="689"/>
      <c r="AL31" s="690" t="s">
        <v>145</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53">
        <v>99</v>
      </c>
      <c r="BH31" s="740"/>
      <c r="BI31" s="740"/>
      <c r="BJ31" s="740"/>
      <c r="BK31" s="740"/>
      <c r="BL31" s="740"/>
      <c r="BM31" s="680">
        <v>97.9</v>
      </c>
      <c r="BN31" s="740"/>
      <c r="BO31" s="740"/>
      <c r="BP31" s="740"/>
      <c r="BQ31" s="741"/>
      <c r="BR31" s="753">
        <v>99.3</v>
      </c>
      <c r="BS31" s="740"/>
      <c r="BT31" s="740"/>
      <c r="BU31" s="740"/>
      <c r="BV31" s="740"/>
      <c r="BW31" s="740"/>
      <c r="BX31" s="680">
        <v>98.4</v>
      </c>
      <c r="BY31" s="740"/>
      <c r="BZ31" s="740"/>
      <c r="CA31" s="740"/>
      <c r="CB31" s="741"/>
      <c r="CD31" s="727"/>
      <c r="CE31" s="728"/>
      <c r="CF31" s="700" t="s">
        <v>309</v>
      </c>
      <c r="CG31" s="701"/>
      <c r="CH31" s="701"/>
      <c r="CI31" s="701"/>
      <c r="CJ31" s="701"/>
      <c r="CK31" s="701"/>
      <c r="CL31" s="701"/>
      <c r="CM31" s="701"/>
      <c r="CN31" s="701"/>
      <c r="CO31" s="701"/>
      <c r="CP31" s="701"/>
      <c r="CQ31" s="702"/>
      <c r="CR31" s="685">
        <v>2922</v>
      </c>
      <c r="CS31" s="721"/>
      <c r="CT31" s="721"/>
      <c r="CU31" s="721"/>
      <c r="CV31" s="721"/>
      <c r="CW31" s="721"/>
      <c r="CX31" s="721"/>
      <c r="CY31" s="722"/>
      <c r="CZ31" s="690">
        <v>0</v>
      </c>
      <c r="DA31" s="719"/>
      <c r="DB31" s="719"/>
      <c r="DC31" s="723"/>
      <c r="DD31" s="694">
        <v>2468</v>
      </c>
      <c r="DE31" s="721"/>
      <c r="DF31" s="721"/>
      <c r="DG31" s="721"/>
      <c r="DH31" s="721"/>
      <c r="DI31" s="721"/>
      <c r="DJ31" s="721"/>
      <c r="DK31" s="722"/>
      <c r="DL31" s="694">
        <v>2468</v>
      </c>
      <c r="DM31" s="721"/>
      <c r="DN31" s="721"/>
      <c r="DO31" s="721"/>
      <c r="DP31" s="721"/>
      <c r="DQ31" s="721"/>
      <c r="DR31" s="721"/>
      <c r="DS31" s="721"/>
      <c r="DT31" s="721"/>
      <c r="DU31" s="721"/>
      <c r="DV31" s="722"/>
      <c r="DW31" s="690">
        <v>0</v>
      </c>
      <c r="DX31" s="719"/>
      <c r="DY31" s="719"/>
      <c r="DZ31" s="719"/>
      <c r="EA31" s="719"/>
      <c r="EB31" s="719"/>
      <c r="EC31" s="720"/>
    </row>
    <row r="32" spans="2:133" ht="11.25" customHeight="1" x14ac:dyDescent="0.2">
      <c r="B32" s="731" t="s">
        <v>310</v>
      </c>
      <c r="C32" s="732"/>
      <c r="D32" s="732"/>
      <c r="E32" s="732"/>
      <c r="F32" s="732"/>
      <c r="G32" s="732"/>
      <c r="H32" s="732"/>
      <c r="I32" s="732"/>
      <c r="J32" s="732"/>
      <c r="K32" s="732"/>
      <c r="L32" s="732"/>
      <c r="M32" s="732"/>
      <c r="N32" s="732"/>
      <c r="O32" s="732"/>
      <c r="P32" s="732"/>
      <c r="Q32" s="733"/>
      <c r="R32" s="685">
        <v>4669387</v>
      </c>
      <c r="S32" s="686"/>
      <c r="T32" s="686"/>
      <c r="U32" s="686"/>
      <c r="V32" s="686"/>
      <c r="W32" s="686"/>
      <c r="X32" s="686"/>
      <c r="Y32" s="687"/>
      <c r="Z32" s="688">
        <v>5.9</v>
      </c>
      <c r="AA32" s="688"/>
      <c r="AB32" s="688"/>
      <c r="AC32" s="688"/>
      <c r="AD32" s="689">
        <v>1628804</v>
      </c>
      <c r="AE32" s="689"/>
      <c r="AF32" s="689"/>
      <c r="AG32" s="689"/>
      <c r="AH32" s="689"/>
      <c r="AI32" s="689"/>
      <c r="AJ32" s="689"/>
      <c r="AK32" s="689"/>
      <c r="AL32" s="690">
        <v>4.4000000000000004</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98.8</v>
      </c>
      <c r="BH32" s="721"/>
      <c r="BI32" s="721"/>
      <c r="BJ32" s="721"/>
      <c r="BK32" s="721"/>
      <c r="BL32" s="721"/>
      <c r="BM32" s="691">
        <v>97.7</v>
      </c>
      <c r="BN32" s="751"/>
      <c r="BO32" s="751"/>
      <c r="BP32" s="751"/>
      <c r="BQ32" s="752"/>
      <c r="BR32" s="754">
        <v>99.1</v>
      </c>
      <c r="BS32" s="721"/>
      <c r="BT32" s="721"/>
      <c r="BU32" s="721"/>
      <c r="BV32" s="721"/>
      <c r="BW32" s="721"/>
      <c r="BX32" s="691">
        <v>98.1</v>
      </c>
      <c r="BY32" s="751"/>
      <c r="BZ32" s="751"/>
      <c r="CA32" s="751"/>
      <c r="CB32" s="752"/>
      <c r="CD32" s="729"/>
      <c r="CE32" s="730"/>
      <c r="CF32" s="700" t="s">
        <v>313</v>
      </c>
      <c r="CG32" s="701"/>
      <c r="CH32" s="701"/>
      <c r="CI32" s="701"/>
      <c r="CJ32" s="701"/>
      <c r="CK32" s="701"/>
      <c r="CL32" s="701"/>
      <c r="CM32" s="701"/>
      <c r="CN32" s="701"/>
      <c r="CO32" s="701"/>
      <c r="CP32" s="701"/>
      <c r="CQ32" s="702"/>
      <c r="CR32" s="685">
        <v>13</v>
      </c>
      <c r="CS32" s="686"/>
      <c r="CT32" s="686"/>
      <c r="CU32" s="686"/>
      <c r="CV32" s="686"/>
      <c r="CW32" s="686"/>
      <c r="CX32" s="686"/>
      <c r="CY32" s="687"/>
      <c r="CZ32" s="690">
        <v>0</v>
      </c>
      <c r="DA32" s="719"/>
      <c r="DB32" s="719"/>
      <c r="DC32" s="723"/>
      <c r="DD32" s="694">
        <v>13</v>
      </c>
      <c r="DE32" s="686"/>
      <c r="DF32" s="686"/>
      <c r="DG32" s="686"/>
      <c r="DH32" s="686"/>
      <c r="DI32" s="686"/>
      <c r="DJ32" s="686"/>
      <c r="DK32" s="687"/>
      <c r="DL32" s="694">
        <v>13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314</v>
      </c>
      <c r="C33" s="683"/>
      <c r="D33" s="683"/>
      <c r="E33" s="683"/>
      <c r="F33" s="683"/>
      <c r="G33" s="683"/>
      <c r="H33" s="683"/>
      <c r="I33" s="683"/>
      <c r="J33" s="683"/>
      <c r="K33" s="683"/>
      <c r="L33" s="683"/>
      <c r="M33" s="683"/>
      <c r="N33" s="683"/>
      <c r="O33" s="683"/>
      <c r="P33" s="683"/>
      <c r="Q33" s="684"/>
      <c r="R33" s="685">
        <v>4105540</v>
      </c>
      <c r="S33" s="686"/>
      <c r="T33" s="686"/>
      <c r="U33" s="686"/>
      <c r="V33" s="686"/>
      <c r="W33" s="686"/>
      <c r="X33" s="686"/>
      <c r="Y33" s="687"/>
      <c r="Z33" s="688">
        <v>5.2</v>
      </c>
      <c r="AA33" s="688"/>
      <c r="AB33" s="688"/>
      <c r="AC33" s="688"/>
      <c r="AD33" s="689" t="s">
        <v>224</v>
      </c>
      <c r="AE33" s="689"/>
      <c r="AF33" s="689"/>
      <c r="AG33" s="689"/>
      <c r="AH33" s="689"/>
      <c r="AI33" s="689"/>
      <c r="AJ33" s="689"/>
      <c r="AK33" s="689"/>
      <c r="AL33" s="690" t="s">
        <v>224</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t="s">
        <v>224</v>
      </c>
      <c r="BH33" s="756"/>
      <c r="BI33" s="756"/>
      <c r="BJ33" s="756"/>
      <c r="BK33" s="756"/>
      <c r="BL33" s="756"/>
      <c r="BM33" s="757" t="s">
        <v>224</v>
      </c>
      <c r="BN33" s="756"/>
      <c r="BO33" s="756"/>
      <c r="BP33" s="756"/>
      <c r="BQ33" s="758"/>
      <c r="BR33" s="755" t="s">
        <v>224</v>
      </c>
      <c r="BS33" s="756"/>
      <c r="BT33" s="756"/>
      <c r="BU33" s="756"/>
      <c r="BV33" s="756"/>
      <c r="BW33" s="756"/>
      <c r="BX33" s="757" t="s">
        <v>230</v>
      </c>
      <c r="BY33" s="756"/>
      <c r="BZ33" s="756"/>
      <c r="CA33" s="756"/>
      <c r="CB33" s="758"/>
      <c r="CD33" s="700" t="s">
        <v>316</v>
      </c>
      <c r="CE33" s="701"/>
      <c r="CF33" s="701"/>
      <c r="CG33" s="701"/>
      <c r="CH33" s="701"/>
      <c r="CI33" s="701"/>
      <c r="CJ33" s="701"/>
      <c r="CK33" s="701"/>
      <c r="CL33" s="701"/>
      <c r="CM33" s="701"/>
      <c r="CN33" s="701"/>
      <c r="CO33" s="701"/>
      <c r="CP33" s="701"/>
      <c r="CQ33" s="702"/>
      <c r="CR33" s="685">
        <v>46098565</v>
      </c>
      <c r="CS33" s="721"/>
      <c r="CT33" s="721"/>
      <c r="CU33" s="721"/>
      <c r="CV33" s="721"/>
      <c r="CW33" s="721"/>
      <c r="CX33" s="721"/>
      <c r="CY33" s="722"/>
      <c r="CZ33" s="690">
        <v>60.2</v>
      </c>
      <c r="DA33" s="719"/>
      <c r="DB33" s="719"/>
      <c r="DC33" s="723"/>
      <c r="DD33" s="694">
        <v>34548271</v>
      </c>
      <c r="DE33" s="721"/>
      <c r="DF33" s="721"/>
      <c r="DG33" s="721"/>
      <c r="DH33" s="721"/>
      <c r="DI33" s="721"/>
      <c r="DJ33" s="721"/>
      <c r="DK33" s="722"/>
      <c r="DL33" s="694">
        <v>15715967</v>
      </c>
      <c r="DM33" s="721"/>
      <c r="DN33" s="721"/>
      <c r="DO33" s="721"/>
      <c r="DP33" s="721"/>
      <c r="DQ33" s="721"/>
      <c r="DR33" s="721"/>
      <c r="DS33" s="721"/>
      <c r="DT33" s="721"/>
      <c r="DU33" s="721"/>
      <c r="DV33" s="722"/>
      <c r="DW33" s="690">
        <v>42</v>
      </c>
      <c r="DX33" s="719"/>
      <c r="DY33" s="719"/>
      <c r="DZ33" s="719"/>
      <c r="EA33" s="719"/>
      <c r="EB33" s="719"/>
      <c r="EC33" s="720"/>
    </row>
    <row r="34" spans="2:133" ht="11.25" customHeight="1" x14ac:dyDescent="0.2">
      <c r="B34" s="682" t="s">
        <v>317</v>
      </c>
      <c r="C34" s="683"/>
      <c r="D34" s="683"/>
      <c r="E34" s="683"/>
      <c r="F34" s="683"/>
      <c r="G34" s="683"/>
      <c r="H34" s="683"/>
      <c r="I34" s="683"/>
      <c r="J34" s="683"/>
      <c r="K34" s="683"/>
      <c r="L34" s="683"/>
      <c r="M34" s="683"/>
      <c r="N34" s="683"/>
      <c r="O34" s="683"/>
      <c r="P34" s="683"/>
      <c r="Q34" s="684"/>
      <c r="R34" s="685">
        <v>5939773</v>
      </c>
      <c r="S34" s="686"/>
      <c r="T34" s="686"/>
      <c r="U34" s="686"/>
      <c r="V34" s="686"/>
      <c r="W34" s="686"/>
      <c r="X34" s="686"/>
      <c r="Y34" s="687"/>
      <c r="Z34" s="688">
        <v>7.5</v>
      </c>
      <c r="AA34" s="688"/>
      <c r="AB34" s="688"/>
      <c r="AC34" s="688"/>
      <c r="AD34" s="689">
        <v>21850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14891875</v>
      </c>
      <c r="CS34" s="686"/>
      <c r="CT34" s="686"/>
      <c r="CU34" s="686"/>
      <c r="CV34" s="686"/>
      <c r="CW34" s="686"/>
      <c r="CX34" s="686"/>
      <c r="CY34" s="687"/>
      <c r="CZ34" s="690">
        <v>19.5</v>
      </c>
      <c r="DA34" s="719"/>
      <c r="DB34" s="719"/>
      <c r="DC34" s="723"/>
      <c r="DD34" s="694">
        <v>12754064</v>
      </c>
      <c r="DE34" s="686"/>
      <c r="DF34" s="686"/>
      <c r="DG34" s="686"/>
      <c r="DH34" s="686"/>
      <c r="DI34" s="686"/>
      <c r="DJ34" s="686"/>
      <c r="DK34" s="687"/>
      <c r="DL34" s="694">
        <v>9688584</v>
      </c>
      <c r="DM34" s="686"/>
      <c r="DN34" s="686"/>
      <c r="DO34" s="686"/>
      <c r="DP34" s="686"/>
      <c r="DQ34" s="686"/>
      <c r="DR34" s="686"/>
      <c r="DS34" s="686"/>
      <c r="DT34" s="686"/>
      <c r="DU34" s="686"/>
      <c r="DV34" s="687"/>
      <c r="DW34" s="690">
        <v>25.9</v>
      </c>
      <c r="DX34" s="719"/>
      <c r="DY34" s="719"/>
      <c r="DZ34" s="719"/>
      <c r="EA34" s="719"/>
      <c r="EB34" s="719"/>
      <c r="EC34" s="720"/>
    </row>
    <row r="35" spans="2:133" ht="11.25" customHeight="1" x14ac:dyDescent="0.2">
      <c r="B35" s="682" t="s">
        <v>319</v>
      </c>
      <c r="C35" s="683"/>
      <c r="D35" s="683"/>
      <c r="E35" s="683"/>
      <c r="F35" s="683"/>
      <c r="G35" s="683"/>
      <c r="H35" s="683"/>
      <c r="I35" s="683"/>
      <c r="J35" s="683"/>
      <c r="K35" s="683"/>
      <c r="L35" s="683"/>
      <c r="M35" s="683"/>
      <c r="N35" s="683"/>
      <c r="O35" s="683"/>
      <c r="P35" s="683"/>
      <c r="Q35" s="684"/>
      <c r="R35" s="685">
        <v>151391</v>
      </c>
      <c r="S35" s="686"/>
      <c r="T35" s="686"/>
      <c r="U35" s="686"/>
      <c r="V35" s="686"/>
      <c r="W35" s="686"/>
      <c r="X35" s="686"/>
      <c r="Y35" s="687"/>
      <c r="Z35" s="688">
        <v>0.2</v>
      </c>
      <c r="AA35" s="688"/>
      <c r="AB35" s="688"/>
      <c r="AC35" s="688"/>
      <c r="AD35" s="689" t="s">
        <v>230</v>
      </c>
      <c r="AE35" s="689"/>
      <c r="AF35" s="689"/>
      <c r="AG35" s="689"/>
      <c r="AH35" s="689"/>
      <c r="AI35" s="689"/>
      <c r="AJ35" s="689"/>
      <c r="AK35" s="689"/>
      <c r="AL35" s="690" t="s">
        <v>224</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1060200</v>
      </c>
      <c r="CS35" s="721"/>
      <c r="CT35" s="721"/>
      <c r="CU35" s="721"/>
      <c r="CV35" s="721"/>
      <c r="CW35" s="721"/>
      <c r="CX35" s="721"/>
      <c r="CY35" s="722"/>
      <c r="CZ35" s="690">
        <v>1.4</v>
      </c>
      <c r="DA35" s="719"/>
      <c r="DB35" s="719"/>
      <c r="DC35" s="723"/>
      <c r="DD35" s="694">
        <v>879342</v>
      </c>
      <c r="DE35" s="721"/>
      <c r="DF35" s="721"/>
      <c r="DG35" s="721"/>
      <c r="DH35" s="721"/>
      <c r="DI35" s="721"/>
      <c r="DJ35" s="721"/>
      <c r="DK35" s="722"/>
      <c r="DL35" s="694">
        <v>879342</v>
      </c>
      <c r="DM35" s="721"/>
      <c r="DN35" s="721"/>
      <c r="DO35" s="721"/>
      <c r="DP35" s="721"/>
      <c r="DQ35" s="721"/>
      <c r="DR35" s="721"/>
      <c r="DS35" s="721"/>
      <c r="DT35" s="721"/>
      <c r="DU35" s="721"/>
      <c r="DV35" s="722"/>
      <c r="DW35" s="690">
        <v>2.4</v>
      </c>
      <c r="DX35" s="719"/>
      <c r="DY35" s="719"/>
      <c r="DZ35" s="719"/>
      <c r="EA35" s="719"/>
      <c r="EB35" s="719"/>
      <c r="EC35" s="720"/>
    </row>
    <row r="36" spans="2:133" ht="11.25" customHeight="1" x14ac:dyDescent="0.2">
      <c r="B36" s="682" t="s">
        <v>323</v>
      </c>
      <c r="C36" s="683"/>
      <c r="D36" s="683"/>
      <c r="E36" s="683"/>
      <c r="F36" s="683"/>
      <c r="G36" s="683"/>
      <c r="H36" s="683"/>
      <c r="I36" s="683"/>
      <c r="J36" s="683"/>
      <c r="K36" s="683"/>
      <c r="L36" s="683"/>
      <c r="M36" s="683"/>
      <c r="N36" s="683"/>
      <c r="O36" s="683"/>
      <c r="P36" s="683"/>
      <c r="Q36" s="684"/>
      <c r="R36" s="685">
        <v>11138853</v>
      </c>
      <c r="S36" s="686"/>
      <c r="T36" s="686"/>
      <c r="U36" s="686"/>
      <c r="V36" s="686"/>
      <c r="W36" s="686"/>
      <c r="X36" s="686"/>
      <c r="Y36" s="687"/>
      <c r="Z36" s="688">
        <v>14</v>
      </c>
      <c r="AA36" s="688"/>
      <c r="AB36" s="688"/>
      <c r="AC36" s="688"/>
      <c r="AD36" s="689" t="s">
        <v>224</v>
      </c>
      <c r="AE36" s="689"/>
      <c r="AF36" s="689"/>
      <c r="AG36" s="689"/>
      <c r="AH36" s="689"/>
      <c r="AI36" s="689"/>
      <c r="AJ36" s="689"/>
      <c r="AK36" s="689"/>
      <c r="AL36" s="690" t="s">
        <v>224</v>
      </c>
      <c r="AM36" s="691"/>
      <c r="AN36" s="691"/>
      <c r="AO36" s="692"/>
      <c r="AP36" s="235"/>
      <c r="AQ36" s="759" t="s">
        <v>324</v>
      </c>
      <c r="AR36" s="760"/>
      <c r="AS36" s="760"/>
      <c r="AT36" s="760"/>
      <c r="AU36" s="760"/>
      <c r="AV36" s="760"/>
      <c r="AW36" s="760"/>
      <c r="AX36" s="760"/>
      <c r="AY36" s="761"/>
      <c r="AZ36" s="674">
        <v>2102279</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1360247</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20688318</v>
      </c>
      <c r="CS36" s="686"/>
      <c r="CT36" s="686"/>
      <c r="CU36" s="686"/>
      <c r="CV36" s="686"/>
      <c r="CW36" s="686"/>
      <c r="CX36" s="686"/>
      <c r="CY36" s="687"/>
      <c r="CZ36" s="690">
        <v>27</v>
      </c>
      <c r="DA36" s="719"/>
      <c r="DB36" s="719"/>
      <c r="DC36" s="723"/>
      <c r="DD36" s="694">
        <v>12830759</v>
      </c>
      <c r="DE36" s="686"/>
      <c r="DF36" s="686"/>
      <c r="DG36" s="686"/>
      <c r="DH36" s="686"/>
      <c r="DI36" s="686"/>
      <c r="DJ36" s="686"/>
      <c r="DK36" s="687"/>
      <c r="DL36" s="694">
        <v>3629627</v>
      </c>
      <c r="DM36" s="686"/>
      <c r="DN36" s="686"/>
      <c r="DO36" s="686"/>
      <c r="DP36" s="686"/>
      <c r="DQ36" s="686"/>
      <c r="DR36" s="686"/>
      <c r="DS36" s="686"/>
      <c r="DT36" s="686"/>
      <c r="DU36" s="686"/>
      <c r="DV36" s="687"/>
      <c r="DW36" s="690">
        <v>9.6999999999999993</v>
      </c>
      <c r="DX36" s="719"/>
      <c r="DY36" s="719"/>
      <c r="DZ36" s="719"/>
      <c r="EA36" s="719"/>
      <c r="EB36" s="719"/>
      <c r="EC36" s="720"/>
    </row>
    <row r="37" spans="2:133" ht="11.25" customHeight="1" x14ac:dyDescent="0.2">
      <c r="B37" s="682" t="s">
        <v>327</v>
      </c>
      <c r="C37" s="683"/>
      <c r="D37" s="683"/>
      <c r="E37" s="683"/>
      <c r="F37" s="683"/>
      <c r="G37" s="683"/>
      <c r="H37" s="683"/>
      <c r="I37" s="683"/>
      <c r="J37" s="683"/>
      <c r="K37" s="683"/>
      <c r="L37" s="683"/>
      <c r="M37" s="683"/>
      <c r="N37" s="683"/>
      <c r="O37" s="683"/>
      <c r="P37" s="683"/>
      <c r="Q37" s="684"/>
      <c r="R37" s="685">
        <v>3334898</v>
      </c>
      <c r="S37" s="686"/>
      <c r="T37" s="686"/>
      <c r="U37" s="686"/>
      <c r="V37" s="686"/>
      <c r="W37" s="686"/>
      <c r="X37" s="686"/>
      <c r="Y37" s="687"/>
      <c r="Z37" s="688">
        <v>4.2</v>
      </c>
      <c r="AA37" s="688"/>
      <c r="AB37" s="688"/>
      <c r="AC37" s="688"/>
      <c r="AD37" s="689" t="s">
        <v>145</v>
      </c>
      <c r="AE37" s="689"/>
      <c r="AF37" s="689"/>
      <c r="AG37" s="689"/>
      <c r="AH37" s="689"/>
      <c r="AI37" s="689"/>
      <c r="AJ37" s="689"/>
      <c r="AK37" s="689"/>
      <c r="AL37" s="690" t="s">
        <v>230</v>
      </c>
      <c r="AM37" s="691"/>
      <c r="AN37" s="691"/>
      <c r="AO37" s="692"/>
      <c r="AQ37" s="763" t="s">
        <v>328</v>
      </c>
      <c r="AR37" s="764"/>
      <c r="AS37" s="764"/>
      <c r="AT37" s="764"/>
      <c r="AU37" s="764"/>
      <c r="AV37" s="764"/>
      <c r="AW37" s="764"/>
      <c r="AX37" s="764"/>
      <c r="AY37" s="765"/>
      <c r="AZ37" s="685">
        <v>248412</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1225629</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761783</v>
      </c>
      <c r="CS37" s="721"/>
      <c r="CT37" s="721"/>
      <c r="CU37" s="721"/>
      <c r="CV37" s="721"/>
      <c r="CW37" s="721"/>
      <c r="CX37" s="721"/>
      <c r="CY37" s="722"/>
      <c r="CZ37" s="690">
        <v>1</v>
      </c>
      <c r="DA37" s="719"/>
      <c r="DB37" s="719"/>
      <c r="DC37" s="723"/>
      <c r="DD37" s="694">
        <v>761783</v>
      </c>
      <c r="DE37" s="721"/>
      <c r="DF37" s="721"/>
      <c r="DG37" s="721"/>
      <c r="DH37" s="721"/>
      <c r="DI37" s="721"/>
      <c r="DJ37" s="721"/>
      <c r="DK37" s="722"/>
      <c r="DL37" s="694">
        <v>614447</v>
      </c>
      <c r="DM37" s="721"/>
      <c r="DN37" s="721"/>
      <c r="DO37" s="721"/>
      <c r="DP37" s="721"/>
      <c r="DQ37" s="721"/>
      <c r="DR37" s="721"/>
      <c r="DS37" s="721"/>
      <c r="DT37" s="721"/>
      <c r="DU37" s="721"/>
      <c r="DV37" s="722"/>
      <c r="DW37" s="690">
        <v>1.6</v>
      </c>
      <c r="DX37" s="719"/>
      <c r="DY37" s="719"/>
      <c r="DZ37" s="719"/>
      <c r="EA37" s="719"/>
      <c r="EB37" s="719"/>
      <c r="EC37" s="720"/>
    </row>
    <row r="38" spans="2:133" ht="11.25" customHeight="1" x14ac:dyDescent="0.2">
      <c r="B38" s="682" t="s">
        <v>331</v>
      </c>
      <c r="C38" s="683"/>
      <c r="D38" s="683"/>
      <c r="E38" s="683"/>
      <c r="F38" s="683"/>
      <c r="G38" s="683"/>
      <c r="H38" s="683"/>
      <c r="I38" s="683"/>
      <c r="J38" s="683"/>
      <c r="K38" s="683"/>
      <c r="L38" s="683"/>
      <c r="M38" s="683"/>
      <c r="N38" s="683"/>
      <c r="O38" s="683"/>
      <c r="P38" s="683"/>
      <c r="Q38" s="684"/>
      <c r="R38" s="685">
        <v>1472964</v>
      </c>
      <c r="S38" s="686"/>
      <c r="T38" s="686"/>
      <c r="U38" s="686"/>
      <c r="V38" s="686"/>
      <c r="W38" s="686"/>
      <c r="X38" s="686"/>
      <c r="Y38" s="687"/>
      <c r="Z38" s="688">
        <v>1.9</v>
      </c>
      <c r="AA38" s="688"/>
      <c r="AB38" s="688"/>
      <c r="AC38" s="688"/>
      <c r="AD38" s="689">
        <v>128</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t="s">
        <v>224</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7898</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2102279</v>
      </c>
      <c r="CS38" s="686"/>
      <c r="CT38" s="686"/>
      <c r="CU38" s="686"/>
      <c r="CV38" s="686"/>
      <c r="CW38" s="686"/>
      <c r="CX38" s="686"/>
      <c r="CY38" s="687"/>
      <c r="CZ38" s="690">
        <v>2.7</v>
      </c>
      <c r="DA38" s="719"/>
      <c r="DB38" s="719"/>
      <c r="DC38" s="723"/>
      <c r="DD38" s="694">
        <v>1884732</v>
      </c>
      <c r="DE38" s="686"/>
      <c r="DF38" s="686"/>
      <c r="DG38" s="686"/>
      <c r="DH38" s="686"/>
      <c r="DI38" s="686"/>
      <c r="DJ38" s="686"/>
      <c r="DK38" s="687"/>
      <c r="DL38" s="694">
        <v>1518414</v>
      </c>
      <c r="DM38" s="686"/>
      <c r="DN38" s="686"/>
      <c r="DO38" s="686"/>
      <c r="DP38" s="686"/>
      <c r="DQ38" s="686"/>
      <c r="DR38" s="686"/>
      <c r="DS38" s="686"/>
      <c r="DT38" s="686"/>
      <c r="DU38" s="686"/>
      <c r="DV38" s="687"/>
      <c r="DW38" s="690">
        <v>4.0999999999999996</v>
      </c>
      <c r="DX38" s="719"/>
      <c r="DY38" s="719"/>
      <c r="DZ38" s="719"/>
      <c r="EA38" s="719"/>
      <c r="EB38" s="719"/>
      <c r="EC38" s="720"/>
    </row>
    <row r="39" spans="2:133" ht="11.25" customHeight="1" x14ac:dyDescent="0.2">
      <c r="B39" s="682" t="s">
        <v>335</v>
      </c>
      <c r="C39" s="683"/>
      <c r="D39" s="683"/>
      <c r="E39" s="683"/>
      <c r="F39" s="683"/>
      <c r="G39" s="683"/>
      <c r="H39" s="683"/>
      <c r="I39" s="683"/>
      <c r="J39" s="683"/>
      <c r="K39" s="683"/>
      <c r="L39" s="683"/>
      <c r="M39" s="683"/>
      <c r="N39" s="683"/>
      <c r="O39" s="683"/>
      <c r="P39" s="683"/>
      <c r="Q39" s="684"/>
      <c r="R39" s="685" t="s">
        <v>224</v>
      </c>
      <c r="S39" s="686"/>
      <c r="T39" s="686"/>
      <c r="U39" s="686"/>
      <c r="V39" s="686"/>
      <c r="W39" s="686"/>
      <c r="X39" s="686"/>
      <c r="Y39" s="687"/>
      <c r="Z39" s="688" t="s">
        <v>230</v>
      </c>
      <c r="AA39" s="688"/>
      <c r="AB39" s="688"/>
      <c r="AC39" s="688"/>
      <c r="AD39" s="689" t="s">
        <v>224</v>
      </c>
      <c r="AE39" s="689"/>
      <c r="AF39" s="689"/>
      <c r="AG39" s="689"/>
      <c r="AH39" s="689"/>
      <c r="AI39" s="689"/>
      <c r="AJ39" s="689"/>
      <c r="AK39" s="689"/>
      <c r="AL39" s="690" t="s">
        <v>224</v>
      </c>
      <c r="AM39" s="691"/>
      <c r="AN39" s="691"/>
      <c r="AO39" s="692"/>
      <c r="AQ39" s="763" t="s">
        <v>336</v>
      </c>
      <c r="AR39" s="764"/>
      <c r="AS39" s="764"/>
      <c r="AT39" s="764"/>
      <c r="AU39" s="764"/>
      <c r="AV39" s="764"/>
      <c r="AW39" s="764"/>
      <c r="AX39" s="764"/>
      <c r="AY39" s="765"/>
      <c r="AZ39" s="685" t="s">
        <v>224</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10607</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6353824</v>
      </c>
      <c r="CS39" s="721"/>
      <c r="CT39" s="721"/>
      <c r="CU39" s="721"/>
      <c r="CV39" s="721"/>
      <c r="CW39" s="721"/>
      <c r="CX39" s="721"/>
      <c r="CY39" s="722"/>
      <c r="CZ39" s="690">
        <v>8.3000000000000007</v>
      </c>
      <c r="DA39" s="719"/>
      <c r="DB39" s="719"/>
      <c r="DC39" s="723"/>
      <c r="DD39" s="694">
        <v>6199296</v>
      </c>
      <c r="DE39" s="721"/>
      <c r="DF39" s="721"/>
      <c r="DG39" s="721"/>
      <c r="DH39" s="721"/>
      <c r="DI39" s="721"/>
      <c r="DJ39" s="721"/>
      <c r="DK39" s="722"/>
      <c r="DL39" s="694" t="s">
        <v>224</v>
      </c>
      <c r="DM39" s="721"/>
      <c r="DN39" s="721"/>
      <c r="DO39" s="721"/>
      <c r="DP39" s="721"/>
      <c r="DQ39" s="721"/>
      <c r="DR39" s="721"/>
      <c r="DS39" s="721"/>
      <c r="DT39" s="721"/>
      <c r="DU39" s="721"/>
      <c r="DV39" s="722"/>
      <c r="DW39" s="690" t="s">
        <v>224</v>
      </c>
      <c r="DX39" s="719"/>
      <c r="DY39" s="719"/>
      <c r="DZ39" s="719"/>
      <c r="EA39" s="719"/>
      <c r="EB39" s="719"/>
      <c r="EC39" s="720"/>
    </row>
    <row r="40" spans="2:133" ht="11.25" customHeight="1" x14ac:dyDescent="0.2">
      <c r="B40" s="682" t="s">
        <v>339</v>
      </c>
      <c r="C40" s="683"/>
      <c r="D40" s="683"/>
      <c r="E40" s="683"/>
      <c r="F40" s="683"/>
      <c r="G40" s="683"/>
      <c r="H40" s="683"/>
      <c r="I40" s="683"/>
      <c r="J40" s="683"/>
      <c r="K40" s="683"/>
      <c r="L40" s="683"/>
      <c r="M40" s="683"/>
      <c r="N40" s="683"/>
      <c r="O40" s="683"/>
      <c r="P40" s="683"/>
      <c r="Q40" s="684"/>
      <c r="R40" s="685" t="s">
        <v>145</v>
      </c>
      <c r="S40" s="686"/>
      <c r="T40" s="686"/>
      <c r="U40" s="686"/>
      <c r="V40" s="686"/>
      <c r="W40" s="686"/>
      <c r="X40" s="686"/>
      <c r="Y40" s="687"/>
      <c r="Z40" s="688" t="s">
        <v>230</v>
      </c>
      <c r="AA40" s="688"/>
      <c r="AB40" s="688"/>
      <c r="AC40" s="688"/>
      <c r="AD40" s="689" t="s">
        <v>145</v>
      </c>
      <c r="AE40" s="689"/>
      <c r="AF40" s="689"/>
      <c r="AG40" s="689"/>
      <c r="AH40" s="689"/>
      <c r="AI40" s="689"/>
      <c r="AJ40" s="689"/>
      <c r="AK40" s="689"/>
      <c r="AL40" s="690" t="s">
        <v>145</v>
      </c>
      <c r="AM40" s="691"/>
      <c r="AN40" s="691"/>
      <c r="AO40" s="692"/>
      <c r="AQ40" s="763" t="s">
        <v>340</v>
      </c>
      <c r="AR40" s="764"/>
      <c r="AS40" s="764"/>
      <c r="AT40" s="764"/>
      <c r="AU40" s="764"/>
      <c r="AV40" s="764"/>
      <c r="AW40" s="764"/>
      <c r="AX40" s="764"/>
      <c r="AY40" s="765"/>
      <c r="AZ40" s="685" t="s">
        <v>145</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162</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1002069</v>
      </c>
      <c r="CS40" s="686"/>
      <c r="CT40" s="686"/>
      <c r="CU40" s="686"/>
      <c r="CV40" s="686"/>
      <c r="CW40" s="686"/>
      <c r="CX40" s="686"/>
      <c r="CY40" s="687"/>
      <c r="CZ40" s="690">
        <v>1.3</v>
      </c>
      <c r="DA40" s="719"/>
      <c r="DB40" s="719"/>
      <c r="DC40" s="723"/>
      <c r="DD40" s="694">
        <v>78</v>
      </c>
      <c r="DE40" s="686"/>
      <c r="DF40" s="686"/>
      <c r="DG40" s="686"/>
      <c r="DH40" s="686"/>
      <c r="DI40" s="686"/>
      <c r="DJ40" s="686"/>
      <c r="DK40" s="687"/>
      <c r="DL40" s="694" t="s">
        <v>224</v>
      </c>
      <c r="DM40" s="686"/>
      <c r="DN40" s="686"/>
      <c r="DO40" s="686"/>
      <c r="DP40" s="686"/>
      <c r="DQ40" s="686"/>
      <c r="DR40" s="686"/>
      <c r="DS40" s="686"/>
      <c r="DT40" s="686"/>
      <c r="DU40" s="686"/>
      <c r="DV40" s="687"/>
      <c r="DW40" s="690" t="s">
        <v>145</v>
      </c>
      <c r="DX40" s="719"/>
      <c r="DY40" s="719"/>
      <c r="DZ40" s="719"/>
      <c r="EA40" s="719"/>
      <c r="EB40" s="719"/>
      <c r="EC40" s="720"/>
    </row>
    <row r="41" spans="2:133" ht="11.25" customHeight="1" x14ac:dyDescent="0.2">
      <c r="B41" s="682" t="s">
        <v>344</v>
      </c>
      <c r="C41" s="683"/>
      <c r="D41" s="683"/>
      <c r="E41" s="683"/>
      <c r="F41" s="683"/>
      <c r="G41" s="683"/>
      <c r="H41" s="683"/>
      <c r="I41" s="683"/>
      <c r="J41" s="683"/>
      <c r="K41" s="683"/>
      <c r="L41" s="683"/>
      <c r="M41" s="683"/>
      <c r="N41" s="683"/>
      <c r="O41" s="683"/>
      <c r="P41" s="683"/>
      <c r="Q41" s="684"/>
      <c r="R41" s="685" t="s">
        <v>224</v>
      </c>
      <c r="S41" s="686"/>
      <c r="T41" s="686"/>
      <c r="U41" s="686"/>
      <c r="V41" s="686"/>
      <c r="W41" s="686"/>
      <c r="X41" s="686"/>
      <c r="Y41" s="687"/>
      <c r="Z41" s="688" t="s">
        <v>230</v>
      </c>
      <c r="AA41" s="688"/>
      <c r="AB41" s="688"/>
      <c r="AC41" s="688"/>
      <c r="AD41" s="689" t="s">
        <v>224</v>
      </c>
      <c r="AE41" s="689"/>
      <c r="AF41" s="689"/>
      <c r="AG41" s="689"/>
      <c r="AH41" s="689"/>
      <c r="AI41" s="689"/>
      <c r="AJ41" s="689"/>
      <c r="AK41" s="689"/>
      <c r="AL41" s="690" t="s">
        <v>230</v>
      </c>
      <c r="AM41" s="691"/>
      <c r="AN41" s="691"/>
      <c r="AO41" s="692"/>
      <c r="AQ41" s="763" t="s">
        <v>345</v>
      </c>
      <c r="AR41" s="764"/>
      <c r="AS41" s="764"/>
      <c r="AT41" s="764"/>
      <c r="AU41" s="764"/>
      <c r="AV41" s="764"/>
      <c r="AW41" s="764"/>
      <c r="AX41" s="764"/>
      <c r="AY41" s="765"/>
      <c r="AZ41" s="685">
        <v>605457</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2</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224</v>
      </c>
      <c r="CS41" s="721"/>
      <c r="CT41" s="721"/>
      <c r="CU41" s="721"/>
      <c r="CV41" s="721"/>
      <c r="CW41" s="721"/>
      <c r="CX41" s="721"/>
      <c r="CY41" s="722"/>
      <c r="CZ41" s="690" t="s">
        <v>145</v>
      </c>
      <c r="DA41" s="719"/>
      <c r="DB41" s="719"/>
      <c r="DC41" s="723"/>
      <c r="DD41" s="694" t="s">
        <v>230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348</v>
      </c>
      <c r="C42" s="683"/>
      <c r="D42" s="683"/>
      <c r="E42" s="683"/>
      <c r="F42" s="683"/>
      <c r="G42" s="683"/>
      <c r="H42" s="683"/>
      <c r="I42" s="683"/>
      <c r="J42" s="683"/>
      <c r="K42" s="683"/>
      <c r="L42" s="683"/>
      <c r="M42" s="683"/>
      <c r="N42" s="683"/>
      <c r="O42" s="683"/>
      <c r="P42" s="683"/>
      <c r="Q42" s="684"/>
      <c r="R42" s="685" t="s">
        <v>230</v>
      </c>
      <c r="S42" s="686"/>
      <c r="T42" s="686"/>
      <c r="U42" s="686"/>
      <c r="V42" s="686"/>
      <c r="W42" s="686"/>
      <c r="X42" s="686"/>
      <c r="Y42" s="687"/>
      <c r="Z42" s="688" t="s">
        <v>224</v>
      </c>
      <c r="AA42" s="688"/>
      <c r="AB42" s="688"/>
      <c r="AC42" s="688"/>
      <c r="AD42" s="689" t="s">
        <v>224</v>
      </c>
      <c r="AE42" s="689"/>
      <c r="AF42" s="689"/>
      <c r="AG42" s="689"/>
      <c r="AH42" s="689"/>
      <c r="AI42" s="689"/>
      <c r="AJ42" s="689"/>
      <c r="AK42" s="689"/>
      <c r="AL42" s="690" t="s">
        <v>145</v>
      </c>
      <c r="AM42" s="691"/>
      <c r="AN42" s="691"/>
      <c r="AO42" s="692"/>
      <c r="AQ42" s="784" t="s">
        <v>349</v>
      </c>
      <c r="AR42" s="785"/>
      <c r="AS42" s="785"/>
      <c r="AT42" s="785"/>
      <c r="AU42" s="785"/>
      <c r="AV42" s="785"/>
      <c r="AW42" s="785"/>
      <c r="AX42" s="785"/>
      <c r="AY42" s="786"/>
      <c r="AZ42" s="776">
        <v>1248410</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273</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10372789</v>
      </c>
      <c r="CS42" s="686"/>
      <c r="CT42" s="686"/>
      <c r="CU42" s="686"/>
      <c r="CV42" s="686"/>
      <c r="CW42" s="686"/>
      <c r="CX42" s="686"/>
      <c r="CY42" s="687"/>
      <c r="CZ42" s="690">
        <v>13.6</v>
      </c>
      <c r="DA42" s="691"/>
      <c r="DB42" s="691"/>
      <c r="DC42" s="703"/>
      <c r="DD42" s="694">
        <v>5580222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352</v>
      </c>
      <c r="C43" s="736"/>
      <c r="D43" s="736"/>
      <c r="E43" s="736"/>
      <c r="F43" s="736"/>
      <c r="G43" s="736"/>
      <c r="H43" s="736"/>
      <c r="I43" s="736"/>
      <c r="J43" s="736"/>
      <c r="K43" s="736"/>
      <c r="L43" s="736"/>
      <c r="M43" s="736"/>
      <c r="N43" s="736"/>
      <c r="O43" s="736"/>
      <c r="P43" s="736"/>
      <c r="Q43" s="737"/>
      <c r="R43" s="776">
        <v>79335941</v>
      </c>
      <c r="S43" s="777"/>
      <c r="T43" s="777"/>
      <c r="U43" s="777"/>
      <c r="V43" s="777"/>
      <c r="W43" s="777"/>
      <c r="X43" s="777"/>
      <c r="Y43" s="778"/>
      <c r="Z43" s="779">
        <v>100</v>
      </c>
      <c r="AA43" s="779"/>
      <c r="AB43" s="779"/>
      <c r="AC43" s="779"/>
      <c r="AD43" s="780">
        <v>37395101</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446948</v>
      </c>
      <c r="CS43" s="721"/>
      <c r="CT43" s="721"/>
      <c r="CU43" s="721"/>
      <c r="CV43" s="721"/>
      <c r="CW43" s="721"/>
      <c r="CX43" s="721"/>
      <c r="CY43" s="722"/>
      <c r="CZ43" s="690">
        <v>0.6</v>
      </c>
      <c r="DA43" s="719"/>
      <c r="DB43" s="719"/>
      <c r="DC43" s="723"/>
      <c r="DD43" s="694">
        <v>446948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10372789</v>
      </c>
      <c r="CS44" s="686"/>
      <c r="CT44" s="686"/>
      <c r="CU44" s="686"/>
      <c r="CV44" s="686"/>
      <c r="CW44" s="686"/>
      <c r="CX44" s="686"/>
      <c r="CY44" s="687"/>
      <c r="CZ44" s="690">
        <v>13.6</v>
      </c>
      <c r="DA44" s="691"/>
      <c r="DB44" s="691"/>
      <c r="DC44" s="703"/>
      <c r="DD44" s="694">
        <v>5580222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733902</v>
      </c>
      <c r="CS45" s="721"/>
      <c r="CT45" s="721"/>
      <c r="CU45" s="721"/>
      <c r="CV45" s="721"/>
      <c r="CW45" s="721"/>
      <c r="CX45" s="721"/>
      <c r="CY45" s="722"/>
      <c r="CZ45" s="690">
        <v>1</v>
      </c>
      <c r="DA45" s="719"/>
      <c r="DB45" s="719"/>
      <c r="DC45" s="723"/>
      <c r="DD45" s="694">
        <v>255549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9638887</v>
      </c>
      <c r="CS46" s="686"/>
      <c r="CT46" s="686"/>
      <c r="CU46" s="686"/>
      <c r="CV46" s="686"/>
      <c r="CW46" s="686"/>
      <c r="CX46" s="686"/>
      <c r="CY46" s="687"/>
      <c r="CZ46" s="690">
        <v>12.6</v>
      </c>
      <c r="DA46" s="691"/>
      <c r="DB46" s="691"/>
      <c r="DC46" s="703"/>
      <c r="DD46" s="694">
        <v>5324673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224</v>
      </c>
      <c r="CS47" s="721"/>
      <c r="CT47" s="721"/>
      <c r="CU47" s="721"/>
      <c r="CV47" s="721"/>
      <c r="CW47" s="721"/>
      <c r="CX47" s="721"/>
      <c r="CY47" s="722"/>
      <c r="CZ47" s="690" t="s">
        <v>230</v>
      </c>
      <c r="DA47" s="719"/>
      <c r="DB47" s="719"/>
      <c r="DC47" s="723"/>
      <c r="DD47" s="694" t="s">
        <v>224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224</v>
      </c>
      <c r="CS48" s="686"/>
      <c r="CT48" s="686"/>
      <c r="CU48" s="686"/>
      <c r="CV48" s="686"/>
      <c r="CW48" s="686"/>
      <c r="CX48" s="686"/>
      <c r="CY48" s="687"/>
      <c r="CZ48" s="690" t="s">
        <v>224</v>
      </c>
      <c r="DA48" s="691"/>
      <c r="DB48" s="691"/>
      <c r="DC48" s="703"/>
      <c r="DD48" s="694" t="s">
        <v>145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76514678</v>
      </c>
      <c r="CS49" s="756"/>
      <c r="CT49" s="756"/>
      <c r="CU49" s="756"/>
      <c r="CV49" s="756"/>
      <c r="CW49" s="756"/>
      <c r="CX49" s="756"/>
      <c r="CY49" s="787"/>
      <c r="CZ49" s="781">
        <v>100</v>
      </c>
      <c r="DA49" s="788"/>
      <c r="DB49" s="788"/>
      <c r="DC49" s="789"/>
      <c r="DD49" s="790">
        <v>54795193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pLsNcnuaY0gSSxxr+NCR5DqMacX7fOFJ4WZIaYZDXcEJsZNEOHNSnYtacwGLcCaq5QxXb+CvnA7YzJGTNR7pA==" saltValue="BeAYks5HzFWZ7LTNdohQv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D10" zoomScaleNormal="100" zoomScaleSheetLayoutView="70" workbookViewId="0">
      <selection activeCell="B1" sqref="B1:DI1"/>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385</v>
      </c>
      <c r="C7" s="818"/>
      <c r="D7" s="818"/>
      <c r="E7" s="818"/>
      <c r="F7" s="818"/>
      <c r="G7" s="818"/>
      <c r="H7" s="818"/>
      <c r="I7" s="818"/>
      <c r="J7" s="818"/>
      <c r="K7" s="818"/>
      <c r="L7" s="818"/>
      <c r="M7" s="818"/>
      <c r="N7" s="818"/>
      <c r="O7" s="818"/>
      <c r="P7" s="819"/>
      <c r="Q7" s="820">
        <v>79350</v>
      </c>
      <c r="R7" s="821"/>
      <c r="S7" s="821"/>
      <c r="T7" s="821"/>
      <c r="U7" s="821"/>
      <c r="V7" s="821">
        <v>76529</v>
      </c>
      <c r="W7" s="821"/>
      <c r="X7" s="821"/>
      <c r="Y7" s="821"/>
      <c r="Z7" s="821"/>
      <c r="AA7" s="821">
        <v>2821</v>
      </c>
      <c r="AB7" s="821"/>
      <c r="AC7" s="821"/>
      <c r="AD7" s="821"/>
      <c r="AE7" s="822"/>
      <c r="AF7" s="823">
        <v>1629</v>
      </c>
      <c r="AG7" s="824"/>
      <c r="AH7" s="824"/>
      <c r="AI7" s="824"/>
      <c r="AJ7" s="825"/>
      <c r="AK7" s="860">
        <v>11139</v>
      </c>
      <c r="AL7" s="861"/>
      <c r="AM7" s="861"/>
      <c r="AN7" s="861"/>
      <c r="AO7" s="861"/>
      <c r="AP7" s="861">
        <v>68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583</v>
      </c>
      <c r="BT7" s="865"/>
      <c r="BU7" s="865"/>
      <c r="BV7" s="865"/>
      <c r="BW7" s="865"/>
      <c r="BX7" s="865"/>
      <c r="BY7" s="865"/>
      <c r="BZ7" s="865"/>
      <c r="CA7" s="865"/>
      <c r="CB7" s="865"/>
      <c r="CC7" s="865"/>
      <c r="CD7" s="865"/>
      <c r="CE7" s="865"/>
      <c r="CF7" s="865"/>
      <c r="CG7" s="866"/>
      <c r="CH7" s="857">
        <v>85</v>
      </c>
      <c r="CI7" s="858"/>
      <c r="CJ7" s="858"/>
      <c r="CK7" s="858"/>
      <c r="CL7" s="859"/>
      <c r="CM7" s="857">
        <v>2066</v>
      </c>
      <c r="CN7" s="858"/>
      <c r="CO7" s="858"/>
      <c r="CP7" s="858"/>
      <c r="CQ7" s="859"/>
      <c r="CR7" s="857">
        <v>1000</v>
      </c>
      <c r="CS7" s="858"/>
      <c r="CT7" s="858"/>
      <c r="CU7" s="858"/>
      <c r="CV7" s="859"/>
      <c r="CW7" s="857">
        <v>406</v>
      </c>
      <c r="CX7" s="858"/>
      <c r="CY7" s="858"/>
      <c r="CZ7" s="858"/>
      <c r="DA7" s="859"/>
      <c r="DB7" s="857" t="s">
        <v>598</v>
      </c>
      <c r="DC7" s="858"/>
      <c r="DD7" s="858"/>
      <c r="DE7" s="858"/>
      <c r="DF7" s="859"/>
      <c r="DG7" s="857" t="s">
        <v>598</v>
      </c>
      <c r="DH7" s="858"/>
      <c r="DI7" s="858"/>
      <c r="DJ7" s="858"/>
      <c r="DK7" s="859"/>
      <c r="DL7" s="857" t="s">
        <v>598</v>
      </c>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584</v>
      </c>
      <c r="BT8" s="855"/>
      <c r="BU8" s="855"/>
      <c r="BV8" s="855"/>
      <c r="BW8" s="855"/>
      <c r="BX8" s="855"/>
      <c r="BY8" s="855"/>
      <c r="BZ8" s="855"/>
      <c r="CA8" s="855"/>
      <c r="CB8" s="855"/>
      <c r="CC8" s="855"/>
      <c r="CD8" s="855"/>
      <c r="CE8" s="855"/>
      <c r="CF8" s="855"/>
      <c r="CG8" s="856"/>
      <c r="CH8" s="867">
        <v>4</v>
      </c>
      <c r="CI8" s="868"/>
      <c r="CJ8" s="868"/>
      <c r="CK8" s="868"/>
      <c r="CL8" s="869"/>
      <c r="CM8" s="867">
        <v>132</v>
      </c>
      <c r="CN8" s="868"/>
      <c r="CO8" s="868"/>
      <c r="CP8" s="868"/>
      <c r="CQ8" s="869"/>
      <c r="CR8" s="867">
        <v>30</v>
      </c>
      <c r="CS8" s="868"/>
      <c r="CT8" s="868"/>
      <c r="CU8" s="868"/>
      <c r="CV8" s="869"/>
      <c r="CW8" s="867">
        <v>2</v>
      </c>
      <c r="CX8" s="868"/>
      <c r="CY8" s="868"/>
      <c r="CZ8" s="868"/>
      <c r="DA8" s="869"/>
      <c r="DB8" s="867" t="s">
        <v>598</v>
      </c>
      <c r="DC8" s="868"/>
      <c r="DD8" s="868"/>
      <c r="DE8" s="868"/>
      <c r="DF8" s="869"/>
      <c r="DG8" s="867" t="s">
        <v>598</v>
      </c>
      <c r="DH8" s="868"/>
      <c r="DI8" s="868"/>
      <c r="DJ8" s="868"/>
      <c r="DK8" s="869"/>
      <c r="DL8" s="867" t="s">
        <v>598</v>
      </c>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585</v>
      </c>
      <c r="BT9" s="855"/>
      <c r="BU9" s="855"/>
      <c r="BV9" s="855"/>
      <c r="BW9" s="855"/>
      <c r="BX9" s="855"/>
      <c r="BY9" s="855"/>
      <c r="BZ9" s="855"/>
      <c r="CA9" s="855"/>
      <c r="CB9" s="855"/>
      <c r="CC9" s="855"/>
      <c r="CD9" s="855"/>
      <c r="CE9" s="855"/>
      <c r="CF9" s="855"/>
      <c r="CG9" s="856"/>
      <c r="CH9" s="867">
        <v>12</v>
      </c>
      <c r="CI9" s="868"/>
      <c r="CJ9" s="868"/>
      <c r="CK9" s="868"/>
      <c r="CL9" s="869"/>
      <c r="CM9" s="867">
        <v>245</v>
      </c>
      <c r="CN9" s="868"/>
      <c r="CO9" s="868"/>
      <c r="CP9" s="868"/>
      <c r="CQ9" s="869"/>
      <c r="CR9" s="867">
        <v>204</v>
      </c>
      <c r="CS9" s="868"/>
      <c r="CT9" s="868"/>
      <c r="CU9" s="868"/>
      <c r="CV9" s="869"/>
      <c r="CW9" s="867">
        <v>34</v>
      </c>
      <c r="CX9" s="868"/>
      <c r="CY9" s="868"/>
      <c r="CZ9" s="868"/>
      <c r="DA9" s="869"/>
      <c r="DB9" s="867" t="s">
        <v>598</v>
      </c>
      <c r="DC9" s="868"/>
      <c r="DD9" s="868"/>
      <c r="DE9" s="868"/>
      <c r="DF9" s="869"/>
      <c r="DG9" s="867" t="s">
        <v>598</v>
      </c>
      <c r="DH9" s="868"/>
      <c r="DI9" s="868"/>
      <c r="DJ9" s="868"/>
      <c r="DK9" s="869"/>
      <c r="DL9" s="867" t="s">
        <v>598</v>
      </c>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387</v>
      </c>
      <c r="B23" s="876" t="s">
        <v>388</v>
      </c>
      <c r="C23" s="877"/>
      <c r="D23" s="877"/>
      <c r="E23" s="877"/>
      <c r="F23" s="877"/>
      <c r="G23" s="877"/>
      <c r="H23" s="877"/>
      <c r="I23" s="877"/>
      <c r="J23" s="877"/>
      <c r="K23" s="877"/>
      <c r="L23" s="877"/>
      <c r="M23" s="877"/>
      <c r="N23" s="877"/>
      <c r="O23" s="877"/>
      <c r="P23" s="878"/>
      <c r="Q23" s="879">
        <v>79350</v>
      </c>
      <c r="R23" s="880"/>
      <c r="S23" s="880"/>
      <c r="T23" s="880"/>
      <c r="U23" s="880"/>
      <c r="V23" s="880">
        <v>76529</v>
      </c>
      <c r="W23" s="880"/>
      <c r="X23" s="880"/>
      <c r="Y23" s="880"/>
      <c r="Z23" s="880"/>
      <c r="AA23" s="880">
        <v>2821</v>
      </c>
      <c r="AB23" s="880"/>
      <c r="AC23" s="880"/>
      <c r="AD23" s="880"/>
      <c r="AE23" s="881"/>
      <c r="AF23" s="882">
        <v>1629</v>
      </c>
      <c r="AG23" s="880"/>
      <c r="AH23" s="880"/>
      <c r="AI23" s="880"/>
      <c r="AJ23" s="883"/>
      <c r="AK23" s="884"/>
      <c r="AL23" s="885"/>
      <c r="AM23" s="885"/>
      <c r="AN23" s="885"/>
      <c r="AO23" s="885"/>
      <c r="AP23" s="880">
        <v>68</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400</v>
      </c>
      <c r="C28" s="818"/>
      <c r="D28" s="818"/>
      <c r="E28" s="818"/>
      <c r="F28" s="818"/>
      <c r="G28" s="818"/>
      <c r="H28" s="818"/>
      <c r="I28" s="818"/>
      <c r="J28" s="818"/>
      <c r="K28" s="818"/>
      <c r="L28" s="818"/>
      <c r="M28" s="818"/>
      <c r="N28" s="818"/>
      <c r="O28" s="818"/>
      <c r="P28" s="819"/>
      <c r="Q28" s="908">
        <v>6584</v>
      </c>
      <c r="R28" s="909"/>
      <c r="S28" s="909"/>
      <c r="T28" s="909"/>
      <c r="U28" s="909"/>
      <c r="V28" s="909">
        <v>5224</v>
      </c>
      <c r="W28" s="909"/>
      <c r="X28" s="909"/>
      <c r="Y28" s="909"/>
      <c r="Z28" s="909"/>
      <c r="AA28" s="909">
        <v>1360</v>
      </c>
      <c r="AB28" s="909"/>
      <c r="AC28" s="909"/>
      <c r="AD28" s="909"/>
      <c r="AE28" s="910"/>
      <c r="AF28" s="911">
        <v>1360</v>
      </c>
      <c r="AG28" s="909"/>
      <c r="AH28" s="909"/>
      <c r="AI28" s="909"/>
      <c r="AJ28" s="912"/>
      <c r="AK28" s="913">
        <v>605</v>
      </c>
      <c r="AL28" s="904"/>
      <c r="AM28" s="904"/>
      <c r="AN28" s="904"/>
      <c r="AO28" s="904"/>
      <c r="AP28" s="904" t="s">
        <v>597</v>
      </c>
      <c r="AQ28" s="904"/>
      <c r="AR28" s="904"/>
      <c r="AS28" s="904"/>
      <c r="AT28" s="904"/>
      <c r="AU28" s="904" t="s">
        <v>597</v>
      </c>
      <c r="AV28" s="904"/>
      <c r="AW28" s="904"/>
      <c r="AX28" s="904"/>
      <c r="AY28" s="904"/>
      <c r="AZ28" s="905" t="s">
        <v>597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401</v>
      </c>
      <c r="C29" s="842"/>
      <c r="D29" s="842"/>
      <c r="E29" s="842"/>
      <c r="F29" s="842"/>
      <c r="G29" s="842"/>
      <c r="H29" s="842"/>
      <c r="I29" s="842"/>
      <c r="J29" s="842"/>
      <c r="K29" s="842"/>
      <c r="L29" s="842"/>
      <c r="M29" s="842"/>
      <c r="N29" s="842"/>
      <c r="O29" s="842"/>
      <c r="P29" s="843"/>
      <c r="Q29" s="844">
        <v>4206</v>
      </c>
      <c r="R29" s="845"/>
      <c r="S29" s="845"/>
      <c r="T29" s="845"/>
      <c r="U29" s="845"/>
      <c r="V29" s="845">
        <v>3841</v>
      </c>
      <c r="W29" s="845"/>
      <c r="X29" s="845"/>
      <c r="Y29" s="845"/>
      <c r="Z29" s="845"/>
      <c r="AA29" s="845">
        <v>365</v>
      </c>
      <c r="AB29" s="845"/>
      <c r="AC29" s="845"/>
      <c r="AD29" s="845"/>
      <c r="AE29" s="846"/>
      <c r="AF29" s="847">
        <v>365</v>
      </c>
      <c r="AG29" s="848"/>
      <c r="AH29" s="848"/>
      <c r="AI29" s="848"/>
      <c r="AJ29" s="849"/>
      <c r="AK29" s="916">
        <v>703</v>
      </c>
      <c r="AL29" s="917"/>
      <c r="AM29" s="917"/>
      <c r="AN29" s="917"/>
      <c r="AO29" s="917"/>
      <c r="AP29" s="917" t="s">
        <v>597</v>
      </c>
      <c r="AQ29" s="917"/>
      <c r="AR29" s="917"/>
      <c r="AS29" s="917"/>
      <c r="AT29" s="917"/>
      <c r="AU29" s="917" t="s">
        <v>597</v>
      </c>
      <c r="AV29" s="917"/>
      <c r="AW29" s="917"/>
      <c r="AX29" s="917"/>
      <c r="AY29" s="917"/>
      <c r="AZ29" s="918" t="s">
        <v>597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402</v>
      </c>
      <c r="C30" s="842"/>
      <c r="D30" s="842"/>
      <c r="E30" s="842"/>
      <c r="F30" s="842"/>
      <c r="G30" s="842"/>
      <c r="H30" s="842"/>
      <c r="I30" s="842"/>
      <c r="J30" s="842"/>
      <c r="K30" s="842"/>
      <c r="L30" s="842"/>
      <c r="M30" s="842"/>
      <c r="N30" s="842"/>
      <c r="O30" s="842"/>
      <c r="P30" s="843"/>
      <c r="Q30" s="844">
        <v>1775</v>
      </c>
      <c r="R30" s="845"/>
      <c r="S30" s="845"/>
      <c r="T30" s="845"/>
      <c r="U30" s="845"/>
      <c r="V30" s="845">
        <v>1669</v>
      </c>
      <c r="W30" s="845"/>
      <c r="X30" s="845"/>
      <c r="Y30" s="845"/>
      <c r="Z30" s="845"/>
      <c r="AA30" s="845">
        <v>106</v>
      </c>
      <c r="AB30" s="845"/>
      <c r="AC30" s="845"/>
      <c r="AD30" s="845"/>
      <c r="AE30" s="846"/>
      <c r="AF30" s="847">
        <v>106</v>
      </c>
      <c r="AG30" s="848"/>
      <c r="AH30" s="848"/>
      <c r="AI30" s="848"/>
      <c r="AJ30" s="849"/>
      <c r="AK30" s="916">
        <v>490</v>
      </c>
      <c r="AL30" s="917"/>
      <c r="AM30" s="917"/>
      <c r="AN30" s="917"/>
      <c r="AO30" s="917"/>
      <c r="AP30" s="917" t="s">
        <v>597</v>
      </c>
      <c r="AQ30" s="917"/>
      <c r="AR30" s="917"/>
      <c r="AS30" s="917"/>
      <c r="AT30" s="917"/>
      <c r="AU30" s="917" t="s">
        <v>597</v>
      </c>
      <c r="AV30" s="917"/>
      <c r="AW30" s="917"/>
      <c r="AX30" s="917"/>
      <c r="AY30" s="917"/>
      <c r="AZ30" s="918" t="s">
        <v>597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387</v>
      </c>
      <c r="B63" s="876" t="s">
        <v>404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1831</v>
      </c>
      <c r="AG63" s="928"/>
      <c r="AH63" s="928"/>
      <c r="AI63" s="928"/>
      <c r="AJ63" s="929"/>
      <c r="AK63" s="930"/>
      <c r="AL63" s="925"/>
      <c r="AM63" s="925"/>
      <c r="AN63" s="925"/>
      <c r="AO63" s="925"/>
      <c r="AP63" s="928" t="s">
        <v>597</v>
      </c>
      <c r="AQ63" s="928"/>
      <c r="AR63" s="928"/>
      <c r="AS63" s="928"/>
      <c r="AT63" s="928"/>
      <c r="AU63" s="928" t="s">
        <v>597</v>
      </c>
      <c r="AV63" s="928"/>
      <c r="AW63" s="928"/>
      <c r="AX63" s="928"/>
      <c r="AY63" s="928"/>
      <c r="AZ63" s="932"/>
      <c r="BA63" s="932"/>
      <c r="BB63" s="932"/>
      <c r="BC63" s="932"/>
      <c r="BD63" s="932"/>
      <c r="BE63" s="933"/>
      <c r="BF63" s="933"/>
      <c r="BG63" s="933"/>
      <c r="BH63" s="933"/>
      <c r="BI63" s="934"/>
      <c r="BJ63" s="935" t="s">
        <v>405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407</v>
      </c>
      <c r="B66" s="827"/>
      <c r="C66" s="827"/>
      <c r="D66" s="827"/>
      <c r="E66" s="827"/>
      <c r="F66" s="827"/>
      <c r="G66" s="827"/>
      <c r="H66" s="827"/>
      <c r="I66" s="827"/>
      <c r="J66" s="827"/>
      <c r="K66" s="827"/>
      <c r="L66" s="827"/>
      <c r="M66" s="827"/>
      <c r="N66" s="827"/>
      <c r="O66" s="827"/>
      <c r="P66" s="828"/>
      <c r="Q66" s="803" t="s">
        <v>408</v>
      </c>
      <c r="R66" s="804"/>
      <c r="S66" s="804"/>
      <c r="T66" s="804"/>
      <c r="U66" s="805"/>
      <c r="V66" s="803" t="s">
        <v>409</v>
      </c>
      <c r="W66" s="804"/>
      <c r="X66" s="804"/>
      <c r="Y66" s="804"/>
      <c r="Z66" s="805"/>
      <c r="AA66" s="803" t="s">
        <v>410</v>
      </c>
      <c r="AB66" s="804"/>
      <c r="AC66" s="804"/>
      <c r="AD66" s="804"/>
      <c r="AE66" s="805"/>
      <c r="AF66" s="938" t="s">
        <v>411</v>
      </c>
      <c r="AG66" s="899"/>
      <c r="AH66" s="899"/>
      <c r="AI66" s="899"/>
      <c r="AJ66" s="939"/>
      <c r="AK66" s="803" t="s">
        <v>412</v>
      </c>
      <c r="AL66" s="827"/>
      <c r="AM66" s="827"/>
      <c r="AN66" s="827"/>
      <c r="AO66" s="828"/>
      <c r="AP66" s="803" t="s">
        <v>413</v>
      </c>
      <c r="AQ66" s="804"/>
      <c r="AR66" s="804"/>
      <c r="AS66" s="804"/>
      <c r="AT66" s="805"/>
      <c r="AU66" s="803" t="s">
        <v>414</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590</v>
      </c>
      <c r="C68" s="956"/>
      <c r="D68" s="956"/>
      <c r="E68" s="956"/>
      <c r="F68" s="956"/>
      <c r="G68" s="956"/>
      <c r="H68" s="956"/>
      <c r="I68" s="956"/>
      <c r="J68" s="956"/>
      <c r="K68" s="956"/>
      <c r="L68" s="956"/>
      <c r="M68" s="956"/>
      <c r="N68" s="956"/>
      <c r="O68" s="956"/>
      <c r="P68" s="957"/>
      <c r="Q68" s="958">
        <v>8315</v>
      </c>
      <c r="R68" s="952">
        <v>7961</v>
      </c>
      <c r="S68" s="952">
        <v>7961</v>
      </c>
      <c r="T68" s="952">
        <v>7961</v>
      </c>
      <c r="U68" s="952">
        <v>7961</v>
      </c>
      <c r="V68" s="952">
        <v>7739</v>
      </c>
      <c r="W68" s="952">
        <v>7475</v>
      </c>
      <c r="X68" s="952">
        <v>7475</v>
      </c>
      <c r="Y68" s="952">
        <v>7475</v>
      </c>
      <c r="Z68" s="952">
        <v>7475</v>
      </c>
      <c r="AA68" s="952">
        <v>576</v>
      </c>
      <c r="AB68" s="952">
        <v>486</v>
      </c>
      <c r="AC68" s="952">
        <v>486</v>
      </c>
      <c r="AD68" s="952">
        <v>486</v>
      </c>
      <c r="AE68" s="952">
        <v>486</v>
      </c>
      <c r="AF68" s="952">
        <v>576</v>
      </c>
      <c r="AG68" s="952">
        <v>486</v>
      </c>
      <c r="AH68" s="952">
        <v>486</v>
      </c>
      <c r="AI68" s="952">
        <v>486</v>
      </c>
      <c r="AJ68" s="952">
        <v>486</v>
      </c>
      <c r="AK68" s="952">
        <v>50</v>
      </c>
      <c r="AL68" s="952">
        <v>9</v>
      </c>
      <c r="AM68" s="952">
        <v>9</v>
      </c>
      <c r="AN68" s="952">
        <v>9</v>
      </c>
      <c r="AO68" s="952">
        <v>9</v>
      </c>
      <c r="AP68" s="952">
        <v>4023</v>
      </c>
      <c r="AQ68" s="952">
        <v>4476</v>
      </c>
      <c r="AR68" s="952">
        <v>4476</v>
      </c>
      <c r="AS68" s="952">
        <v>4476</v>
      </c>
      <c r="AT68" s="952">
        <v>4476</v>
      </c>
      <c r="AU68" s="952">
        <v>173</v>
      </c>
      <c r="AV68" s="952">
        <v>192</v>
      </c>
      <c r="AW68" s="952">
        <v>192</v>
      </c>
      <c r="AX68" s="952">
        <v>192</v>
      </c>
      <c r="AY68" s="952">
        <v>192</v>
      </c>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591</v>
      </c>
      <c r="C69" s="960"/>
      <c r="D69" s="960"/>
      <c r="E69" s="960"/>
      <c r="F69" s="960"/>
      <c r="G69" s="960"/>
      <c r="H69" s="960"/>
      <c r="I69" s="960"/>
      <c r="J69" s="960"/>
      <c r="K69" s="960"/>
      <c r="L69" s="960"/>
      <c r="M69" s="960"/>
      <c r="N69" s="960"/>
      <c r="O69" s="960"/>
      <c r="P69" s="961"/>
      <c r="Q69" s="962">
        <v>183520</v>
      </c>
      <c r="R69" s="917">
        <v>144168</v>
      </c>
      <c r="S69" s="917">
        <v>144168</v>
      </c>
      <c r="T69" s="917">
        <v>144168</v>
      </c>
      <c r="U69" s="917">
        <v>144168</v>
      </c>
      <c r="V69" s="917">
        <v>169130</v>
      </c>
      <c r="W69" s="917">
        <v>138019</v>
      </c>
      <c r="X69" s="917">
        <v>138019</v>
      </c>
      <c r="Y69" s="917">
        <v>138019</v>
      </c>
      <c r="Z69" s="917">
        <v>138019</v>
      </c>
      <c r="AA69" s="917">
        <v>14390</v>
      </c>
      <c r="AB69" s="917">
        <v>6149</v>
      </c>
      <c r="AC69" s="917">
        <v>6149</v>
      </c>
      <c r="AD69" s="917">
        <v>6149</v>
      </c>
      <c r="AE69" s="917">
        <v>6149</v>
      </c>
      <c r="AF69" s="917">
        <v>43717</v>
      </c>
      <c r="AG69" s="917">
        <v>32354</v>
      </c>
      <c r="AH69" s="917">
        <v>32354</v>
      </c>
      <c r="AI69" s="917">
        <v>32354</v>
      </c>
      <c r="AJ69" s="917">
        <v>32354</v>
      </c>
      <c r="AK69" s="917" t="s">
        <v>523</v>
      </c>
      <c r="AL69" s="917"/>
      <c r="AM69" s="917"/>
      <c r="AN69" s="917"/>
      <c r="AO69" s="917"/>
      <c r="AP69" s="917" t="s">
        <v>523</v>
      </c>
      <c r="AQ69" s="917"/>
      <c r="AR69" s="917"/>
      <c r="AS69" s="917"/>
      <c r="AT69" s="917"/>
      <c r="AU69" s="917" t="s">
        <v>523</v>
      </c>
      <c r="AV69" s="917"/>
      <c r="AW69" s="917"/>
      <c r="AX69" s="917"/>
      <c r="AY69" s="917"/>
      <c r="AZ69" s="963" t="s">
        <v>586</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587</v>
      </c>
      <c r="C70" s="960"/>
      <c r="D70" s="960"/>
      <c r="E70" s="960"/>
      <c r="F70" s="960"/>
      <c r="G70" s="960"/>
      <c r="H70" s="960"/>
      <c r="I70" s="960"/>
      <c r="J70" s="960"/>
      <c r="K70" s="960"/>
      <c r="L70" s="960"/>
      <c r="M70" s="960"/>
      <c r="N70" s="960"/>
      <c r="O70" s="960"/>
      <c r="P70" s="961"/>
      <c r="Q70" s="962">
        <v>92734</v>
      </c>
      <c r="R70" s="917">
        <v>76940</v>
      </c>
      <c r="S70" s="917">
        <v>76940</v>
      </c>
      <c r="T70" s="917">
        <v>76940</v>
      </c>
      <c r="U70" s="917">
        <v>76940</v>
      </c>
      <c r="V70" s="917">
        <v>86360</v>
      </c>
      <c r="W70" s="917">
        <v>73165</v>
      </c>
      <c r="X70" s="917">
        <v>73165</v>
      </c>
      <c r="Y70" s="917">
        <v>73165</v>
      </c>
      <c r="Z70" s="917">
        <v>73165</v>
      </c>
      <c r="AA70" s="917">
        <v>6374</v>
      </c>
      <c r="AB70" s="917">
        <v>3775</v>
      </c>
      <c r="AC70" s="917">
        <v>3775</v>
      </c>
      <c r="AD70" s="917">
        <v>3775</v>
      </c>
      <c r="AE70" s="917">
        <v>3775</v>
      </c>
      <c r="AF70" s="917">
        <v>6374</v>
      </c>
      <c r="AG70" s="917">
        <v>3775</v>
      </c>
      <c r="AH70" s="917">
        <v>3775</v>
      </c>
      <c r="AI70" s="917">
        <v>3775</v>
      </c>
      <c r="AJ70" s="917">
        <v>3775</v>
      </c>
      <c r="AK70" s="917">
        <v>10959</v>
      </c>
      <c r="AL70" s="917">
        <v>7300</v>
      </c>
      <c r="AM70" s="917">
        <v>7300</v>
      </c>
      <c r="AN70" s="917">
        <v>7300</v>
      </c>
      <c r="AO70" s="917">
        <v>7300</v>
      </c>
      <c r="AP70" s="917">
        <v>55767</v>
      </c>
      <c r="AQ70" s="917">
        <v>42318</v>
      </c>
      <c r="AR70" s="917">
        <v>42318</v>
      </c>
      <c r="AS70" s="917">
        <v>42318</v>
      </c>
      <c r="AT70" s="917">
        <v>42318</v>
      </c>
      <c r="AU70" s="917">
        <v>502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588</v>
      </c>
      <c r="C71" s="960"/>
      <c r="D71" s="960"/>
      <c r="E71" s="960"/>
      <c r="F71" s="960"/>
      <c r="G71" s="960"/>
      <c r="H71" s="960"/>
      <c r="I71" s="960"/>
      <c r="J71" s="960"/>
      <c r="K71" s="960"/>
      <c r="L71" s="960"/>
      <c r="M71" s="960"/>
      <c r="N71" s="960"/>
      <c r="O71" s="960"/>
      <c r="P71" s="961"/>
      <c r="Q71" s="962">
        <v>6959</v>
      </c>
      <c r="R71" s="917">
        <v>6933</v>
      </c>
      <c r="S71" s="917">
        <v>6933</v>
      </c>
      <c r="T71" s="917">
        <v>6933</v>
      </c>
      <c r="U71" s="917">
        <v>6933</v>
      </c>
      <c r="V71" s="917">
        <v>6856</v>
      </c>
      <c r="W71" s="917">
        <v>6850</v>
      </c>
      <c r="X71" s="917">
        <v>6850</v>
      </c>
      <c r="Y71" s="917">
        <v>6850</v>
      </c>
      <c r="Z71" s="917">
        <v>6850</v>
      </c>
      <c r="AA71" s="917">
        <v>103</v>
      </c>
      <c r="AB71" s="917">
        <v>82</v>
      </c>
      <c r="AC71" s="917">
        <v>82</v>
      </c>
      <c r="AD71" s="917">
        <v>82</v>
      </c>
      <c r="AE71" s="917">
        <v>82</v>
      </c>
      <c r="AF71" s="917">
        <v>103</v>
      </c>
      <c r="AG71" s="917">
        <v>82</v>
      </c>
      <c r="AH71" s="917">
        <v>82</v>
      </c>
      <c r="AI71" s="917">
        <v>82</v>
      </c>
      <c r="AJ71" s="917">
        <v>82</v>
      </c>
      <c r="AK71" s="917">
        <v>2441</v>
      </c>
      <c r="AL71" s="917">
        <v>2485</v>
      </c>
      <c r="AM71" s="917">
        <v>2485</v>
      </c>
      <c r="AN71" s="917">
        <v>2485</v>
      </c>
      <c r="AO71" s="917">
        <v>2485</v>
      </c>
      <c r="AP71" s="917" t="s">
        <v>523</v>
      </c>
      <c r="AQ71" s="917"/>
      <c r="AR71" s="917"/>
      <c r="AS71" s="917"/>
      <c r="AT71" s="917"/>
      <c r="AU71" s="917" t="s">
        <v>523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589</v>
      </c>
      <c r="C72" s="960"/>
      <c r="D72" s="960"/>
      <c r="E72" s="960"/>
      <c r="F72" s="960"/>
      <c r="G72" s="960"/>
      <c r="H72" s="960"/>
      <c r="I72" s="960"/>
      <c r="J72" s="960"/>
      <c r="K72" s="960"/>
      <c r="L72" s="960"/>
      <c r="M72" s="960"/>
      <c r="N72" s="960"/>
      <c r="O72" s="960"/>
      <c r="P72" s="961"/>
      <c r="Q72" s="962">
        <v>1424517</v>
      </c>
      <c r="R72" s="917">
        <v>1385861</v>
      </c>
      <c r="S72" s="917">
        <v>1385861</v>
      </c>
      <c r="T72" s="917">
        <v>1385861</v>
      </c>
      <c r="U72" s="917">
        <v>1385861</v>
      </c>
      <c r="V72" s="917">
        <v>1354325</v>
      </c>
      <c r="W72" s="917">
        <v>1346246</v>
      </c>
      <c r="X72" s="917">
        <v>1346246</v>
      </c>
      <c r="Y72" s="917">
        <v>1346246</v>
      </c>
      <c r="Z72" s="917">
        <v>1346246</v>
      </c>
      <c r="AA72" s="917">
        <v>70191</v>
      </c>
      <c r="AB72" s="917">
        <v>39615</v>
      </c>
      <c r="AC72" s="917">
        <v>39615</v>
      </c>
      <c r="AD72" s="917">
        <v>39615</v>
      </c>
      <c r="AE72" s="917">
        <v>39615</v>
      </c>
      <c r="AF72" s="917">
        <v>70191</v>
      </c>
      <c r="AG72" s="917">
        <v>39615</v>
      </c>
      <c r="AH72" s="917">
        <v>39615</v>
      </c>
      <c r="AI72" s="917">
        <v>39615</v>
      </c>
      <c r="AJ72" s="917">
        <v>39615</v>
      </c>
      <c r="AK72" s="917">
        <v>20230</v>
      </c>
      <c r="AL72" s="917">
        <v>13582</v>
      </c>
      <c r="AM72" s="917">
        <v>13582</v>
      </c>
      <c r="AN72" s="917">
        <v>13582</v>
      </c>
      <c r="AO72" s="917">
        <v>13582</v>
      </c>
      <c r="AP72" s="917" t="s">
        <v>523</v>
      </c>
      <c r="AQ72" s="917"/>
      <c r="AR72" s="917"/>
      <c r="AS72" s="917"/>
      <c r="AT72" s="917"/>
      <c r="AU72" s="917" t="s">
        <v>523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387</v>
      </c>
      <c r="B88" s="876" t="s">
        <v>415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120962</v>
      </c>
      <c r="AG88" s="928"/>
      <c r="AH88" s="928"/>
      <c r="AI88" s="928"/>
      <c r="AJ88" s="928"/>
      <c r="AK88" s="925"/>
      <c r="AL88" s="925"/>
      <c r="AM88" s="925"/>
      <c r="AN88" s="925"/>
      <c r="AO88" s="925"/>
      <c r="AP88" s="928">
        <v>59789</v>
      </c>
      <c r="AQ88" s="928"/>
      <c r="AR88" s="928"/>
      <c r="AS88" s="928"/>
      <c r="AT88" s="928"/>
      <c r="AU88" s="928">
        <v>675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1234</v>
      </c>
      <c r="CS102" s="936"/>
      <c r="CT102" s="936"/>
      <c r="CU102" s="936"/>
      <c r="CV102" s="979"/>
      <c r="CW102" s="978">
        <v>442</v>
      </c>
      <c r="CX102" s="936"/>
      <c r="CY102" s="936"/>
      <c r="CZ102" s="936"/>
      <c r="DA102" s="979"/>
      <c r="DB102" s="978" t="s">
        <v>598</v>
      </c>
      <c r="DC102" s="936"/>
      <c r="DD102" s="936"/>
      <c r="DE102" s="936"/>
      <c r="DF102" s="979"/>
      <c r="DG102" s="978" t="s">
        <v>598</v>
      </c>
      <c r="DH102" s="936"/>
      <c r="DI102" s="936"/>
      <c r="DJ102" s="936"/>
      <c r="DK102" s="979"/>
      <c r="DL102" s="978" t="s">
        <v>598</v>
      </c>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424</v>
      </c>
      <c r="AB109" s="981"/>
      <c r="AC109" s="981"/>
      <c r="AD109" s="981"/>
      <c r="AE109" s="982"/>
      <c r="AF109" s="980" t="s">
        <v>425</v>
      </c>
      <c r="AG109" s="981"/>
      <c r="AH109" s="981"/>
      <c r="AI109" s="981"/>
      <c r="AJ109" s="982"/>
      <c r="AK109" s="980" t="s">
        <v>303</v>
      </c>
      <c r="AL109" s="981"/>
      <c r="AM109" s="981"/>
      <c r="AN109" s="981"/>
      <c r="AO109" s="982"/>
      <c r="AP109" s="980" t="s">
        <v>426</v>
      </c>
      <c r="AQ109" s="981"/>
      <c r="AR109" s="981"/>
      <c r="AS109" s="981"/>
      <c r="AT109" s="983"/>
      <c r="AU109" s="1000" t="s">
        <v>423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424</v>
      </c>
      <c r="BR109" s="981"/>
      <c r="BS109" s="981"/>
      <c r="BT109" s="981"/>
      <c r="BU109" s="982"/>
      <c r="BV109" s="980" t="s">
        <v>425</v>
      </c>
      <c r="BW109" s="981"/>
      <c r="BX109" s="981"/>
      <c r="BY109" s="981"/>
      <c r="BZ109" s="982"/>
      <c r="CA109" s="980" t="s">
        <v>303</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424</v>
      </c>
      <c r="DH109" s="981"/>
      <c r="DI109" s="981"/>
      <c r="DJ109" s="981"/>
      <c r="DK109" s="982"/>
      <c r="DL109" s="980" t="s">
        <v>425</v>
      </c>
      <c r="DM109" s="981"/>
      <c r="DN109" s="981"/>
      <c r="DO109" s="981"/>
      <c r="DP109" s="982"/>
      <c r="DQ109" s="980" t="s">
        <v>303</v>
      </c>
      <c r="DR109" s="981"/>
      <c r="DS109" s="981"/>
      <c r="DT109" s="981"/>
      <c r="DU109" s="982"/>
      <c r="DV109" s="980" t="s">
        <v>426</v>
      </c>
      <c r="DW109" s="981"/>
      <c r="DX109" s="981"/>
      <c r="DY109" s="981"/>
      <c r="DZ109" s="983"/>
    </row>
    <row r="110" spans="1:131" s="248" customFormat="1" ht="26.25" customHeight="1" x14ac:dyDescent="0.2">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155261</v>
      </c>
      <c r="AB110" s="988"/>
      <c r="AC110" s="988"/>
      <c r="AD110" s="988"/>
      <c r="AE110" s="989"/>
      <c r="AF110" s="990">
        <v>70830</v>
      </c>
      <c r="AG110" s="988"/>
      <c r="AH110" s="988"/>
      <c r="AI110" s="988"/>
      <c r="AJ110" s="989"/>
      <c r="AK110" s="990">
        <v>69677</v>
      </c>
      <c r="AL110" s="988"/>
      <c r="AM110" s="988"/>
      <c r="AN110" s="988"/>
      <c r="AO110" s="989"/>
      <c r="AP110" s="991">
        <v>0.2</v>
      </c>
      <c r="AQ110" s="992"/>
      <c r="AR110" s="992"/>
      <c r="AS110" s="992"/>
      <c r="AT110" s="993"/>
      <c r="AU110" s="994" t="s">
        <v>72</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201013</v>
      </c>
      <c r="BR110" s="1023"/>
      <c r="BS110" s="1023"/>
      <c r="BT110" s="1023"/>
      <c r="BU110" s="1023"/>
      <c r="BV110" s="1023">
        <v>134870</v>
      </c>
      <c r="BW110" s="1023"/>
      <c r="BX110" s="1023"/>
      <c r="BY110" s="1023"/>
      <c r="BZ110" s="1023"/>
      <c r="CA110" s="1023">
        <v>68115</v>
      </c>
      <c r="CB110" s="1023"/>
      <c r="CC110" s="1023"/>
      <c r="CD110" s="1023"/>
      <c r="CE110" s="1023"/>
      <c r="CF110" s="1037">
        <v>0.2</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2113956</v>
      </c>
      <c r="DH110" s="1023"/>
      <c r="DI110" s="1023"/>
      <c r="DJ110" s="1023"/>
      <c r="DK110" s="1023"/>
      <c r="DL110" s="1023">
        <v>1512688</v>
      </c>
      <c r="DM110" s="1023"/>
      <c r="DN110" s="1023"/>
      <c r="DO110" s="1023"/>
      <c r="DP110" s="1023"/>
      <c r="DQ110" s="1023">
        <v>906164</v>
      </c>
      <c r="DR110" s="1023"/>
      <c r="DS110" s="1023"/>
      <c r="DT110" s="1023"/>
      <c r="DU110" s="1023"/>
      <c r="DV110" s="1024">
        <v>2.8</v>
      </c>
      <c r="DW110" s="1024"/>
      <c r="DX110" s="1024"/>
      <c r="DY110" s="1024"/>
      <c r="DZ110" s="1025"/>
    </row>
    <row r="111" spans="1:131" s="248" customFormat="1" ht="26.25" customHeight="1" x14ac:dyDescent="0.2">
      <c r="A111" s="1026" t="s">
        <v>432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433</v>
      </c>
      <c r="AB111" s="1030"/>
      <c r="AC111" s="1030"/>
      <c r="AD111" s="1030"/>
      <c r="AE111" s="1031"/>
      <c r="AF111" s="1032" t="s">
        <v>433</v>
      </c>
      <c r="AG111" s="1030"/>
      <c r="AH111" s="1030"/>
      <c r="AI111" s="1030"/>
      <c r="AJ111" s="1031"/>
      <c r="AK111" s="1032" t="s">
        <v>433</v>
      </c>
      <c r="AL111" s="1030"/>
      <c r="AM111" s="1030"/>
      <c r="AN111" s="1030"/>
      <c r="AO111" s="1031"/>
      <c r="AP111" s="1033" t="s">
        <v>433</v>
      </c>
      <c r="AQ111" s="1034"/>
      <c r="AR111" s="1034"/>
      <c r="AS111" s="1034"/>
      <c r="AT111" s="1035"/>
      <c r="AU111" s="996"/>
      <c r="AV111" s="997"/>
      <c r="AW111" s="997"/>
      <c r="AX111" s="997"/>
      <c r="AY111" s="997"/>
      <c r="AZ111" s="1045" t="s">
        <v>434</v>
      </c>
      <c r="BA111" s="1046"/>
      <c r="BB111" s="1046"/>
      <c r="BC111" s="1046"/>
      <c r="BD111" s="1046"/>
      <c r="BE111" s="1046"/>
      <c r="BF111" s="1046"/>
      <c r="BG111" s="1046"/>
      <c r="BH111" s="1046"/>
      <c r="BI111" s="1046"/>
      <c r="BJ111" s="1046"/>
      <c r="BK111" s="1046"/>
      <c r="BL111" s="1046"/>
      <c r="BM111" s="1046"/>
      <c r="BN111" s="1046"/>
      <c r="BO111" s="1046"/>
      <c r="BP111" s="1047"/>
      <c r="BQ111" s="1015">
        <v>2113956</v>
      </c>
      <c r="BR111" s="1016"/>
      <c r="BS111" s="1016"/>
      <c r="BT111" s="1016"/>
      <c r="BU111" s="1016"/>
      <c r="BV111" s="1016">
        <v>1512688</v>
      </c>
      <c r="BW111" s="1016"/>
      <c r="BX111" s="1016"/>
      <c r="BY111" s="1016"/>
      <c r="BZ111" s="1016"/>
      <c r="CA111" s="1016">
        <v>906164</v>
      </c>
      <c r="CB111" s="1016"/>
      <c r="CC111" s="1016"/>
      <c r="CD111" s="1016"/>
      <c r="CE111" s="1016"/>
      <c r="CF111" s="1010">
        <v>2.8</v>
      </c>
      <c r="CG111" s="1011"/>
      <c r="CH111" s="1011"/>
      <c r="CI111" s="1011"/>
      <c r="CJ111" s="1011"/>
      <c r="CK111" s="1041"/>
      <c r="CL111" s="1042"/>
      <c r="CM111" s="1012" t="s">
        <v>435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437</v>
      </c>
      <c r="DM111" s="1016"/>
      <c r="DN111" s="1016"/>
      <c r="DO111" s="1016"/>
      <c r="DP111" s="1016"/>
      <c r="DQ111" s="1016" t="s">
        <v>438</v>
      </c>
      <c r="DR111" s="1016"/>
      <c r="DS111" s="1016"/>
      <c r="DT111" s="1016"/>
      <c r="DU111" s="1016"/>
      <c r="DV111" s="1017" t="s">
        <v>439</v>
      </c>
      <c r="DW111" s="1017"/>
      <c r="DX111" s="1017"/>
      <c r="DY111" s="1017"/>
      <c r="DZ111" s="1018"/>
    </row>
    <row r="112" spans="1:131" s="248" customFormat="1" ht="26.25" customHeight="1" x14ac:dyDescent="0.2">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443</v>
      </c>
      <c r="AG112" s="1055"/>
      <c r="AH112" s="1055"/>
      <c r="AI112" s="1055"/>
      <c r="AJ112" s="1056"/>
      <c r="AK112" s="1057" t="s">
        <v>443</v>
      </c>
      <c r="AL112" s="1055"/>
      <c r="AM112" s="1055"/>
      <c r="AN112" s="1055"/>
      <c r="AO112" s="1056"/>
      <c r="AP112" s="1058" t="s">
        <v>444</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t="s">
        <v>446</v>
      </c>
      <c r="BR112" s="1016"/>
      <c r="BS112" s="1016"/>
      <c r="BT112" s="1016"/>
      <c r="BU112" s="1016"/>
      <c r="BV112" s="1016" t="s">
        <v>447</v>
      </c>
      <c r="BW112" s="1016"/>
      <c r="BX112" s="1016"/>
      <c r="BY112" s="1016"/>
      <c r="BZ112" s="1016"/>
      <c r="CA112" s="1016" t="s">
        <v>437</v>
      </c>
      <c r="CB112" s="1016"/>
      <c r="CC112" s="1016"/>
      <c r="CD112" s="1016"/>
      <c r="CE112" s="1016"/>
      <c r="CF112" s="1010" t="s">
        <v>448</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437</v>
      </c>
      <c r="DH112" s="1016"/>
      <c r="DI112" s="1016"/>
      <c r="DJ112" s="1016"/>
      <c r="DK112" s="1016"/>
      <c r="DL112" s="1016" t="s">
        <v>447</v>
      </c>
      <c r="DM112" s="1016"/>
      <c r="DN112" s="1016"/>
      <c r="DO112" s="1016"/>
      <c r="DP112" s="1016"/>
      <c r="DQ112" s="1016" t="s">
        <v>437</v>
      </c>
      <c r="DR112" s="1016"/>
      <c r="DS112" s="1016"/>
      <c r="DT112" s="1016"/>
      <c r="DU112" s="1016"/>
      <c r="DV112" s="1017" t="s">
        <v>444</v>
      </c>
      <c r="DW112" s="1017"/>
      <c r="DX112" s="1017"/>
      <c r="DY112" s="1017"/>
      <c r="DZ112" s="1018"/>
    </row>
    <row r="113" spans="1:130" s="248" customFormat="1" ht="26.25" customHeight="1" x14ac:dyDescent="0.2">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t="s">
        <v>446</v>
      </c>
      <c r="AB113" s="1030"/>
      <c r="AC113" s="1030"/>
      <c r="AD113" s="1030"/>
      <c r="AE113" s="1031"/>
      <c r="AF113" s="1032" t="s">
        <v>448</v>
      </c>
      <c r="AG113" s="1030"/>
      <c r="AH113" s="1030"/>
      <c r="AI113" s="1030"/>
      <c r="AJ113" s="1031"/>
      <c r="AK113" s="1032" t="s">
        <v>446</v>
      </c>
      <c r="AL113" s="1030"/>
      <c r="AM113" s="1030"/>
      <c r="AN113" s="1030"/>
      <c r="AO113" s="1031"/>
      <c r="AP113" s="1033" t="s">
        <v>437</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573312</v>
      </c>
      <c r="BR113" s="1016"/>
      <c r="BS113" s="1016"/>
      <c r="BT113" s="1016"/>
      <c r="BU113" s="1016"/>
      <c r="BV113" s="1016">
        <v>601760</v>
      </c>
      <c r="BW113" s="1016"/>
      <c r="BX113" s="1016"/>
      <c r="BY113" s="1016"/>
      <c r="BZ113" s="1016"/>
      <c r="CA113" s="1016">
        <v>674874</v>
      </c>
      <c r="CB113" s="1016"/>
      <c r="CC113" s="1016"/>
      <c r="CD113" s="1016"/>
      <c r="CE113" s="1016"/>
      <c r="CF113" s="1010">
        <v>2.1</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443</v>
      </c>
      <c r="DH113" s="1055"/>
      <c r="DI113" s="1055"/>
      <c r="DJ113" s="1055"/>
      <c r="DK113" s="1056"/>
      <c r="DL113" s="1057" t="s">
        <v>436</v>
      </c>
      <c r="DM113" s="1055"/>
      <c r="DN113" s="1055"/>
      <c r="DO113" s="1055"/>
      <c r="DP113" s="1056"/>
      <c r="DQ113" s="1057" t="s">
        <v>224</v>
      </c>
      <c r="DR113" s="1055"/>
      <c r="DS113" s="1055"/>
      <c r="DT113" s="1055"/>
      <c r="DU113" s="1056"/>
      <c r="DV113" s="1058" t="s">
        <v>437</v>
      </c>
      <c r="DW113" s="1059"/>
      <c r="DX113" s="1059"/>
      <c r="DY113" s="1059"/>
      <c r="DZ113" s="1060"/>
    </row>
    <row r="114" spans="1:130" s="248" customFormat="1" ht="26.25" customHeight="1" x14ac:dyDescent="0.2">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47236</v>
      </c>
      <c r="AB114" s="1055"/>
      <c r="AC114" s="1055"/>
      <c r="AD114" s="1055"/>
      <c r="AE114" s="1056"/>
      <c r="AF114" s="1057">
        <v>49226</v>
      </c>
      <c r="AG114" s="1055"/>
      <c r="AH114" s="1055"/>
      <c r="AI114" s="1055"/>
      <c r="AJ114" s="1056"/>
      <c r="AK114" s="1057">
        <v>57517</v>
      </c>
      <c r="AL114" s="1055"/>
      <c r="AM114" s="1055"/>
      <c r="AN114" s="1055"/>
      <c r="AO114" s="1056"/>
      <c r="AP114" s="1058">
        <v>0.2</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6077448</v>
      </c>
      <c r="BR114" s="1016"/>
      <c r="BS114" s="1016"/>
      <c r="BT114" s="1016"/>
      <c r="BU114" s="1016"/>
      <c r="BV114" s="1016">
        <v>6467700</v>
      </c>
      <c r="BW114" s="1016"/>
      <c r="BX114" s="1016"/>
      <c r="BY114" s="1016"/>
      <c r="BZ114" s="1016"/>
      <c r="CA114" s="1016">
        <v>5641852</v>
      </c>
      <c r="CB114" s="1016"/>
      <c r="CC114" s="1016"/>
      <c r="CD114" s="1016"/>
      <c r="CE114" s="1016"/>
      <c r="CF114" s="1010">
        <v>17.399999999999999</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224</v>
      </c>
      <c r="DH114" s="1055"/>
      <c r="DI114" s="1055"/>
      <c r="DJ114" s="1055"/>
      <c r="DK114" s="1056"/>
      <c r="DL114" s="1057" t="s">
        <v>446</v>
      </c>
      <c r="DM114" s="1055"/>
      <c r="DN114" s="1055"/>
      <c r="DO114" s="1055"/>
      <c r="DP114" s="1056"/>
      <c r="DQ114" s="1057" t="s">
        <v>443</v>
      </c>
      <c r="DR114" s="1055"/>
      <c r="DS114" s="1055"/>
      <c r="DT114" s="1055"/>
      <c r="DU114" s="1056"/>
      <c r="DV114" s="1058" t="s">
        <v>436</v>
      </c>
      <c r="DW114" s="1059"/>
      <c r="DX114" s="1059"/>
      <c r="DY114" s="1059"/>
      <c r="DZ114" s="1060"/>
    </row>
    <row r="115" spans="1:130" s="248" customFormat="1" ht="26.25" customHeight="1" x14ac:dyDescent="0.2">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660800</v>
      </c>
      <c r="AB115" s="1030"/>
      <c r="AC115" s="1030"/>
      <c r="AD115" s="1030"/>
      <c r="AE115" s="1031"/>
      <c r="AF115" s="1032">
        <v>650959</v>
      </c>
      <c r="AG115" s="1030"/>
      <c r="AH115" s="1030"/>
      <c r="AI115" s="1030"/>
      <c r="AJ115" s="1031"/>
      <c r="AK115" s="1032">
        <v>641131</v>
      </c>
      <c r="AL115" s="1030"/>
      <c r="AM115" s="1030"/>
      <c r="AN115" s="1030"/>
      <c r="AO115" s="1031"/>
      <c r="AP115" s="1033">
        <v>2</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224</v>
      </c>
      <c r="BR115" s="1016"/>
      <c r="BS115" s="1016"/>
      <c r="BT115" s="1016"/>
      <c r="BU115" s="1016"/>
      <c r="BV115" s="1016" t="s">
        <v>437</v>
      </c>
      <c r="BW115" s="1016"/>
      <c r="BX115" s="1016"/>
      <c r="BY115" s="1016"/>
      <c r="BZ115" s="1016"/>
      <c r="CA115" s="1016" t="s">
        <v>447</v>
      </c>
      <c r="CB115" s="1016"/>
      <c r="CC115" s="1016"/>
      <c r="CD115" s="1016"/>
      <c r="CE115" s="1016"/>
      <c r="CF115" s="1010" t="s">
        <v>443</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459</v>
      </c>
      <c r="DH115" s="1055"/>
      <c r="DI115" s="1055"/>
      <c r="DJ115" s="1055"/>
      <c r="DK115" s="1056"/>
      <c r="DL115" s="1057" t="s">
        <v>460</v>
      </c>
      <c r="DM115" s="1055"/>
      <c r="DN115" s="1055"/>
      <c r="DO115" s="1055"/>
      <c r="DP115" s="1056"/>
      <c r="DQ115" s="1057" t="s">
        <v>437</v>
      </c>
      <c r="DR115" s="1055"/>
      <c r="DS115" s="1055"/>
      <c r="DT115" s="1055"/>
      <c r="DU115" s="1056"/>
      <c r="DV115" s="1058" t="s">
        <v>439</v>
      </c>
      <c r="DW115" s="1059"/>
      <c r="DX115" s="1059"/>
      <c r="DY115" s="1059"/>
      <c r="DZ115" s="1060"/>
    </row>
    <row r="116" spans="1:130" s="248" customFormat="1" ht="26.25" customHeight="1" x14ac:dyDescent="0.2">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459</v>
      </c>
      <c r="AG116" s="1055"/>
      <c r="AH116" s="1055"/>
      <c r="AI116" s="1055"/>
      <c r="AJ116" s="1056"/>
      <c r="AK116" s="1057" t="s">
        <v>224</v>
      </c>
      <c r="AL116" s="1055"/>
      <c r="AM116" s="1055"/>
      <c r="AN116" s="1055"/>
      <c r="AO116" s="1056"/>
      <c r="AP116" s="1058" t="s">
        <v>460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439</v>
      </c>
      <c r="BW116" s="1016"/>
      <c r="BX116" s="1016"/>
      <c r="BY116" s="1016"/>
      <c r="BZ116" s="1016"/>
      <c r="CA116" s="1016" t="s">
        <v>463</v>
      </c>
      <c r="CB116" s="1016"/>
      <c r="CC116" s="1016"/>
      <c r="CD116" s="1016"/>
      <c r="CE116" s="1016"/>
      <c r="CF116" s="1010" t="s">
        <v>464</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446</v>
      </c>
      <c r="DM116" s="1055"/>
      <c r="DN116" s="1055"/>
      <c r="DO116" s="1055"/>
      <c r="DP116" s="1056"/>
      <c r="DQ116" s="1057" t="s">
        <v>224</v>
      </c>
      <c r="DR116" s="1055"/>
      <c r="DS116" s="1055"/>
      <c r="DT116" s="1055"/>
      <c r="DU116" s="1056"/>
      <c r="DV116" s="1058" t="s">
        <v>466</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863297</v>
      </c>
      <c r="AB117" s="1073"/>
      <c r="AC117" s="1073"/>
      <c r="AD117" s="1073"/>
      <c r="AE117" s="1074"/>
      <c r="AF117" s="1075">
        <v>771015</v>
      </c>
      <c r="AG117" s="1073"/>
      <c r="AH117" s="1073"/>
      <c r="AI117" s="1073"/>
      <c r="AJ117" s="1074"/>
      <c r="AK117" s="1075">
        <v>768325</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437</v>
      </c>
      <c r="BR117" s="1016"/>
      <c r="BS117" s="1016"/>
      <c r="BT117" s="1016"/>
      <c r="BU117" s="1016"/>
      <c r="BV117" s="1016" t="s">
        <v>224</v>
      </c>
      <c r="BW117" s="1016"/>
      <c r="BX117" s="1016"/>
      <c r="BY117" s="1016"/>
      <c r="BZ117" s="1016"/>
      <c r="CA117" s="1016" t="s">
        <v>460</v>
      </c>
      <c r="CB117" s="1016"/>
      <c r="CC117" s="1016"/>
      <c r="CD117" s="1016"/>
      <c r="CE117" s="1016"/>
      <c r="CF117" s="1010" t="s">
        <v>447</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224</v>
      </c>
      <c r="DH117" s="1055"/>
      <c r="DI117" s="1055"/>
      <c r="DJ117" s="1055"/>
      <c r="DK117" s="1056"/>
      <c r="DL117" s="1057" t="s">
        <v>470</v>
      </c>
      <c r="DM117" s="1055"/>
      <c r="DN117" s="1055"/>
      <c r="DO117" s="1055"/>
      <c r="DP117" s="1056"/>
      <c r="DQ117" s="1057" t="s">
        <v>437</v>
      </c>
      <c r="DR117" s="1055"/>
      <c r="DS117" s="1055"/>
      <c r="DT117" s="1055"/>
      <c r="DU117" s="1056"/>
      <c r="DV117" s="1058" t="s">
        <v>439</v>
      </c>
      <c r="DW117" s="1059"/>
      <c r="DX117" s="1059"/>
      <c r="DY117" s="1059"/>
      <c r="DZ117" s="1060"/>
    </row>
    <row r="118" spans="1:130" s="248" customFormat="1" ht="26.25" customHeight="1" x14ac:dyDescent="0.2">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424</v>
      </c>
      <c r="AB118" s="981"/>
      <c r="AC118" s="981"/>
      <c r="AD118" s="981"/>
      <c r="AE118" s="982"/>
      <c r="AF118" s="980" t="s">
        <v>425</v>
      </c>
      <c r="AG118" s="981"/>
      <c r="AH118" s="981"/>
      <c r="AI118" s="981"/>
      <c r="AJ118" s="982"/>
      <c r="AK118" s="980" t="s">
        <v>303</v>
      </c>
      <c r="AL118" s="981"/>
      <c r="AM118" s="981"/>
      <c r="AN118" s="981"/>
      <c r="AO118" s="982"/>
      <c r="AP118" s="1067" t="s">
        <v>426</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463</v>
      </c>
      <c r="BR118" s="1094"/>
      <c r="BS118" s="1094"/>
      <c r="BT118" s="1094"/>
      <c r="BU118" s="1094"/>
      <c r="BV118" s="1094" t="s">
        <v>224</v>
      </c>
      <c r="BW118" s="1094"/>
      <c r="BX118" s="1094"/>
      <c r="BY118" s="1094"/>
      <c r="BZ118" s="1094"/>
      <c r="CA118" s="1094" t="s">
        <v>444</v>
      </c>
      <c r="CB118" s="1094"/>
      <c r="CC118" s="1094"/>
      <c r="CD118" s="1094"/>
      <c r="CE118" s="1094"/>
      <c r="CF118" s="1010" t="s">
        <v>446</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464</v>
      </c>
      <c r="DH118" s="1055"/>
      <c r="DI118" s="1055"/>
      <c r="DJ118" s="1055"/>
      <c r="DK118" s="1056"/>
      <c r="DL118" s="1057" t="s">
        <v>224</v>
      </c>
      <c r="DM118" s="1055"/>
      <c r="DN118" s="1055"/>
      <c r="DO118" s="1055"/>
      <c r="DP118" s="1056"/>
      <c r="DQ118" s="1057" t="s">
        <v>224</v>
      </c>
      <c r="DR118" s="1055"/>
      <c r="DS118" s="1055"/>
      <c r="DT118" s="1055"/>
      <c r="DU118" s="1056"/>
      <c r="DV118" s="1058" t="s">
        <v>473</v>
      </c>
      <c r="DW118" s="1059"/>
      <c r="DX118" s="1059"/>
      <c r="DY118" s="1059"/>
      <c r="DZ118" s="1060"/>
    </row>
    <row r="119" spans="1:130" s="248" customFormat="1" ht="26.25" customHeight="1" x14ac:dyDescent="0.2">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660800</v>
      </c>
      <c r="AB119" s="988"/>
      <c r="AC119" s="988"/>
      <c r="AD119" s="988"/>
      <c r="AE119" s="989"/>
      <c r="AF119" s="990">
        <v>650959</v>
      </c>
      <c r="AG119" s="988"/>
      <c r="AH119" s="988"/>
      <c r="AI119" s="988"/>
      <c r="AJ119" s="989"/>
      <c r="AK119" s="990">
        <v>641131</v>
      </c>
      <c r="AL119" s="988"/>
      <c r="AM119" s="988"/>
      <c r="AN119" s="988"/>
      <c r="AO119" s="989"/>
      <c r="AP119" s="991">
        <v>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474</v>
      </c>
      <c r="BP119" s="1102"/>
      <c r="BQ119" s="1093">
        <v>8965729</v>
      </c>
      <c r="BR119" s="1094"/>
      <c r="BS119" s="1094"/>
      <c r="BT119" s="1094"/>
      <c r="BU119" s="1094"/>
      <c r="BV119" s="1094">
        <v>8717018</v>
      </c>
      <c r="BW119" s="1094"/>
      <c r="BX119" s="1094"/>
      <c r="BY119" s="1094"/>
      <c r="BZ119" s="1094"/>
      <c r="CA119" s="1094">
        <v>7291005</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447</v>
      </c>
      <c r="DH119" s="1080"/>
      <c r="DI119" s="1080"/>
      <c r="DJ119" s="1080"/>
      <c r="DK119" s="1081"/>
      <c r="DL119" s="1079" t="s">
        <v>464</v>
      </c>
      <c r="DM119" s="1080"/>
      <c r="DN119" s="1080"/>
      <c r="DO119" s="1080"/>
      <c r="DP119" s="1081"/>
      <c r="DQ119" s="1079" t="s">
        <v>476</v>
      </c>
      <c r="DR119" s="1080"/>
      <c r="DS119" s="1080"/>
      <c r="DT119" s="1080"/>
      <c r="DU119" s="1081"/>
      <c r="DV119" s="1082" t="s">
        <v>224</v>
      </c>
      <c r="DW119" s="1083"/>
      <c r="DX119" s="1083"/>
      <c r="DY119" s="1083"/>
      <c r="DZ119" s="1084"/>
    </row>
    <row r="120" spans="1:130" s="248" customFormat="1" ht="26.25" customHeight="1" x14ac:dyDescent="0.2">
      <c r="A120" s="1155"/>
      <c r="B120" s="1042"/>
      <c r="C120" s="1012" t="s">
        <v>435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463</v>
      </c>
      <c r="AB120" s="1055"/>
      <c r="AC120" s="1055"/>
      <c r="AD120" s="1055"/>
      <c r="AE120" s="1056"/>
      <c r="AF120" s="1057" t="s">
        <v>459</v>
      </c>
      <c r="AG120" s="1055"/>
      <c r="AH120" s="1055"/>
      <c r="AI120" s="1055"/>
      <c r="AJ120" s="1056"/>
      <c r="AK120" s="1057" t="s">
        <v>444</v>
      </c>
      <c r="AL120" s="1055"/>
      <c r="AM120" s="1055"/>
      <c r="AN120" s="1055"/>
      <c r="AO120" s="1056"/>
      <c r="AP120" s="1058" t="s">
        <v>437</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114985376</v>
      </c>
      <c r="BR120" s="1023"/>
      <c r="BS120" s="1023"/>
      <c r="BT120" s="1023"/>
      <c r="BU120" s="1023"/>
      <c r="BV120" s="1023">
        <v>118653891</v>
      </c>
      <c r="BW120" s="1023"/>
      <c r="BX120" s="1023"/>
      <c r="BY120" s="1023"/>
      <c r="BZ120" s="1023"/>
      <c r="CA120" s="1023">
        <v>114006433</v>
      </c>
      <c r="CB120" s="1023"/>
      <c r="CC120" s="1023"/>
      <c r="CD120" s="1023"/>
      <c r="CE120" s="1023"/>
      <c r="CF120" s="1037">
        <v>350.8</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t="s">
        <v>446</v>
      </c>
      <c r="DH120" s="1023"/>
      <c r="DI120" s="1023"/>
      <c r="DJ120" s="1023"/>
      <c r="DK120" s="1023"/>
      <c r="DL120" s="1023" t="s">
        <v>224</v>
      </c>
      <c r="DM120" s="1023"/>
      <c r="DN120" s="1023"/>
      <c r="DO120" s="1023"/>
      <c r="DP120" s="1023"/>
      <c r="DQ120" s="1023" t="s">
        <v>464</v>
      </c>
      <c r="DR120" s="1023"/>
      <c r="DS120" s="1023"/>
      <c r="DT120" s="1023"/>
      <c r="DU120" s="1023"/>
      <c r="DV120" s="1024" t="s">
        <v>460</v>
      </c>
      <c r="DW120" s="1024"/>
      <c r="DX120" s="1024"/>
      <c r="DY120" s="1024"/>
      <c r="DZ120" s="1025"/>
    </row>
    <row r="121" spans="1:130" s="248" customFormat="1" ht="26.25" customHeight="1" x14ac:dyDescent="0.2">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463</v>
      </c>
      <c r="AB121" s="1055"/>
      <c r="AC121" s="1055"/>
      <c r="AD121" s="1055"/>
      <c r="AE121" s="1056"/>
      <c r="AF121" s="1057" t="s">
        <v>463</v>
      </c>
      <c r="AG121" s="1055"/>
      <c r="AH121" s="1055"/>
      <c r="AI121" s="1055"/>
      <c r="AJ121" s="1056"/>
      <c r="AK121" s="1057" t="s">
        <v>473</v>
      </c>
      <c r="AL121" s="1055"/>
      <c r="AM121" s="1055"/>
      <c r="AN121" s="1055"/>
      <c r="AO121" s="1056"/>
      <c r="AP121" s="1058" t="s">
        <v>224</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31592</v>
      </c>
      <c r="BR121" s="1016"/>
      <c r="BS121" s="1016"/>
      <c r="BT121" s="1016"/>
      <c r="BU121" s="1016"/>
      <c r="BV121" s="1016">
        <v>19504</v>
      </c>
      <c r="BW121" s="1016"/>
      <c r="BX121" s="1016"/>
      <c r="BY121" s="1016"/>
      <c r="BZ121" s="1016"/>
      <c r="CA121" s="1016">
        <v>8224</v>
      </c>
      <c r="CB121" s="1016"/>
      <c r="CC121" s="1016"/>
      <c r="CD121" s="1016"/>
      <c r="CE121" s="1016"/>
      <c r="CF121" s="1010">
        <v>0</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t="s">
        <v>446</v>
      </c>
      <c r="DH121" s="1016"/>
      <c r="DI121" s="1016"/>
      <c r="DJ121" s="1016"/>
      <c r="DK121" s="1016"/>
      <c r="DL121" s="1016" t="s">
        <v>476</v>
      </c>
      <c r="DM121" s="1016"/>
      <c r="DN121" s="1016"/>
      <c r="DO121" s="1016"/>
      <c r="DP121" s="1016"/>
      <c r="DQ121" s="1016" t="s">
        <v>464</v>
      </c>
      <c r="DR121" s="1016"/>
      <c r="DS121" s="1016"/>
      <c r="DT121" s="1016"/>
      <c r="DU121" s="1016"/>
      <c r="DV121" s="1017" t="s">
        <v>460</v>
      </c>
      <c r="DW121" s="1017"/>
      <c r="DX121" s="1017"/>
      <c r="DY121" s="1017"/>
      <c r="DZ121" s="1018"/>
    </row>
    <row r="122" spans="1:130" s="248" customFormat="1" ht="26.25" customHeight="1" x14ac:dyDescent="0.2">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224</v>
      </c>
      <c r="AB122" s="1055"/>
      <c r="AC122" s="1055"/>
      <c r="AD122" s="1055"/>
      <c r="AE122" s="1056"/>
      <c r="AF122" s="1057" t="s">
        <v>470</v>
      </c>
      <c r="AG122" s="1055"/>
      <c r="AH122" s="1055"/>
      <c r="AI122" s="1055"/>
      <c r="AJ122" s="1056"/>
      <c r="AK122" s="1057" t="s">
        <v>437</v>
      </c>
      <c r="AL122" s="1055"/>
      <c r="AM122" s="1055"/>
      <c r="AN122" s="1055"/>
      <c r="AO122" s="1056"/>
      <c r="AP122" s="1058" t="s">
        <v>439</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7530329</v>
      </c>
      <c r="BR122" s="1094"/>
      <c r="BS122" s="1094"/>
      <c r="BT122" s="1094"/>
      <c r="BU122" s="1094"/>
      <c r="BV122" s="1094">
        <v>6734177</v>
      </c>
      <c r="BW122" s="1094"/>
      <c r="BX122" s="1094"/>
      <c r="BY122" s="1094"/>
      <c r="BZ122" s="1094"/>
      <c r="CA122" s="1094">
        <v>5937653</v>
      </c>
      <c r="CB122" s="1094"/>
      <c r="CC122" s="1094"/>
      <c r="CD122" s="1094"/>
      <c r="CE122" s="1094"/>
      <c r="CF122" s="1114">
        <v>18.3</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224</v>
      </c>
      <c r="DH122" s="1016"/>
      <c r="DI122" s="1016"/>
      <c r="DJ122" s="1016"/>
      <c r="DK122" s="1016"/>
      <c r="DL122" s="1016" t="s">
        <v>439</v>
      </c>
      <c r="DM122" s="1016"/>
      <c r="DN122" s="1016"/>
      <c r="DO122" s="1016"/>
      <c r="DP122" s="1016"/>
      <c r="DQ122" s="1016" t="s">
        <v>439</v>
      </c>
      <c r="DR122" s="1016"/>
      <c r="DS122" s="1016"/>
      <c r="DT122" s="1016"/>
      <c r="DU122" s="1016"/>
      <c r="DV122" s="1017" t="s">
        <v>470</v>
      </c>
      <c r="DW122" s="1017"/>
      <c r="DX122" s="1017"/>
      <c r="DY122" s="1017"/>
      <c r="DZ122" s="1018"/>
    </row>
    <row r="123" spans="1:130" s="248" customFormat="1" ht="26.25" customHeight="1" x14ac:dyDescent="0.2">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224</v>
      </c>
      <c r="AB123" s="1055"/>
      <c r="AC123" s="1055"/>
      <c r="AD123" s="1055"/>
      <c r="AE123" s="1056"/>
      <c r="AF123" s="1057" t="s">
        <v>224</v>
      </c>
      <c r="AG123" s="1055"/>
      <c r="AH123" s="1055"/>
      <c r="AI123" s="1055"/>
      <c r="AJ123" s="1056"/>
      <c r="AK123" s="1057" t="s">
        <v>446</v>
      </c>
      <c r="AL123" s="1055"/>
      <c r="AM123" s="1055"/>
      <c r="AN123" s="1055"/>
      <c r="AO123" s="1056"/>
      <c r="AP123" s="1058" t="s">
        <v>463</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486</v>
      </c>
      <c r="BP123" s="1102"/>
      <c r="BQ123" s="1161">
        <v>122547297</v>
      </c>
      <c r="BR123" s="1162"/>
      <c r="BS123" s="1162"/>
      <c r="BT123" s="1162"/>
      <c r="BU123" s="1162"/>
      <c r="BV123" s="1162">
        <v>125407572</v>
      </c>
      <c r="BW123" s="1162"/>
      <c r="BX123" s="1162"/>
      <c r="BY123" s="1162"/>
      <c r="BZ123" s="1162"/>
      <c r="CA123" s="1162">
        <v>119952310</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5">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473</v>
      </c>
      <c r="AG124" s="1055"/>
      <c r="AH124" s="1055"/>
      <c r="AI124" s="1055"/>
      <c r="AJ124" s="1056"/>
      <c r="AK124" s="1057" t="s">
        <v>224</v>
      </c>
      <c r="AL124" s="1055"/>
      <c r="AM124" s="1055"/>
      <c r="AN124" s="1055"/>
      <c r="AO124" s="1056"/>
      <c r="AP124" s="1058" t="s">
        <v>448</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437</v>
      </c>
      <c r="BR124" s="1124"/>
      <c r="BS124" s="1124"/>
      <c r="BT124" s="1124"/>
      <c r="BU124" s="1124"/>
      <c r="BV124" s="1124" t="s">
        <v>448</v>
      </c>
      <c r="BW124" s="1124"/>
      <c r="BX124" s="1124"/>
      <c r="BY124" s="1124"/>
      <c r="BZ124" s="1124"/>
      <c r="CA124" s="1124" t="s">
        <v>463</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473</v>
      </c>
      <c r="DH124" s="1080"/>
      <c r="DI124" s="1080"/>
      <c r="DJ124" s="1080"/>
      <c r="DK124" s="1081"/>
      <c r="DL124" s="1079" t="s">
        <v>446</v>
      </c>
      <c r="DM124" s="1080"/>
      <c r="DN124" s="1080"/>
      <c r="DO124" s="1080"/>
      <c r="DP124" s="1081"/>
      <c r="DQ124" s="1079" t="s">
        <v>473</v>
      </c>
      <c r="DR124" s="1080"/>
      <c r="DS124" s="1080"/>
      <c r="DT124" s="1080"/>
      <c r="DU124" s="1081"/>
      <c r="DV124" s="1082" t="s">
        <v>446</v>
      </c>
      <c r="DW124" s="1083"/>
      <c r="DX124" s="1083"/>
      <c r="DY124" s="1083"/>
      <c r="DZ124" s="1084"/>
    </row>
    <row r="125" spans="1:130" s="248" customFormat="1" ht="26.25" customHeight="1" x14ac:dyDescent="0.2">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437</v>
      </c>
      <c r="AB125" s="1055"/>
      <c r="AC125" s="1055"/>
      <c r="AD125" s="1055"/>
      <c r="AE125" s="1056"/>
      <c r="AF125" s="1057" t="s">
        <v>446</v>
      </c>
      <c r="AG125" s="1055"/>
      <c r="AH125" s="1055"/>
      <c r="AI125" s="1055"/>
      <c r="AJ125" s="1056"/>
      <c r="AK125" s="1057" t="s">
        <v>459</v>
      </c>
      <c r="AL125" s="1055"/>
      <c r="AM125" s="1055"/>
      <c r="AN125" s="1055"/>
      <c r="AO125" s="1056"/>
      <c r="AP125" s="1058" t="s">
        <v>444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447</v>
      </c>
      <c r="DH125" s="1023"/>
      <c r="DI125" s="1023"/>
      <c r="DJ125" s="1023"/>
      <c r="DK125" s="1023"/>
      <c r="DL125" s="1023" t="s">
        <v>437</v>
      </c>
      <c r="DM125" s="1023"/>
      <c r="DN125" s="1023"/>
      <c r="DO125" s="1023"/>
      <c r="DP125" s="1023"/>
      <c r="DQ125" s="1023" t="s">
        <v>473</v>
      </c>
      <c r="DR125" s="1023"/>
      <c r="DS125" s="1023"/>
      <c r="DT125" s="1023"/>
      <c r="DU125" s="1023"/>
      <c r="DV125" s="1024" t="s">
        <v>473</v>
      </c>
      <c r="DW125" s="1024"/>
      <c r="DX125" s="1024"/>
      <c r="DY125" s="1024"/>
      <c r="DZ125" s="1025"/>
    </row>
    <row r="126" spans="1:130" s="248" customFormat="1" ht="26.25" customHeight="1" thickBot="1" x14ac:dyDescent="0.25">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437</v>
      </c>
      <c r="AB126" s="1055"/>
      <c r="AC126" s="1055"/>
      <c r="AD126" s="1055"/>
      <c r="AE126" s="1056"/>
      <c r="AF126" s="1057" t="s">
        <v>446</v>
      </c>
      <c r="AG126" s="1055"/>
      <c r="AH126" s="1055"/>
      <c r="AI126" s="1055"/>
      <c r="AJ126" s="1056"/>
      <c r="AK126" s="1057" t="s">
        <v>437</v>
      </c>
      <c r="AL126" s="1055"/>
      <c r="AM126" s="1055"/>
      <c r="AN126" s="1055"/>
      <c r="AO126" s="1056"/>
      <c r="AP126" s="1058" t="s">
        <v>446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224</v>
      </c>
      <c r="DH126" s="1016"/>
      <c r="DI126" s="1016"/>
      <c r="DJ126" s="1016"/>
      <c r="DK126" s="1016"/>
      <c r="DL126" s="1016" t="s">
        <v>448</v>
      </c>
      <c r="DM126" s="1016"/>
      <c r="DN126" s="1016"/>
      <c r="DO126" s="1016"/>
      <c r="DP126" s="1016"/>
      <c r="DQ126" s="1016" t="s">
        <v>224</v>
      </c>
      <c r="DR126" s="1016"/>
      <c r="DS126" s="1016"/>
      <c r="DT126" s="1016"/>
      <c r="DU126" s="1016"/>
      <c r="DV126" s="1017" t="s">
        <v>439</v>
      </c>
      <c r="DW126" s="1017"/>
      <c r="DX126" s="1017"/>
      <c r="DY126" s="1017"/>
      <c r="DZ126" s="1018"/>
    </row>
    <row r="127" spans="1:130" s="248" customFormat="1" ht="26.25" customHeight="1" x14ac:dyDescent="0.2">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446</v>
      </c>
      <c r="AB127" s="1055"/>
      <c r="AC127" s="1055"/>
      <c r="AD127" s="1055"/>
      <c r="AE127" s="1056"/>
      <c r="AF127" s="1057" t="s">
        <v>224</v>
      </c>
      <c r="AG127" s="1055"/>
      <c r="AH127" s="1055"/>
      <c r="AI127" s="1055"/>
      <c r="AJ127" s="1056"/>
      <c r="AK127" s="1057" t="s">
        <v>446</v>
      </c>
      <c r="AL127" s="1055"/>
      <c r="AM127" s="1055"/>
      <c r="AN127" s="1055"/>
      <c r="AO127" s="1056"/>
      <c r="AP127" s="1058" t="s">
        <v>473</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224</v>
      </c>
      <c r="DH127" s="1016"/>
      <c r="DI127" s="1016"/>
      <c r="DJ127" s="1016"/>
      <c r="DK127" s="1016"/>
      <c r="DL127" s="1016" t="s">
        <v>448</v>
      </c>
      <c r="DM127" s="1016"/>
      <c r="DN127" s="1016"/>
      <c r="DO127" s="1016"/>
      <c r="DP127" s="1016"/>
      <c r="DQ127" s="1016" t="s">
        <v>446</v>
      </c>
      <c r="DR127" s="1016"/>
      <c r="DS127" s="1016"/>
      <c r="DT127" s="1016"/>
      <c r="DU127" s="1016"/>
      <c r="DV127" s="1017" t="s">
        <v>460</v>
      </c>
      <c r="DW127" s="1017"/>
      <c r="DX127" s="1017"/>
      <c r="DY127" s="1017"/>
      <c r="DZ127" s="1018"/>
    </row>
    <row r="128" spans="1:130" s="248" customFormat="1" ht="26.25" customHeight="1" thickBot="1" x14ac:dyDescent="0.25">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12887</v>
      </c>
      <c r="AB128" s="1144"/>
      <c r="AC128" s="1144"/>
      <c r="AD128" s="1144"/>
      <c r="AE128" s="1145"/>
      <c r="AF128" s="1146">
        <v>12887</v>
      </c>
      <c r="AG128" s="1144"/>
      <c r="AH128" s="1144"/>
      <c r="AI128" s="1144"/>
      <c r="AJ128" s="1145"/>
      <c r="AK128" s="1146">
        <v>11734</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459</v>
      </c>
      <c r="BG128" s="1151"/>
      <c r="BH128" s="1151"/>
      <c r="BI128" s="1151"/>
      <c r="BJ128" s="1151"/>
      <c r="BK128" s="1151"/>
      <c r="BL128" s="1152"/>
      <c r="BM128" s="1150">
        <v>11.67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224</v>
      </c>
      <c r="DH128" s="1136"/>
      <c r="DI128" s="1136"/>
      <c r="DJ128" s="1136"/>
      <c r="DK128" s="1136"/>
      <c r="DL128" s="1136" t="s">
        <v>437</v>
      </c>
      <c r="DM128" s="1136"/>
      <c r="DN128" s="1136"/>
      <c r="DO128" s="1136"/>
      <c r="DP128" s="1136"/>
      <c r="DQ128" s="1136" t="s">
        <v>459</v>
      </c>
      <c r="DR128" s="1136"/>
      <c r="DS128" s="1136"/>
      <c r="DT128" s="1136"/>
      <c r="DU128" s="1136"/>
      <c r="DV128" s="1137" t="s">
        <v>437</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32489325</v>
      </c>
      <c r="AB129" s="1055"/>
      <c r="AC129" s="1055"/>
      <c r="AD129" s="1055"/>
      <c r="AE129" s="1056"/>
      <c r="AF129" s="1057">
        <v>33800225</v>
      </c>
      <c r="AG129" s="1055"/>
      <c r="AH129" s="1055"/>
      <c r="AI129" s="1055"/>
      <c r="AJ129" s="1056"/>
      <c r="AK129" s="1057">
        <v>33349959</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224</v>
      </c>
      <c r="BG129" s="1165"/>
      <c r="BH129" s="1165"/>
      <c r="BI129" s="1165"/>
      <c r="BJ129" s="1165"/>
      <c r="BK129" s="1165"/>
      <c r="BL129" s="1166"/>
      <c r="BM129" s="1164">
        <v>16.670000000000002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894030</v>
      </c>
      <c r="AB130" s="1055"/>
      <c r="AC130" s="1055"/>
      <c r="AD130" s="1055"/>
      <c r="AE130" s="1056"/>
      <c r="AF130" s="1057">
        <v>862584</v>
      </c>
      <c r="AG130" s="1055"/>
      <c r="AH130" s="1055"/>
      <c r="AI130" s="1055"/>
      <c r="AJ130" s="1056"/>
      <c r="AK130" s="1057">
        <v>848051</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-0.2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31595295</v>
      </c>
      <c r="AB131" s="1080"/>
      <c r="AC131" s="1080"/>
      <c r="AD131" s="1080"/>
      <c r="AE131" s="1081"/>
      <c r="AF131" s="1079">
        <v>32937641</v>
      </c>
      <c r="AG131" s="1080"/>
      <c r="AH131" s="1080"/>
      <c r="AI131" s="1080"/>
      <c r="AJ131" s="1081"/>
      <c r="AK131" s="1079">
        <v>32501908</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t="s">
        <v>460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-0.13805853100000001</v>
      </c>
      <c r="AB132" s="1196"/>
      <c r="AC132" s="1196"/>
      <c r="AD132" s="1196"/>
      <c r="AE132" s="1197"/>
      <c r="AF132" s="1198">
        <v>-0.31713260799999998</v>
      </c>
      <c r="AG132" s="1196"/>
      <c r="AH132" s="1196"/>
      <c r="AI132" s="1196"/>
      <c r="AJ132" s="1197"/>
      <c r="AK132" s="1198">
        <v>-0.28139886400000003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0.3</v>
      </c>
      <c r="AB133" s="1179"/>
      <c r="AC133" s="1179"/>
      <c r="AD133" s="1179"/>
      <c r="AE133" s="1180"/>
      <c r="AF133" s="1178">
        <v>0</v>
      </c>
      <c r="AG133" s="1179"/>
      <c r="AH133" s="1179"/>
      <c r="AI133" s="1179"/>
      <c r="AJ133" s="1180"/>
      <c r="AK133" s="1178">
        <v>-0.2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JkPE+E158y0oNh1FaLf4EnOR7nmtAQci9B6HDa4OFyZ7KxthGAtLqxbf04lNC6/YIVIoLdwpGLhcQUwKsMxhQ==" saltValue="L+E21Mn4eu4cZ6xUtmra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F1" zoomScaleNormal="85" zoomScaleSheetLayoutView="100" workbookViewId="0">
      <selection activeCell="B1" sqref="B1:DI1"/>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4p6vpjoSgcw2RbujW09HcyiW7Tfc4sY5SquXiBAq6ymEykjvcFWsPe9Ni4jK4rzcvT/Tklmu+fiXKtubXgn38Q==" saltValue="hWmWdddyxgk9ltDx89Nhl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40" zoomScaleNormal="100" zoomScaleSheetLayoutView="55" workbookViewId="0">
      <selection activeCell="B1" sqref="B1:DI1"/>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hSpIYIORkBm5FwGax4h8jY2aNUHFhg1nqzj5JBNeZ5CH2aJbXtwh2z4W7OYC5HBrFA4+w/PPPgdfGKAl+NnQQ==" saltValue="cQZgqPToH2b0e1cTbSM7h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 zoomScaleSheetLayoutView="100" workbookViewId="0">
      <selection activeCell="AN28" sqref="AN28"/>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11467833</v>
      </c>
      <c r="AP9" s="314">
        <v>170612</v>
      </c>
      <c r="AQ9" s="315">
        <v>64942</v>
      </c>
      <c r="AR9" s="316">
        <v>162.69999999999999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185725</v>
      </c>
      <c r="AP10" s="317">
        <v>2763</v>
      </c>
      <c r="AQ10" s="318">
        <v>879</v>
      </c>
      <c r="AR10" s="319">
        <v>214.3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t="s">
        <v>523</v>
      </c>
      <c r="AP11" s="317" t="s">
        <v>523</v>
      </c>
      <c r="AQ11" s="318" t="s">
        <v>523</v>
      </c>
      <c r="AR11" s="319" t="s">
        <v>523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523</v>
      </c>
      <c r="AP12" s="317" t="s">
        <v>523</v>
      </c>
      <c r="AQ12" s="318" t="s">
        <v>523</v>
      </c>
      <c r="AR12" s="319" t="s">
        <v>523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259034</v>
      </c>
      <c r="AP13" s="317">
        <v>3854</v>
      </c>
      <c r="AQ13" s="318">
        <v>2352</v>
      </c>
      <c r="AR13" s="319">
        <v>63.9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446948</v>
      </c>
      <c r="AP14" s="317">
        <v>6649</v>
      </c>
      <c r="AQ14" s="318">
        <v>1462</v>
      </c>
      <c r="AR14" s="319">
        <v>354.8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-1171379</v>
      </c>
      <c r="AP15" s="317">
        <v>-17427</v>
      </c>
      <c r="AQ15" s="318">
        <v>-4941</v>
      </c>
      <c r="AR15" s="319">
        <v>252.7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11188161</v>
      </c>
      <c r="AP16" s="317">
        <v>166451</v>
      </c>
      <c r="AQ16" s="318">
        <v>64694</v>
      </c>
      <c r="AR16" s="319">
        <v>157.30000000000001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16.71</v>
      </c>
      <c r="AP21" s="331">
        <v>6.27</v>
      </c>
      <c r="AQ21" s="332">
        <v>10.44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99.2</v>
      </c>
      <c r="AP22" s="336">
        <v>98.9</v>
      </c>
      <c r="AQ22" s="337">
        <v>0.3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69677</v>
      </c>
      <c r="AP32" s="345">
        <v>1037</v>
      </c>
      <c r="AQ32" s="346">
        <v>4470</v>
      </c>
      <c r="AR32" s="347">
        <v>-76.8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523</v>
      </c>
      <c r="AP33" s="345" t="s">
        <v>523</v>
      </c>
      <c r="AQ33" s="346" t="s">
        <v>523</v>
      </c>
      <c r="AR33" s="347" t="s">
        <v>523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523</v>
      </c>
      <c r="AP34" s="345" t="s">
        <v>523</v>
      </c>
      <c r="AQ34" s="346">
        <v>430</v>
      </c>
      <c r="AR34" s="347" t="s">
        <v>523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t="s">
        <v>523</v>
      </c>
      <c r="AP35" s="345" t="s">
        <v>523</v>
      </c>
      <c r="AQ35" s="346">
        <v>25</v>
      </c>
      <c r="AR35" s="347" t="s">
        <v>523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57517</v>
      </c>
      <c r="AP36" s="345">
        <v>856</v>
      </c>
      <c r="AQ36" s="346">
        <v>317</v>
      </c>
      <c r="AR36" s="347">
        <v>170</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v>641131</v>
      </c>
      <c r="AP37" s="345">
        <v>9538</v>
      </c>
      <c r="AQ37" s="346">
        <v>2439</v>
      </c>
      <c r="AR37" s="347">
        <v>291.10000000000002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523</v>
      </c>
      <c r="AP38" s="348" t="s">
        <v>523</v>
      </c>
      <c r="AQ38" s="349" t="s">
        <v>523</v>
      </c>
      <c r="AR38" s="337" t="s">
        <v>523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-11734</v>
      </c>
      <c r="AP39" s="345">
        <v>-175</v>
      </c>
      <c r="AQ39" s="346">
        <v>-17</v>
      </c>
      <c r="AR39" s="347">
        <v>929.4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-848051</v>
      </c>
      <c r="AP40" s="345">
        <v>-12617</v>
      </c>
      <c r="AQ40" s="346">
        <v>-15313</v>
      </c>
      <c r="AR40" s="347">
        <v>-17.600000000000001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-91460</v>
      </c>
      <c r="AP41" s="345">
        <v>-1361</v>
      </c>
      <c r="AQ41" s="346">
        <v>-7650</v>
      </c>
      <c r="AR41" s="347">
        <v>-82.2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10175654</v>
      </c>
      <c r="AN51" s="367">
        <v>170196</v>
      </c>
      <c r="AO51" s="368">
        <v>36.299999999999997</v>
      </c>
      <c r="AP51" s="369">
        <v>51565</v>
      </c>
      <c r="AQ51" s="370">
        <v>17.8</v>
      </c>
      <c r="AR51" s="371">
        <v>18.5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6219660</v>
      </c>
      <c r="AN52" s="375">
        <v>104029</v>
      </c>
      <c r="AO52" s="376">
        <v>22.1</v>
      </c>
      <c r="AP52" s="377">
        <v>35359</v>
      </c>
      <c r="AQ52" s="378">
        <v>16.5</v>
      </c>
      <c r="AR52" s="379">
        <v>5.6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7291504</v>
      </c>
      <c r="AN53" s="367">
        <v>119008</v>
      </c>
      <c r="AO53" s="368">
        <v>-30.1</v>
      </c>
      <c r="AP53" s="369">
        <v>46686</v>
      </c>
      <c r="AQ53" s="370">
        <v>-9.5</v>
      </c>
      <c r="AR53" s="371">
        <v>-20.6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4944449</v>
      </c>
      <c r="AN54" s="375">
        <v>80701</v>
      </c>
      <c r="AO54" s="376">
        <v>-22.4</v>
      </c>
      <c r="AP54" s="377">
        <v>32595</v>
      </c>
      <c r="AQ54" s="378">
        <v>-7.8</v>
      </c>
      <c r="AR54" s="379">
        <v>-14.6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12763133</v>
      </c>
      <c r="AN55" s="367">
        <v>200568</v>
      </c>
      <c r="AO55" s="368">
        <v>68.5</v>
      </c>
      <c r="AP55" s="369">
        <v>49796</v>
      </c>
      <c r="AQ55" s="370">
        <v>6.7</v>
      </c>
      <c r="AR55" s="371">
        <v>61.8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9730517</v>
      </c>
      <c r="AN56" s="375">
        <v>152911</v>
      </c>
      <c r="AO56" s="376">
        <v>89.5</v>
      </c>
      <c r="AP56" s="377">
        <v>37281</v>
      </c>
      <c r="AQ56" s="378">
        <v>14.4</v>
      </c>
      <c r="AR56" s="379">
        <v>75.099999999999994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8649671</v>
      </c>
      <c r="AN57" s="367">
        <v>131171</v>
      </c>
      <c r="AO57" s="368">
        <v>-34.6</v>
      </c>
      <c r="AP57" s="369">
        <v>51681</v>
      </c>
      <c r="AQ57" s="370">
        <v>3.8</v>
      </c>
      <c r="AR57" s="371">
        <v>-38.4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7442183</v>
      </c>
      <c r="AN58" s="375">
        <v>112860</v>
      </c>
      <c r="AO58" s="376">
        <v>-26.2</v>
      </c>
      <c r="AP58" s="377">
        <v>37226</v>
      </c>
      <c r="AQ58" s="378">
        <v>-0.1</v>
      </c>
      <c r="AR58" s="379">
        <v>-26.1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10372789</v>
      </c>
      <c r="AN59" s="367">
        <v>154320</v>
      </c>
      <c r="AO59" s="368">
        <v>17.600000000000001</v>
      </c>
      <c r="AP59" s="369">
        <v>50465</v>
      </c>
      <c r="AQ59" s="370">
        <v>-2.4</v>
      </c>
      <c r="AR59" s="371">
        <v>20</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9638887</v>
      </c>
      <c r="AN60" s="375">
        <v>143402</v>
      </c>
      <c r="AO60" s="376">
        <v>27.1</v>
      </c>
      <c r="AP60" s="377">
        <v>34193</v>
      </c>
      <c r="AQ60" s="378">
        <v>-8.1</v>
      </c>
      <c r="AR60" s="379">
        <v>35.200000000000003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9850550</v>
      </c>
      <c r="AN61" s="382">
        <v>155053</v>
      </c>
      <c r="AO61" s="383">
        <v>11.5</v>
      </c>
      <c r="AP61" s="384">
        <v>50039</v>
      </c>
      <c r="AQ61" s="385">
        <v>3.3</v>
      </c>
      <c r="AR61" s="371">
        <v>8.1999999999999993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7595139</v>
      </c>
      <c r="AN62" s="375">
        <v>118781</v>
      </c>
      <c r="AO62" s="376">
        <v>18</v>
      </c>
      <c r="AP62" s="377">
        <v>35331</v>
      </c>
      <c r="AQ62" s="378">
        <v>3</v>
      </c>
      <c r="AR62" s="379">
        <v>15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paXioQ5UmE99Fy9DMvLQ2NW5u+v2hiiXeugQGXoxHZgzGp5GOHZIi+F9d0vggoFMpBGEjMqPZx4LD1LNl5xOEQ==" saltValue="q4m6ifDpqnifVggWK3Gy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W74" zoomScaleNormal="100" zoomScaleSheetLayoutView="55" workbookViewId="0">
      <selection activeCell="B1" sqref="B1:DI1"/>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hPaTh4N0YPfhX7POEI0ZVdXv2DJarx+6gNMw4MrBBUFT8XuR6yG1NufraCV6dUqTHwPcXmmhpcAk8FW4bAWHPw==" saltValue="C2zdh5AYmqJXwzFiXet+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W70" zoomScaleNormal="100" zoomScaleSheetLayoutView="55" workbookViewId="0">
      <selection activeCell="B1" sqref="B1:DI1"/>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alxbq2XlEJIcXVmJbCO1IECwT/U5JgUTAxzcpHzDyUyGAJe+PR6WRka+q53SAJM5uiGtDDYAghREZDXiW17zLA==" saltValue="kRXkPjCVXpAWF2+dip957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8" zoomScaleNormal="100" zoomScaleSheetLayoutView="100" workbookViewId="0">
      <selection activeCell="B1" sqref="B1:DI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38" t="s">
        <v>3</v>
      </c>
      <c r="D47" s="1238"/>
      <c r="E47" s="1239"/>
      <c r="F47" s="11">
        <v>127.16</v>
      </c>
      <c r="G47" s="12">
        <v>139.93</v>
      </c>
      <c r="H47" s="12">
        <v>140.71</v>
      </c>
      <c r="I47" s="12">
        <v>142.44999999999999</v>
      </c>
      <c r="J47" s="13">
        <v>124.76</v>
      </c>
    </row>
    <row r="48" spans="2:10" ht="57.75" customHeight="1" x14ac:dyDescent="0.2">
      <c r="B48" s="14"/>
      <c r="C48" s="1240" t="s">
        <v>4</v>
      </c>
      <c r="D48" s="1240"/>
      <c r="E48" s="1241"/>
      <c r="F48" s="15">
        <v>4.6500000000000004</v>
      </c>
      <c r="G48" s="16">
        <v>3.36</v>
      </c>
      <c r="H48" s="16">
        <v>3.86</v>
      </c>
      <c r="I48" s="16">
        <v>5.77</v>
      </c>
      <c r="J48" s="17">
        <v>4.88</v>
      </c>
    </row>
    <row r="49" spans="2:10" ht="57.75" customHeight="1" thickBot="1" x14ac:dyDescent="0.25">
      <c r="B49" s="18"/>
      <c r="C49" s="1242" t="s">
        <v>5</v>
      </c>
      <c r="D49" s="1242"/>
      <c r="E49" s="1243"/>
      <c r="F49" s="19">
        <v>1.76</v>
      </c>
      <c r="G49" s="20">
        <v>6.67</v>
      </c>
      <c r="H49" s="20">
        <v>7.75</v>
      </c>
      <c r="I49" s="20">
        <v>9.25</v>
      </c>
      <c r="J49" s="21" t="s">
        <v>570</v>
      </c>
    </row>
    <row r="50" spans="2:10" ht="13.5" customHeight="1" x14ac:dyDescent="0.2"/>
  </sheetData>
  <sheetProtection algorithmName="SHA-512" hashValue="tag0JJkvyDe1r21kifpfsXkirrK7dbiXCUYX1Zgg+we9dI0rz3/b+Ujy4LkAzNMRZrU/3eH9Nr6VTa9ozX/xYw==" saltValue="PBD5L7BqnpjvLxsU2wmCw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Normal="100" zoomScaleSheetLayoutView="100" workbookViewId="0">
      <selection activeCell="B1" sqref="B1:DI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50" t="s">
        <v>571</v>
      </c>
      <c r="D34" s="1250"/>
      <c r="E34" s="1251"/>
      <c r="F34" s="32">
        <v>4.6500000000000004</v>
      </c>
      <c r="G34" s="33">
        <v>3.35</v>
      </c>
      <c r="H34" s="33">
        <v>3.86</v>
      </c>
      <c r="I34" s="33">
        <v>5.77</v>
      </c>
      <c r="J34" s="34">
        <v>4.88</v>
      </c>
      <c r="K34" s="22"/>
      <c r="L34" s="22"/>
      <c r="M34" s="22"/>
      <c r="N34" s="22"/>
      <c r="O34" s="22"/>
      <c r="P34" s="22"/>
    </row>
    <row r="35" spans="1:16" ht="39" customHeight="1" x14ac:dyDescent="0.2">
      <c r="A35" s="22"/>
      <c r="B35" s="35"/>
      <c r="C35" s="1244" t="s">
        <v>572</v>
      </c>
      <c r="D35" s="1245"/>
      <c r="E35" s="1246"/>
      <c r="F35" s="36">
        <v>2.39</v>
      </c>
      <c r="G35" s="37">
        <v>3.37</v>
      </c>
      <c r="H35" s="37">
        <v>3.31</v>
      </c>
      <c r="I35" s="37">
        <v>3.67</v>
      </c>
      <c r="J35" s="38">
        <v>4.07</v>
      </c>
      <c r="K35" s="22"/>
      <c r="L35" s="22"/>
      <c r="M35" s="22"/>
      <c r="N35" s="22"/>
      <c r="O35" s="22"/>
      <c r="P35" s="22"/>
    </row>
    <row r="36" spans="1:16" ht="39" customHeight="1" x14ac:dyDescent="0.2">
      <c r="A36" s="22"/>
      <c r="B36" s="35"/>
      <c r="C36" s="1244" t="s">
        <v>573</v>
      </c>
      <c r="D36" s="1245"/>
      <c r="E36" s="1246"/>
      <c r="F36" s="36">
        <v>0.96</v>
      </c>
      <c r="G36" s="37">
        <v>1.24</v>
      </c>
      <c r="H36" s="37">
        <v>0.78</v>
      </c>
      <c r="I36" s="37">
        <v>0.71</v>
      </c>
      <c r="J36" s="38">
        <v>1.0900000000000001</v>
      </c>
      <c r="K36" s="22"/>
      <c r="L36" s="22"/>
      <c r="M36" s="22"/>
      <c r="N36" s="22"/>
      <c r="O36" s="22"/>
      <c r="P36" s="22"/>
    </row>
    <row r="37" spans="1:16" ht="39" customHeight="1" x14ac:dyDescent="0.2">
      <c r="A37" s="22"/>
      <c r="B37" s="35"/>
      <c r="C37" s="1244" t="s">
        <v>574</v>
      </c>
      <c r="D37" s="1245"/>
      <c r="E37" s="1246"/>
      <c r="F37" s="36">
        <v>0.27</v>
      </c>
      <c r="G37" s="37">
        <v>0.3</v>
      </c>
      <c r="H37" s="37">
        <v>0.28000000000000003</v>
      </c>
      <c r="I37" s="37">
        <v>0.24</v>
      </c>
      <c r="J37" s="38">
        <v>0.31</v>
      </c>
      <c r="K37" s="22"/>
      <c r="L37" s="22"/>
      <c r="M37" s="22"/>
      <c r="N37" s="22"/>
      <c r="O37" s="22"/>
      <c r="P37" s="22"/>
    </row>
    <row r="38" spans="1:16" ht="39" customHeight="1" x14ac:dyDescent="0.2">
      <c r="A38" s="22"/>
      <c r="B38" s="35"/>
      <c r="C38" s="1244"/>
      <c r="D38" s="1245"/>
      <c r="E38" s="1246"/>
      <c r="F38" s="36"/>
      <c r="G38" s="37"/>
      <c r="H38" s="37"/>
      <c r="I38" s="37"/>
      <c r="J38" s="38"/>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575</v>
      </c>
      <c r="D42" s="1245"/>
      <c r="E42" s="1246"/>
      <c r="F42" s="36" t="s">
        <v>523</v>
      </c>
      <c r="G42" s="37" t="s">
        <v>523</v>
      </c>
      <c r="H42" s="37" t="s">
        <v>523</v>
      </c>
      <c r="I42" s="37" t="s">
        <v>523</v>
      </c>
      <c r="J42" s="38" t="s">
        <v>523</v>
      </c>
      <c r="K42" s="22"/>
      <c r="L42" s="22"/>
      <c r="M42" s="22"/>
      <c r="N42" s="22"/>
      <c r="O42" s="22"/>
      <c r="P42" s="22"/>
    </row>
    <row r="43" spans="1:16" ht="39" customHeight="1" thickBot="1" x14ac:dyDescent="0.25">
      <c r="A43" s="22"/>
      <c r="B43" s="40"/>
      <c r="C43" s="1247" t="s">
        <v>576</v>
      </c>
      <c r="D43" s="1248"/>
      <c r="E43" s="1249"/>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lyncKG0OqlwDh6Ic9Pqx38VTyeU4NTx8QjW8KboPutPpHjSzinxOVmfZQuHUvyUjuof+l93acT1gyVU7WjRag==" saltValue="ZktPHMbcZYcLl2ts8BfG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32" zoomScaleNormal="100" zoomScaleSheetLayoutView="55" workbookViewId="0">
      <selection activeCell="B1" sqref="B1:DI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521</v>
      </c>
      <c r="L45" s="60">
        <v>379</v>
      </c>
      <c r="M45" s="60">
        <v>155</v>
      </c>
      <c r="N45" s="60">
        <v>71</v>
      </c>
      <c r="O45" s="61">
        <v>70</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x14ac:dyDescent="0.2">
      <c r="A48" s="48"/>
      <c r="B48" s="1254"/>
      <c r="C48" s="1255"/>
      <c r="D48" s="62"/>
      <c r="E48" s="1260" t="s">
        <v>15</v>
      </c>
      <c r="F48" s="1260"/>
      <c r="G48" s="1260"/>
      <c r="H48" s="1260"/>
      <c r="I48" s="1260"/>
      <c r="J48" s="1261"/>
      <c r="K48" s="63" t="s">
        <v>523</v>
      </c>
      <c r="L48" s="64" t="s">
        <v>523</v>
      </c>
      <c r="M48" s="64" t="s">
        <v>523</v>
      </c>
      <c r="N48" s="64" t="s">
        <v>523</v>
      </c>
      <c r="O48" s="65" t="s">
        <v>523</v>
      </c>
      <c r="P48" s="48"/>
      <c r="Q48" s="48"/>
      <c r="R48" s="48"/>
      <c r="S48" s="48"/>
      <c r="T48" s="48"/>
      <c r="U48" s="48"/>
    </row>
    <row r="49" spans="1:21" ht="30.75" customHeight="1" x14ac:dyDescent="0.2">
      <c r="A49" s="48"/>
      <c r="B49" s="1254"/>
      <c r="C49" s="1255"/>
      <c r="D49" s="62"/>
      <c r="E49" s="1260" t="s">
        <v>16</v>
      </c>
      <c r="F49" s="1260"/>
      <c r="G49" s="1260"/>
      <c r="H49" s="1260"/>
      <c r="I49" s="1260"/>
      <c r="J49" s="1261"/>
      <c r="K49" s="63">
        <v>46</v>
      </c>
      <c r="L49" s="64">
        <v>44</v>
      </c>
      <c r="M49" s="64">
        <v>47</v>
      </c>
      <c r="N49" s="64">
        <v>49</v>
      </c>
      <c r="O49" s="65">
        <v>58</v>
      </c>
      <c r="P49" s="48"/>
      <c r="Q49" s="48"/>
      <c r="R49" s="48"/>
      <c r="S49" s="48"/>
      <c r="T49" s="48"/>
      <c r="U49" s="48"/>
    </row>
    <row r="50" spans="1:21" ht="30.75" customHeight="1" x14ac:dyDescent="0.2">
      <c r="A50" s="48"/>
      <c r="B50" s="1254"/>
      <c r="C50" s="1255"/>
      <c r="D50" s="62"/>
      <c r="E50" s="1260" t="s">
        <v>17</v>
      </c>
      <c r="F50" s="1260"/>
      <c r="G50" s="1260"/>
      <c r="H50" s="1260"/>
      <c r="I50" s="1260"/>
      <c r="J50" s="1261"/>
      <c r="K50" s="63">
        <v>680</v>
      </c>
      <c r="L50" s="64">
        <v>671</v>
      </c>
      <c r="M50" s="64">
        <v>661</v>
      </c>
      <c r="N50" s="64">
        <v>651</v>
      </c>
      <c r="O50" s="65">
        <v>641</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523</v>
      </c>
      <c r="L51" s="64" t="s">
        <v>523</v>
      </c>
      <c r="M51" s="64" t="s">
        <v>523</v>
      </c>
      <c r="N51" s="64" t="s">
        <v>523</v>
      </c>
      <c r="O51" s="65" t="s">
        <v>523</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1036</v>
      </c>
      <c r="L52" s="64">
        <v>976</v>
      </c>
      <c r="M52" s="64">
        <v>907</v>
      </c>
      <c r="N52" s="64">
        <v>876</v>
      </c>
      <c r="O52" s="65">
        <v>860</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211</v>
      </c>
      <c r="L53" s="69">
        <v>118</v>
      </c>
      <c r="M53" s="69">
        <v>-44</v>
      </c>
      <c r="N53" s="69">
        <v>-105</v>
      </c>
      <c r="O53" s="70">
        <v>-91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2PP8fluIq6eScfPE3NQStO+4pqs7jSXhuouxv3AMV2WbuFQSYZeQQzdGzsHzib6ko9pjU4H+JvI8KUJYREYUw==" saltValue="pO0oS3Ttf9VBYV4tgmCO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8" zoomScaleNormal="100" zoomScaleSheetLayoutView="100" workbookViewId="0">
      <selection activeCell="B1" sqref="B1:DI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78" t="s">
        <v>30</v>
      </c>
      <c r="C41" s="1279"/>
      <c r="D41" s="102"/>
      <c r="E41" s="1284" t="s">
        <v>31</v>
      </c>
      <c r="F41" s="1284"/>
      <c r="G41" s="1284"/>
      <c r="H41" s="1285"/>
      <c r="I41" s="103">
        <v>714</v>
      </c>
      <c r="J41" s="104">
        <v>349</v>
      </c>
      <c r="K41" s="104">
        <v>201</v>
      </c>
      <c r="L41" s="104">
        <v>135</v>
      </c>
      <c r="M41" s="105">
        <v>68</v>
      </c>
    </row>
    <row r="42" spans="2:13" ht="27.75" customHeight="1" x14ac:dyDescent="0.2">
      <c r="B42" s="1280"/>
      <c r="C42" s="1281"/>
      <c r="D42" s="106"/>
      <c r="E42" s="1286" t="s">
        <v>32</v>
      </c>
      <c r="F42" s="1286"/>
      <c r="G42" s="1286"/>
      <c r="H42" s="1287"/>
      <c r="I42" s="107">
        <v>3302</v>
      </c>
      <c r="J42" s="108">
        <v>2710</v>
      </c>
      <c r="K42" s="108">
        <v>2114</v>
      </c>
      <c r="L42" s="108">
        <v>1513</v>
      </c>
      <c r="M42" s="109">
        <v>906</v>
      </c>
    </row>
    <row r="43" spans="2:13" ht="27.75" customHeight="1" x14ac:dyDescent="0.2">
      <c r="B43" s="1280"/>
      <c r="C43" s="1281"/>
      <c r="D43" s="106"/>
      <c r="E43" s="1286" t="s">
        <v>33</v>
      </c>
      <c r="F43" s="1286"/>
      <c r="G43" s="1286"/>
      <c r="H43" s="1287"/>
      <c r="I43" s="107" t="s">
        <v>523</v>
      </c>
      <c r="J43" s="108" t="s">
        <v>523</v>
      </c>
      <c r="K43" s="108" t="s">
        <v>523</v>
      </c>
      <c r="L43" s="108" t="s">
        <v>523</v>
      </c>
      <c r="M43" s="109" t="s">
        <v>523</v>
      </c>
    </row>
    <row r="44" spans="2:13" ht="27.75" customHeight="1" x14ac:dyDescent="0.2">
      <c r="B44" s="1280"/>
      <c r="C44" s="1281"/>
      <c r="D44" s="106"/>
      <c r="E44" s="1286" t="s">
        <v>34</v>
      </c>
      <c r="F44" s="1286"/>
      <c r="G44" s="1286"/>
      <c r="H44" s="1287"/>
      <c r="I44" s="107">
        <v>479</v>
      </c>
      <c r="J44" s="108">
        <v>570</v>
      </c>
      <c r="K44" s="108">
        <v>573</v>
      </c>
      <c r="L44" s="108">
        <v>602</v>
      </c>
      <c r="M44" s="109">
        <v>675</v>
      </c>
    </row>
    <row r="45" spans="2:13" ht="27.75" customHeight="1" x14ac:dyDescent="0.2">
      <c r="B45" s="1280"/>
      <c r="C45" s="1281"/>
      <c r="D45" s="106"/>
      <c r="E45" s="1286" t="s">
        <v>35</v>
      </c>
      <c r="F45" s="1286"/>
      <c r="G45" s="1286"/>
      <c r="H45" s="1287"/>
      <c r="I45" s="107">
        <v>7782</v>
      </c>
      <c r="J45" s="108">
        <v>6992</v>
      </c>
      <c r="K45" s="108">
        <v>6077</v>
      </c>
      <c r="L45" s="108">
        <v>6468</v>
      </c>
      <c r="M45" s="109">
        <v>5642</v>
      </c>
    </row>
    <row r="46" spans="2:13" ht="27.75" customHeight="1" x14ac:dyDescent="0.2">
      <c r="B46" s="1280"/>
      <c r="C46" s="1281"/>
      <c r="D46" s="110"/>
      <c r="E46" s="1286" t="s">
        <v>36</v>
      </c>
      <c r="F46" s="1286"/>
      <c r="G46" s="1286"/>
      <c r="H46" s="1287"/>
      <c r="I46" s="107" t="s">
        <v>523</v>
      </c>
      <c r="J46" s="108" t="s">
        <v>523</v>
      </c>
      <c r="K46" s="108" t="s">
        <v>523</v>
      </c>
      <c r="L46" s="108" t="s">
        <v>523</v>
      </c>
      <c r="M46" s="109" t="s">
        <v>523</v>
      </c>
    </row>
    <row r="47" spans="2:13" ht="27.75" customHeight="1" x14ac:dyDescent="0.2">
      <c r="B47" s="1280"/>
      <c r="C47" s="1281"/>
      <c r="D47" s="111"/>
      <c r="E47" s="1288" t="s">
        <v>37</v>
      </c>
      <c r="F47" s="1289"/>
      <c r="G47" s="1289"/>
      <c r="H47" s="1290"/>
      <c r="I47" s="107" t="s">
        <v>523</v>
      </c>
      <c r="J47" s="108" t="s">
        <v>523</v>
      </c>
      <c r="K47" s="108" t="s">
        <v>523</v>
      </c>
      <c r="L47" s="108" t="s">
        <v>523</v>
      </c>
      <c r="M47" s="109" t="s">
        <v>523</v>
      </c>
    </row>
    <row r="48" spans="2:13" ht="27.75" customHeight="1" x14ac:dyDescent="0.2">
      <c r="B48" s="1280"/>
      <c r="C48" s="1281"/>
      <c r="D48" s="106"/>
      <c r="E48" s="1286" t="s">
        <v>38</v>
      </c>
      <c r="F48" s="1286"/>
      <c r="G48" s="1286"/>
      <c r="H48" s="1287"/>
      <c r="I48" s="107" t="s">
        <v>523</v>
      </c>
      <c r="J48" s="108" t="s">
        <v>523</v>
      </c>
      <c r="K48" s="108" t="s">
        <v>523</v>
      </c>
      <c r="L48" s="108" t="s">
        <v>523</v>
      </c>
      <c r="M48" s="109" t="s">
        <v>523</v>
      </c>
    </row>
    <row r="49" spans="2:13" ht="27.75" customHeight="1" x14ac:dyDescent="0.2">
      <c r="B49" s="1282"/>
      <c r="C49" s="1283"/>
      <c r="D49" s="106"/>
      <c r="E49" s="1286" t="s">
        <v>39</v>
      </c>
      <c r="F49" s="1286"/>
      <c r="G49" s="1286"/>
      <c r="H49" s="1287"/>
      <c r="I49" s="107" t="s">
        <v>523</v>
      </c>
      <c r="J49" s="108" t="s">
        <v>523</v>
      </c>
      <c r="K49" s="108" t="s">
        <v>523</v>
      </c>
      <c r="L49" s="108" t="s">
        <v>523</v>
      </c>
      <c r="M49" s="109" t="s">
        <v>523</v>
      </c>
    </row>
    <row r="50" spans="2:13" ht="27.75" customHeight="1" x14ac:dyDescent="0.2">
      <c r="B50" s="1291" t="s">
        <v>40</v>
      </c>
      <c r="C50" s="1292"/>
      <c r="D50" s="112"/>
      <c r="E50" s="1286" t="s">
        <v>41</v>
      </c>
      <c r="F50" s="1286"/>
      <c r="G50" s="1286"/>
      <c r="H50" s="1287"/>
      <c r="I50" s="107">
        <v>110311</v>
      </c>
      <c r="J50" s="108">
        <v>114185</v>
      </c>
      <c r="K50" s="108">
        <v>114985</v>
      </c>
      <c r="L50" s="108">
        <v>118654</v>
      </c>
      <c r="M50" s="109">
        <v>114006</v>
      </c>
    </row>
    <row r="51" spans="2:13" ht="27.75" customHeight="1" x14ac:dyDescent="0.2">
      <c r="B51" s="1280"/>
      <c r="C51" s="1281"/>
      <c r="D51" s="106"/>
      <c r="E51" s="1286" t="s">
        <v>42</v>
      </c>
      <c r="F51" s="1286"/>
      <c r="G51" s="1286"/>
      <c r="H51" s="1287"/>
      <c r="I51" s="107">
        <v>55</v>
      </c>
      <c r="J51" s="108">
        <v>43</v>
      </c>
      <c r="K51" s="108">
        <v>32</v>
      </c>
      <c r="L51" s="108">
        <v>20</v>
      </c>
      <c r="M51" s="109">
        <v>8</v>
      </c>
    </row>
    <row r="52" spans="2:13" ht="27.75" customHeight="1" x14ac:dyDescent="0.2">
      <c r="B52" s="1282"/>
      <c r="C52" s="1283"/>
      <c r="D52" s="106"/>
      <c r="E52" s="1286" t="s">
        <v>43</v>
      </c>
      <c r="F52" s="1286"/>
      <c r="G52" s="1286"/>
      <c r="H52" s="1287"/>
      <c r="I52" s="107">
        <v>9206</v>
      </c>
      <c r="J52" s="108">
        <v>8351</v>
      </c>
      <c r="K52" s="108">
        <v>7530</v>
      </c>
      <c r="L52" s="108">
        <v>6734</v>
      </c>
      <c r="M52" s="109">
        <v>5938</v>
      </c>
    </row>
    <row r="53" spans="2:13" ht="27.75" customHeight="1" thickBot="1" x14ac:dyDescent="0.25">
      <c r="B53" s="1293" t="s">
        <v>21</v>
      </c>
      <c r="C53" s="1294"/>
      <c r="D53" s="113"/>
      <c r="E53" s="1295" t="s">
        <v>44</v>
      </c>
      <c r="F53" s="1295"/>
      <c r="G53" s="1295"/>
      <c r="H53" s="1296"/>
      <c r="I53" s="114">
        <v>-107295</v>
      </c>
      <c r="J53" s="115">
        <v>-111960</v>
      </c>
      <c r="K53" s="115">
        <v>-113582</v>
      </c>
      <c r="L53" s="115">
        <v>-116691</v>
      </c>
      <c r="M53" s="116">
        <v>-112661</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bDnk8FeoIMUeETR/e+Ruz5OYKRmN+eQrFq3wP0ZF80FBpwqvbE1X5mpKr4+nnendq9bcI2zuJWbEsPtzstuWw==" saltValue="V8r303KaGUv4B9ZOPOcm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55" zoomScaleNormal="55" zoomScaleSheetLayoutView="100" workbookViewId="0">
      <selection activeCell="H58" sqref="H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05" t="s">
        <v>47</v>
      </c>
      <c r="D55" s="1305"/>
      <c r="E55" s="1306"/>
      <c r="F55" s="128">
        <v>45716</v>
      </c>
      <c r="G55" s="128">
        <v>48148</v>
      </c>
      <c r="H55" s="129">
        <v>41606</v>
      </c>
    </row>
    <row r="56" spans="2:8" ht="52.5" customHeight="1" x14ac:dyDescent="0.2">
      <c r="B56" s="130"/>
      <c r="C56" s="1307" t="s">
        <v>48</v>
      </c>
      <c r="D56" s="1307"/>
      <c r="E56" s="1308"/>
      <c r="F56" s="131" t="s">
        <v>523</v>
      </c>
      <c r="G56" s="131" t="s">
        <v>523</v>
      </c>
      <c r="H56" s="132" t="s">
        <v>523</v>
      </c>
    </row>
    <row r="57" spans="2:8" ht="53.25" customHeight="1" x14ac:dyDescent="0.2">
      <c r="B57" s="130"/>
      <c r="C57" s="1309" t="s">
        <v>49</v>
      </c>
      <c r="D57" s="1309"/>
      <c r="E57" s="1310"/>
      <c r="F57" s="133">
        <v>68969</v>
      </c>
      <c r="G57" s="133">
        <v>70205</v>
      </c>
      <c r="H57" s="134">
        <v>72099</v>
      </c>
    </row>
    <row r="58" spans="2:8" ht="45.75" customHeight="1" x14ac:dyDescent="0.2">
      <c r="B58" s="135"/>
      <c r="C58" s="1297" t="s">
        <v>592</v>
      </c>
      <c r="D58" s="1298"/>
      <c r="E58" s="1299"/>
      <c r="F58" s="136">
        <v>41556</v>
      </c>
      <c r="G58" s="136">
        <v>43937</v>
      </c>
      <c r="H58" s="137">
        <v>47373</v>
      </c>
    </row>
    <row r="59" spans="2:8" ht="45.75" customHeight="1" x14ac:dyDescent="0.2">
      <c r="B59" s="135"/>
      <c r="C59" s="1297" t="s">
        <v>593</v>
      </c>
      <c r="D59" s="1298"/>
      <c r="E59" s="1299"/>
      <c r="F59" s="136">
        <v>7675</v>
      </c>
      <c r="G59" s="136">
        <v>7253</v>
      </c>
      <c r="H59" s="137">
        <v>6346</v>
      </c>
    </row>
    <row r="60" spans="2:8" ht="45.75" customHeight="1" x14ac:dyDescent="0.2">
      <c r="B60" s="135"/>
      <c r="C60" s="1297" t="s">
        <v>594</v>
      </c>
      <c r="D60" s="1298"/>
      <c r="E60" s="1299"/>
      <c r="F60" s="136">
        <v>6757</v>
      </c>
      <c r="G60" s="136">
        <v>6499</v>
      </c>
      <c r="H60" s="137">
        <v>6300</v>
      </c>
    </row>
    <row r="61" spans="2:8" ht="45.75" customHeight="1" x14ac:dyDescent="0.2">
      <c r="B61" s="135"/>
      <c r="C61" s="1297" t="s">
        <v>595</v>
      </c>
      <c r="D61" s="1298"/>
      <c r="E61" s="1299"/>
      <c r="F61" s="136">
        <v>6204</v>
      </c>
      <c r="G61" s="136">
        <v>5741</v>
      </c>
      <c r="H61" s="137">
        <v>5309</v>
      </c>
    </row>
    <row r="62" spans="2:8" ht="45.75" customHeight="1" thickBot="1" x14ac:dyDescent="0.25">
      <c r="B62" s="138"/>
      <c r="C62" s="1300" t="s">
        <v>596</v>
      </c>
      <c r="D62" s="1301"/>
      <c r="E62" s="1302"/>
      <c r="F62" s="139">
        <v>5013</v>
      </c>
      <c r="G62" s="139">
        <v>5014</v>
      </c>
      <c r="H62" s="140">
        <v>5014</v>
      </c>
    </row>
    <row r="63" spans="2:8" ht="52.5" customHeight="1" thickBot="1" x14ac:dyDescent="0.25">
      <c r="B63" s="141"/>
      <c r="C63" s="1303" t="s">
        <v>50</v>
      </c>
      <c r="D63" s="1303"/>
      <c r="E63" s="1304"/>
      <c r="F63" s="142">
        <v>114685</v>
      </c>
      <c r="G63" s="142">
        <v>118353</v>
      </c>
      <c r="H63" s="143">
        <v>113706</v>
      </c>
    </row>
    <row r="64" spans="2:8" ht="15" customHeight="1" x14ac:dyDescent="0.2"/>
  </sheetData>
  <sheetProtection algorithmName="SHA-512" hashValue="/byOzImVkAJIhEXrP+vMAWlj7d2W7Vn8dvfqrEepsuS64tYlWFxbYSbVzXzu2vtMjWJPoXThIrSwEQy/TiyvDQ==" saltValue="PcjHHmfiC1EfdSiEOT0P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BO14" sqref="BO14"/>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602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603</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565</v>
      </c>
      <c r="BQ50" s="1317"/>
      <c r="BR50" s="1317"/>
      <c r="BS50" s="1317"/>
      <c r="BT50" s="1317"/>
      <c r="BU50" s="1317"/>
      <c r="BV50" s="1317"/>
      <c r="BW50" s="1317"/>
      <c r="BX50" s="1317" t="s">
        <v>566</v>
      </c>
      <c r="BY50" s="1317"/>
      <c r="BZ50" s="1317"/>
      <c r="CA50" s="1317"/>
      <c r="CB50" s="1317"/>
      <c r="CC50" s="1317"/>
      <c r="CD50" s="1317"/>
      <c r="CE50" s="1317"/>
      <c r="CF50" s="1317" t="s">
        <v>567</v>
      </c>
      <c r="CG50" s="1317"/>
      <c r="CH50" s="1317"/>
      <c r="CI50" s="1317"/>
      <c r="CJ50" s="1317"/>
      <c r="CK50" s="1317"/>
      <c r="CL50" s="1317"/>
      <c r="CM50" s="1317"/>
      <c r="CN50" s="1317" t="s">
        <v>568</v>
      </c>
      <c r="CO50" s="1317"/>
      <c r="CP50" s="1317"/>
      <c r="CQ50" s="1317"/>
      <c r="CR50" s="1317"/>
      <c r="CS50" s="1317"/>
      <c r="CT50" s="1317"/>
      <c r="CU50" s="1317"/>
      <c r="CV50" s="1317" t="s">
        <v>569</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604</v>
      </c>
      <c r="AO51" s="1316"/>
      <c r="AP51" s="1316"/>
      <c r="AQ51" s="1316"/>
      <c r="AR51" s="1316"/>
      <c r="AS51" s="1316"/>
      <c r="AT51" s="1316"/>
      <c r="AU51" s="1316"/>
      <c r="AV51" s="1316"/>
      <c r="AW51" s="1316"/>
      <c r="AX51" s="1316"/>
      <c r="AY51" s="1316"/>
      <c r="AZ51" s="1316"/>
      <c r="BA51" s="1316"/>
      <c r="BB51" s="1316" t="s">
        <v>605</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606</v>
      </c>
      <c r="BC53" s="1316"/>
      <c r="BD53" s="1316"/>
      <c r="BE53" s="1316"/>
      <c r="BF53" s="1316"/>
      <c r="BG53" s="1316"/>
      <c r="BH53" s="1316"/>
      <c r="BI53" s="1316"/>
      <c r="BJ53" s="1316"/>
      <c r="BK53" s="1316"/>
      <c r="BL53" s="1316"/>
      <c r="BM53" s="1316"/>
      <c r="BN53" s="1316"/>
      <c r="BO53" s="1316"/>
      <c r="BP53" s="1313">
        <v>39.9</v>
      </c>
      <c r="BQ53" s="1313"/>
      <c r="BR53" s="1313"/>
      <c r="BS53" s="1313"/>
      <c r="BT53" s="1313"/>
      <c r="BU53" s="1313"/>
      <c r="BV53" s="1313"/>
      <c r="BW53" s="1313"/>
      <c r="BX53" s="1313">
        <v>41</v>
      </c>
      <c r="BY53" s="1313"/>
      <c r="BZ53" s="1313"/>
      <c r="CA53" s="1313"/>
      <c r="CB53" s="1313"/>
      <c r="CC53" s="1313"/>
      <c r="CD53" s="1313"/>
      <c r="CE53" s="1313"/>
      <c r="CF53" s="1313">
        <v>40.799999999999997</v>
      </c>
      <c r="CG53" s="1313"/>
      <c r="CH53" s="1313"/>
      <c r="CI53" s="1313"/>
      <c r="CJ53" s="1313"/>
      <c r="CK53" s="1313"/>
      <c r="CL53" s="1313"/>
      <c r="CM53" s="1313"/>
      <c r="CN53" s="1313">
        <v>42.3</v>
      </c>
      <c r="CO53" s="1313"/>
      <c r="CP53" s="1313"/>
      <c r="CQ53" s="1313"/>
      <c r="CR53" s="1313"/>
      <c r="CS53" s="1313"/>
      <c r="CT53" s="1313"/>
      <c r="CU53" s="1313"/>
      <c r="CV53" s="1313">
        <v>41.9</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607</v>
      </c>
      <c r="AO55" s="1317"/>
      <c r="AP55" s="1317"/>
      <c r="AQ55" s="1317"/>
      <c r="AR55" s="1317"/>
      <c r="AS55" s="1317"/>
      <c r="AT55" s="1317"/>
      <c r="AU55" s="1317"/>
      <c r="AV55" s="1317"/>
      <c r="AW55" s="1317"/>
      <c r="AX55" s="1317"/>
      <c r="AY55" s="1317"/>
      <c r="AZ55" s="1317"/>
      <c r="BA55" s="1317"/>
      <c r="BB55" s="1316" t="s">
        <v>605</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606</v>
      </c>
      <c r="BC57" s="1316"/>
      <c r="BD57" s="1316"/>
      <c r="BE57" s="1316"/>
      <c r="BF57" s="1316"/>
      <c r="BG57" s="1316"/>
      <c r="BH57" s="1316"/>
      <c r="BI57" s="1316"/>
      <c r="BJ57" s="1316"/>
      <c r="BK57" s="1316"/>
      <c r="BL57" s="1316"/>
      <c r="BM57" s="1316"/>
      <c r="BN57" s="1316"/>
      <c r="BO57" s="1316"/>
      <c r="BP57" s="1313">
        <v>56.8</v>
      </c>
      <c r="BQ57" s="1313"/>
      <c r="BR57" s="1313"/>
      <c r="BS57" s="1313"/>
      <c r="BT57" s="1313"/>
      <c r="BU57" s="1313"/>
      <c r="BV57" s="1313"/>
      <c r="BW57" s="1313"/>
      <c r="BX57" s="1313">
        <v>56.9</v>
      </c>
      <c r="BY57" s="1313"/>
      <c r="BZ57" s="1313"/>
      <c r="CA57" s="1313"/>
      <c r="CB57" s="1313"/>
      <c r="CC57" s="1313"/>
      <c r="CD57" s="1313"/>
      <c r="CE57" s="1313"/>
      <c r="CF57" s="1313">
        <v>57.7</v>
      </c>
      <c r="CG57" s="1313"/>
      <c r="CH57" s="1313"/>
      <c r="CI57" s="1313"/>
      <c r="CJ57" s="1313"/>
      <c r="CK57" s="1313"/>
      <c r="CL57" s="1313"/>
      <c r="CM57" s="1313"/>
      <c r="CN57" s="1313">
        <v>56.3</v>
      </c>
      <c r="CO57" s="1313"/>
      <c r="CP57" s="1313"/>
      <c r="CQ57" s="1313"/>
      <c r="CR57" s="1313"/>
      <c r="CS57" s="1313"/>
      <c r="CT57" s="1313"/>
      <c r="CU57" s="1313"/>
      <c r="CV57" s="1313">
        <v>56.4</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608</v>
      </c>
    </row>
    <row r="64" spans="1:109" ht="13.2" x14ac:dyDescent="0.2">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2">
      <c r="B65" s="397"/>
      <c r="AN65" s="1319" t="s">
        <v>609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603</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565</v>
      </c>
      <c r="BQ72" s="1317"/>
      <c r="BR72" s="1317"/>
      <c r="BS72" s="1317"/>
      <c r="BT72" s="1317"/>
      <c r="BU72" s="1317"/>
      <c r="BV72" s="1317"/>
      <c r="BW72" s="1317"/>
      <c r="BX72" s="1317" t="s">
        <v>566</v>
      </c>
      <c r="BY72" s="1317"/>
      <c r="BZ72" s="1317"/>
      <c r="CA72" s="1317"/>
      <c r="CB72" s="1317"/>
      <c r="CC72" s="1317"/>
      <c r="CD72" s="1317"/>
      <c r="CE72" s="1317"/>
      <c r="CF72" s="1317" t="s">
        <v>567</v>
      </c>
      <c r="CG72" s="1317"/>
      <c r="CH72" s="1317"/>
      <c r="CI72" s="1317"/>
      <c r="CJ72" s="1317"/>
      <c r="CK72" s="1317"/>
      <c r="CL72" s="1317"/>
      <c r="CM72" s="1317"/>
      <c r="CN72" s="1317" t="s">
        <v>568</v>
      </c>
      <c r="CO72" s="1317"/>
      <c r="CP72" s="1317"/>
      <c r="CQ72" s="1317"/>
      <c r="CR72" s="1317"/>
      <c r="CS72" s="1317"/>
      <c r="CT72" s="1317"/>
      <c r="CU72" s="1317"/>
      <c r="CV72" s="1317" t="s">
        <v>569</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604</v>
      </c>
      <c r="AO73" s="1316"/>
      <c r="AP73" s="1316"/>
      <c r="AQ73" s="1316"/>
      <c r="AR73" s="1316"/>
      <c r="AS73" s="1316"/>
      <c r="AT73" s="1316"/>
      <c r="AU73" s="1316"/>
      <c r="AV73" s="1316"/>
      <c r="AW73" s="1316"/>
      <c r="AX73" s="1316"/>
      <c r="AY73" s="1316"/>
      <c r="AZ73" s="1316"/>
      <c r="BA73" s="1316"/>
      <c r="BB73" s="1316" t="s">
        <v>605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610</v>
      </c>
      <c r="BC75" s="1316"/>
      <c r="BD75" s="1316"/>
      <c r="BE75" s="1316"/>
      <c r="BF75" s="1316"/>
      <c r="BG75" s="1316"/>
      <c r="BH75" s="1316"/>
      <c r="BI75" s="1316"/>
      <c r="BJ75" s="1316"/>
      <c r="BK75" s="1316"/>
      <c r="BL75" s="1316"/>
      <c r="BM75" s="1316"/>
      <c r="BN75" s="1316"/>
      <c r="BO75" s="1316"/>
      <c r="BP75" s="1313">
        <v>0.8</v>
      </c>
      <c r="BQ75" s="1313"/>
      <c r="BR75" s="1313"/>
      <c r="BS75" s="1313"/>
      <c r="BT75" s="1313"/>
      <c r="BU75" s="1313"/>
      <c r="BV75" s="1313"/>
      <c r="BW75" s="1313"/>
      <c r="BX75" s="1313">
        <v>0.5</v>
      </c>
      <c r="BY75" s="1313"/>
      <c r="BZ75" s="1313"/>
      <c r="CA75" s="1313"/>
      <c r="CB75" s="1313"/>
      <c r="CC75" s="1313"/>
      <c r="CD75" s="1313"/>
      <c r="CE75" s="1313"/>
      <c r="CF75" s="1313">
        <v>0.3</v>
      </c>
      <c r="CG75" s="1313"/>
      <c r="CH75" s="1313"/>
      <c r="CI75" s="1313"/>
      <c r="CJ75" s="1313"/>
      <c r="CK75" s="1313"/>
      <c r="CL75" s="1313"/>
      <c r="CM75" s="1313"/>
      <c r="CN75" s="1313">
        <v>0</v>
      </c>
      <c r="CO75" s="1313"/>
      <c r="CP75" s="1313"/>
      <c r="CQ75" s="1313"/>
      <c r="CR75" s="1313"/>
      <c r="CS75" s="1313"/>
      <c r="CT75" s="1313"/>
      <c r="CU75" s="1313"/>
      <c r="CV75" s="1313">
        <v>-0.2</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607</v>
      </c>
      <c r="AO77" s="1317"/>
      <c r="AP77" s="1317"/>
      <c r="AQ77" s="1317"/>
      <c r="AR77" s="1317"/>
      <c r="AS77" s="1317"/>
      <c r="AT77" s="1317"/>
      <c r="AU77" s="1317"/>
      <c r="AV77" s="1317"/>
      <c r="AW77" s="1317"/>
      <c r="AX77" s="1317"/>
      <c r="AY77" s="1317"/>
      <c r="AZ77" s="1317"/>
      <c r="BA77" s="1317"/>
      <c r="BB77" s="1316" t="s">
        <v>605</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610</v>
      </c>
      <c r="BC79" s="1316"/>
      <c r="BD79" s="1316"/>
      <c r="BE79" s="1316"/>
      <c r="BF79" s="1316"/>
      <c r="BG79" s="1316"/>
      <c r="BH79" s="1316"/>
      <c r="BI79" s="1316"/>
      <c r="BJ79" s="1316"/>
      <c r="BK79" s="1316"/>
      <c r="BL79" s="1316"/>
      <c r="BM79" s="1316"/>
      <c r="BN79" s="1316"/>
      <c r="BO79" s="1316"/>
      <c r="BP79" s="1313">
        <v>-2.8</v>
      </c>
      <c r="BQ79" s="1313"/>
      <c r="BR79" s="1313"/>
      <c r="BS79" s="1313"/>
      <c r="BT79" s="1313"/>
      <c r="BU79" s="1313"/>
      <c r="BV79" s="1313"/>
      <c r="BW79" s="1313"/>
      <c r="BX79" s="1313">
        <v>-3.2</v>
      </c>
      <c r="BY79" s="1313"/>
      <c r="BZ79" s="1313"/>
      <c r="CA79" s="1313"/>
      <c r="CB79" s="1313"/>
      <c r="CC79" s="1313"/>
      <c r="CD79" s="1313"/>
      <c r="CE79" s="1313"/>
      <c r="CF79" s="1313">
        <v>-3.4</v>
      </c>
      <c r="CG79" s="1313"/>
      <c r="CH79" s="1313"/>
      <c r="CI79" s="1313"/>
      <c r="CJ79" s="1313"/>
      <c r="CK79" s="1313"/>
      <c r="CL79" s="1313"/>
      <c r="CM79" s="1313"/>
      <c r="CN79" s="1313">
        <v>-3.5</v>
      </c>
      <c r="CO79" s="1313"/>
      <c r="CP79" s="1313"/>
      <c r="CQ79" s="1313"/>
      <c r="CR79" s="1313"/>
      <c r="CS79" s="1313"/>
      <c r="CT79" s="1313"/>
      <c r="CU79" s="1313"/>
      <c r="CV79" s="1313">
        <v>-3.4</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RTalGxGKobm4bjLyN0Y3HI+2tOqOa6MdA0BtfaAWVKc7eT8cLGO3v6TS76cjAo5hujS4X3eIKDsHQPWGo0jm1A==" saltValue="T/y8nwmhHq0ToGiV3085h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O14" sqref="BO14"/>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PuBHhj55LkV7oNMYo2XLtux6dB0ZO7iouSoLDnWgyGYpwRgSCtSsq2f9bIrV2WNV88wbnAGQrg5AdKXcHKwdzQ==" saltValue="405jQvMNhbVTN1lKM2PF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O14" sqref="BO14"/>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3kFYCMq+uC/TZ8HUaz3dZde/Rei8WXey9fYnXZr/pskaWYJvPixaH9SnwFjjYGPMVequ5Gt5c7LQgSa1ct40Ww==" saltValue="w8zmqEawtZogQeO4nlWp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562</v>
      </c>
      <c r="G2" s="157"/>
      <c r="H2" s="158"/>
    </row>
    <row r="3" spans="1:8" x14ac:dyDescent="0.2">
      <c r="A3" s="154" t="s">
        <v>555</v>
      </c>
      <c r="B3" s="159"/>
      <c r="C3" s="160"/>
      <c r="D3" s="161">
        <v>170196</v>
      </c>
      <c r="E3" s="162"/>
      <c r="F3" s="163">
        <v>51565</v>
      </c>
      <c r="G3" s="164"/>
      <c r="H3" s="165"/>
    </row>
    <row r="4" spans="1:8" x14ac:dyDescent="0.2">
      <c r="A4" s="166"/>
      <c r="B4" s="167"/>
      <c r="C4" s="168"/>
      <c r="D4" s="169">
        <v>104029</v>
      </c>
      <c r="E4" s="170"/>
      <c r="F4" s="171">
        <v>35359</v>
      </c>
      <c r="G4" s="172"/>
      <c r="H4" s="173"/>
    </row>
    <row r="5" spans="1:8" x14ac:dyDescent="0.2">
      <c r="A5" s="154" t="s">
        <v>557</v>
      </c>
      <c r="B5" s="159"/>
      <c r="C5" s="160"/>
      <c r="D5" s="161">
        <v>119008</v>
      </c>
      <c r="E5" s="162"/>
      <c r="F5" s="163">
        <v>46686</v>
      </c>
      <c r="G5" s="164"/>
      <c r="H5" s="165"/>
    </row>
    <row r="6" spans="1:8" x14ac:dyDescent="0.2">
      <c r="A6" s="166"/>
      <c r="B6" s="167"/>
      <c r="C6" s="168"/>
      <c r="D6" s="169">
        <v>80701</v>
      </c>
      <c r="E6" s="170"/>
      <c r="F6" s="171">
        <v>32595</v>
      </c>
      <c r="G6" s="172"/>
      <c r="H6" s="173"/>
    </row>
    <row r="7" spans="1:8" x14ac:dyDescent="0.2">
      <c r="A7" s="154" t="s">
        <v>558</v>
      </c>
      <c r="B7" s="159"/>
      <c r="C7" s="160"/>
      <c r="D7" s="161">
        <v>200568</v>
      </c>
      <c r="E7" s="162"/>
      <c r="F7" s="163">
        <v>49796</v>
      </c>
      <c r="G7" s="164"/>
      <c r="H7" s="165"/>
    </row>
    <row r="8" spans="1:8" x14ac:dyDescent="0.2">
      <c r="A8" s="166"/>
      <c r="B8" s="167"/>
      <c r="C8" s="168"/>
      <c r="D8" s="169">
        <v>152911</v>
      </c>
      <c r="E8" s="170"/>
      <c r="F8" s="171">
        <v>37281</v>
      </c>
      <c r="G8" s="172"/>
      <c r="H8" s="173"/>
    </row>
    <row r="9" spans="1:8" x14ac:dyDescent="0.2">
      <c r="A9" s="154" t="s">
        <v>559</v>
      </c>
      <c r="B9" s="159"/>
      <c r="C9" s="160"/>
      <c r="D9" s="161">
        <v>131171</v>
      </c>
      <c r="E9" s="162"/>
      <c r="F9" s="163">
        <v>51681</v>
      </c>
      <c r="G9" s="164"/>
      <c r="H9" s="165"/>
    </row>
    <row r="10" spans="1:8" x14ac:dyDescent="0.2">
      <c r="A10" s="166"/>
      <c r="B10" s="167"/>
      <c r="C10" s="168"/>
      <c r="D10" s="169">
        <v>112860</v>
      </c>
      <c r="E10" s="170"/>
      <c r="F10" s="171">
        <v>37226</v>
      </c>
      <c r="G10" s="172"/>
      <c r="H10" s="173"/>
    </row>
    <row r="11" spans="1:8" x14ac:dyDescent="0.2">
      <c r="A11" s="154" t="s">
        <v>560</v>
      </c>
      <c r="B11" s="159"/>
      <c r="C11" s="160"/>
      <c r="D11" s="161">
        <v>154320</v>
      </c>
      <c r="E11" s="162"/>
      <c r="F11" s="163">
        <v>50465</v>
      </c>
      <c r="G11" s="164"/>
      <c r="H11" s="165"/>
    </row>
    <row r="12" spans="1:8" x14ac:dyDescent="0.2">
      <c r="A12" s="166"/>
      <c r="B12" s="167"/>
      <c r="C12" s="174"/>
      <c r="D12" s="169">
        <v>143402</v>
      </c>
      <c r="E12" s="170"/>
      <c r="F12" s="171">
        <v>34193</v>
      </c>
      <c r="G12" s="172"/>
      <c r="H12" s="173"/>
    </row>
    <row r="13" spans="1:8" x14ac:dyDescent="0.2">
      <c r="A13" s="154"/>
      <c r="B13" s="159"/>
      <c r="C13" s="175"/>
      <c r="D13" s="176">
        <v>155053</v>
      </c>
      <c r="E13" s="177"/>
      <c r="F13" s="178">
        <v>50039</v>
      </c>
      <c r="G13" s="179"/>
      <c r="H13" s="165"/>
    </row>
    <row r="14" spans="1:8" x14ac:dyDescent="0.2">
      <c r="A14" s="166"/>
      <c r="B14" s="167"/>
      <c r="C14" s="168"/>
      <c r="D14" s="169">
        <v>118781</v>
      </c>
      <c r="E14" s="170"/>
      <c r="F14" s="171">
        <v>35331</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4.6500000000000004</v>
      </c>
      <c r="C19" s="180">
        <f>ROUND(VALUE(SUBSTITUTE(実質収支比率等に係る経年分析!G$48,"▲","-")),2)</f>
        <v>3.36</v>
      </c>
      <c r="D19" s="180">
        <f>ROUND(VALUE(SUBSTITUTE(実質収支比率等に係る経年分析!H$48,"▲","-")),2)</f>
        <v>3.86</v>
      </c>
      <c r="E19" s="180">
        <f>ROUND(VALUE(SUBSTITUTE(実質収支比率等に係る経年分析!I$48,"▲","-")),2)</f>
        <v>5.77</v>
      </c>
      <c r="F19" s="180">
        <f>ROUND(VALUE(SUBSTITUTE(実質収支比率等に係る経年分析!J$48,"▲","-")),2)</f>
        <v>4.88</v>
      </c>
    </row>
    <row r="20" spans="1:11" x14ac:dyDescent="0.2">
      <c r="A20" s="180" t="s">
        <v>54</v>
      </c>
      <c r="B20" s="180">
        <f>ROUND(VALUE(SUBSTITUTE(実質収支比率等に係る経年分析!F$47,"▲","-")),2)</f>
        <v>127.16</v>
      </c>
      <c r="C20" s="180">
        <f>ROUND(VALUE(SUBSTITUTE(実質収支比率等に係る経年分析!G$47,"▲","-")),2)</f>
        <v>139.93</v>
      </c>
      <c r="D20" s="180">
        <f>ROUND(VALUE(SUBSTITUTE(実質収支比率等に係る経年分析!H$47,"▲","-")),2)</f>
        <v>140.71</v>
      </c>
      <c r="E20" s="180">
        <f>ROUND(VALUE(SUBSTITUTE(実質収支比率等に係る経年分析!I$47,"▲","-")),2)</f>
        <v>142.44999999999999</v>
      </c>
      <c r="F20" s="180">
        <f>ROUND(VALUE(SUBSTITUTE(実質収支比率等に係る経年分析!J$47,"▲","-")),2)</f>
        <v>124.76</v>
      </c>
    </row>
    <row r="21" spans="1:11" x14ac:dyDescent="0.2">
      <c r="A21" s="180" t="s">
        <v>55</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6.67</v>
      </c>
      <c r="D21" s="180">
        <f>IF(ISNUMBER(VALUE(SUBSTITUTE(実質収支比率等に係る経年分析!H$49,"▲","-"))),ROUND(VALUE(SUBSTITUTE(実質収支比率等に係る経年分析!H$49,"▲","-")),2),NA())</f>
        <v>7.75</v>
      </c>
      <c r="E21" s="180">
        <f>IF(ISNUMBER(VALUE(SUBSTITUTE(実質収支比率等に係る経年分析!I$49,"▲","-"))),ROUND(VALUE(SUBSTITUTE(実質収支比率等に係る経年分析!I$49,"▲","-")),2),NA())</f>
        <v>9.25</v>
      </c>
      <c r="F21" s="180">
        <f>IF(ISNUMBER(VALUE(SUBSTITUTE(実質収支比率等に係る経年分析!J$49,"▲","-"))),ROUND(VALUE(SUBSTITUTE(実質収支比率等に係る経年分析!J$49,"▲","-")),2),NA())</f>
        <v>-20.58</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2">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4.88</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1036</v>
      </c>
      <c r="E42" s="182"/>
      <c r="F42" s="182"/>
      <c r="G42" s="182">
        <f>'実質公債費比率（分子）の構造'!L$52</f>
        <v>976</v>
      </c>
      <c r="H42" s="182"/>
      <c r="I42" s="182"/>
      <c r="J42" s="182">
        <f>'実質公債費比率（分子）の構造'!M$52</f>
        <v>907</v>
      </c>
      <c r="K42" s="182"/>
      <c r="L42" s="182"/>
      <c r="M42" s="182">
        <f>'実質公債費比率（分子）の構造'!N$52</f>
        <v>876</v>
      </c>
      <c r="N42" s="182"/>
      <c r="O42" s="182"/>
      <c r="P42" s="182">
        <f>'実質公債費比率（分子）の構造'!O$52</f>
        <v>860</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680</v>
      </c>
      <c r="C44" s="182"/>
      <c r="D44" s="182"/>
      <c r="E44" s="182">
        <f>'実質公債費比率（分子）の構造'!L$50</f>
        <v>671</v>
      </c>
      <c r="F44" s="182"/>
      <c r="G44" s="182"/>
      <c r="H44" s="182">
        <f>'実質公債費比率（分子）の構造'!M$50</f>
        <v>661</v>
      </c>
      <c r="I44" s="182"/>
      <c r="J44" s="182"/>
      <c r="K44" s="182">
        <f>'実質公債費比率（分子）の構造'!N$50</f>
        <v>651</v>
      </c>
      <c r="L44" s="182"/>
      <c r="M44" s="182"/>
      <c r="N44" s="182">
        <f>'実質公債費比率（分子）の構造'!O$50</f>
        <v>641</v>
      </c>
      <c r="O44" s="182"/>
      <c r="P44" s="182"/>
    </row>
    <row r="45" spans="1:16" x14ac:dyDescent="0.2">
      <c r="A45" s="182" t="s">
        <v>65</v>
      </c>
      <c r="B45" s="182">
        <f>'実質公債費比率（分子）の構造'!K$49</f>
        <v>46</v>
      </c>
      <c r="C45" s="182"/>
      <c r="D45" s="182"/>
      <c r="E45" s="182">
        <f>'実質公債費比率（分子）の構造'!L$49</f>
        <v>44</v>
      </c>
      <c r="F45" s="182"/>
      <c r="G45" s="182"/>
      <c r="H45" s="182">
        <f>'実質公債費比率（分子）の構造'!M$49</f>
        <v>47</v>
      </c>
      <c r="I45" s="182"/>
      <c r="J45" s="182"/>
      <c r="K45" s="182">
        <f>'実質公債費比率（分子）の構造'!N$49</f>
        <v>49</v>
      </c>
      <c r="L45" s="182"/>
      <c r="M45" s="182"/>
      <c r="N45" s="182">
        <f>'実質公債費比率（分子）の構造'!O$49</f>
        <v>58</v>
      </c>
      <c r="O45" s="182"/>
      <c r="P45" s="182"/>
    </row>
    <row r="46" spans="1:16" x14ac:dyDescent="0.2">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521</v>
      </c>
      <c r="C49" s="182"/>
      <c r="D49" s="182"/>
      <c r="E49" s="182">
        <f>'実質公債費比率（分子）の構造'!L$45</f>
        <v>379</v>
      </c>
      <c r="F49" s="182"/>
      <c r="G49" s="182"/>
      <c r="H49" s="182">
        <f>'実質公債費比率（分子）の構造'!M$45</f>
        <v>155</v>
      </c>
      <c r="I49" s="182"/>
      <c r="J49" s="182"/>
      <c r="K49" s="182">
        <f>'実質公債費比率（分子）の構造'!N$45</f>
        <v>71</v>
      </c>
      <c r="L49" s="182"/>
      <c r="M49" s="182"/>
      <c r="N49" s="182">
        <f>'実質公債費比率（分子）の構造'!O$45</f>
        <v>70</v>
      </c>
      <c r="O49" s="182"/>
      <c r="P49" s="182"/>
    </row>
    <row r="50" spans="1:16" x14ac:dyDescent="0.2">
      <c r="A50" s="182" t="s">
        <v>70</v>
      </c>
      <c r="B50" s="182" t="e">
        <f>NA()</f>
        <v>#N/A</v>
      </c>
      <c r="C50" s="182">
        <f>IF(ISNUMBER('実質公債費比率（分子）の構造'!K$53),'実質公債費比率（分子）の構造'!K$53,NA())</f>
        <v>211</v>
      </c>
      <c r="D50" s="182" t="e">
        <f>NA()</f>
        <v>#N/A</v>
      </c>
      <c r="E50" s="182" t="e">
        <f>NA()</f>
        <v>#N/A</v>
      </c>
      <c r="F50" s="182">
        <f>IF(ISNUMBER('実質公債費比率（分子）の構造'!L$53),'実質公債費比率（分子）の構造'!L$53,NA())</f>
        <v>118</v>
      </c>
      <c r="G50" s="182" t="e">
        <f>NA()</f>
        <v>#N/A</v>
      </c>
      <c r="H50" s="182" t="e">
        <f>NA()</f>
        <v>#N/A</v>
      </c>
      <c r="I50" s="182">
        <f>IF(ISNUMBER('実質公債費比率（分子）の構造'!M$53),'実質公債費比率（分子）の構造'!M$53,NA())</f>
        <v>-44</v>
      </c>
      <c r="J50" s="182" t="e">
        <f>NA()</f>
        <v>#N/A</v>
      </c>
      <c r="K50" s="182" t="e">
        <f>NA()</f>
        <v>#N/A</v>
      </c>
      <c r="L50" s="182">
        <f>IF(ISNUMBER('実質公債費比率（分子）の構造'!N$53),'実質公債費比率（分子）の構造'!N$53,NA())</f>
        <v>-105</v>
      </c>
      <c r="M50" s="182" t="e">
        <f>NA()</f>
        <v>#N/A</v>
      </c>
      <c r="N50" s="182" t="e">
        <f>NA()</f>
        <v>#N/A</v>
      </c>
      <c r="O50" s="182">
        <f>IF(ISNUMBER('実質公債費比率（分子）の構造'!O$53),'実質公債費比率（分子）の構造'!O$53,NA())</f>
        <v>-91</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9206</v>
      </c>
      <c r="E56" s="181"/>
      <c r="F56" s="181"/>
      <c r="G56" s="181">
        <f>'将来負担比率（分子）の構造'!J$52</f>
        <v>8351</v>
      </c>
      <c r="H56" s="181"/>
      <c r="I56" s="181"/>
      <c r="J56" s="181">
        <f>'将来負担比率（分子）の構造'!K$52</f>
        <v>7530</v>
      </c>
      <c r="K56" s="181"/>
      <c r="L56" s="181"/>
      <c r="M56" s="181">
        <f>'将来負担比率（分子）の構造'!L$52</f>
        <v>6734</v>
      </c>
      <c r="N56" s="181"/>
      <c r="O56" s="181"/>
      <c r="P56" s="181">
        <f>'将来負担比率（分子）の構造'!M$52</f>
        <v>5938</v>
      </c>
    </row>
    <row r="57" spans="1:16" x14ac:dyDescent="0.2">
      <c r="A57" s="181" t="s">
        <v>42</v>
      </c>
      <c r="B57" s="181"/>
      <c r="C57" s="181"/>
      <c r="D57" s="181">
        <f>'将来負担比率（分子）の構造'!I$51</f>
        <v>55</v>
      </c>
      <c r="E57" s="181"/>
      <c r="F57" s="181"/>
      <c r="G57" s="181">
        <f>'将来負担比率（分子）の構造'!J$51</f>
        <v>43</v>
      </c>
      <c r="H57" s="181"/>
      <c r="I57" s="181"/>
      <c r="J57" s="181">
        <f>'将来負担比率（分子）の構造'!K$51</f>
        <v>32</v>
      </c>
      <c r="K57" s="181"/>
      <c r="L57" s="181"/>
      <c r="M57" s="181">
        <f>'将来負担比率（分子）の構造'!L$51</f>
        <v>20</v>
      </c>
      <c r="N57" s="181"/>
      <c r="O57" s="181"/>
      <c r="P57" s="181">
        <f>'将来負担比率（分子）の構造'!M$51</f>
        <v>8</v>
      </c>
    </row>
    <row r="58" spans="1:16" x14ac:dyDescent="0.2">
      <c r="A58" s="181" t="s">
        <v>41</v>
      </c>
      <c r="B58" s="181"/>
      <c r="C58" s="181"/>
      <c r="D58" s="181">
        <f>'将来負担比率（分子）の構造'!I$50</f>
        <v>110311</v>
      </c>
      <c r="E58" s="181"/>
      <c r="F58" s="181"/>
      <c r="G58" s="181">
        <f>'将来負担比率（分子）の構造'!J$50</f>
        <v>114185</v>
      </c>
      <c r="H58" s="181"/>
      <c r="I58" s="181"/>
      <c r="J58" s="181">
        <f>'将来負担比率（分子）の構造'!K$50</f>
        <v>114985</v>
      </c>
      <c r="K58" s="181"/>
      <c r="L58" s="181"/>
      <c r="M58" s="181">
        <f>'将来負担比率（分子）の構造'!L$50</f>
        <v>118654</v>
      </c>
      <c r="N58" s="181"/>
      <c r="O58" s="181"/>
      <c r="P58" s="181">
        <f>'将来負担比率（分子）の構造'!M$50</f>
        <v>114006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7782</v>
      </c>
      <c r="C62" s="181"/>
      <c r="D62" s="181"/>
      <c r="E62" s="181">
        <f>'将来負担比率（分子）の構造'!J$45</f>
        <v>6992</v>
      </c>
      <c r="F62" s="181"/>
      <c r="G62" s="181"/>
      <c r="H62" s="181">
        <f>'将来負担比率（分子）の構造'!K$45</f>
        <v>6077</v>
      </c>
      <c r="I62" s="181"/>
      <c r="J62" s="181"/>
      <c r="K62" s="181">
        <f>'将来負担比率（分子）の構造'!L$45</f>
        <v>6468</v>
      </c>
      <c r="L62" s="181"/>
      <c r="M62" s="181"/>
      <c r="N62" s="181">
        <f>'将来負担比率（分子）の構造'!M$45</f>
        <v>5642</v>
      </c>
      <c r="O62" s="181"/>
      <c r="P62" s="181"/>
    </row>
    <row r="63" spans="1:16" x14ac:dyDescent="0.2">
      <c r="A63" s="181" t="s">
        <v>34</v>
      </c>
      <c r="B63" s="181">
        <f>'将来負担比率（分子）の構造'!I$44</f>
        <v>479</v>
      </c>
      <c r="C63" s="181"/>
      <c r="D63" s="181"/>
      <c r="E63" s="181">
        <f>'将来負担比率（分子）の構造'!J$44</f>
        <v>570</v>
      </c>
      <c r="F63" s="181"/>
      <c r="G63" s="181"/>
      <c r="H63" s="181">
        <f>'将来負担比率（分子）の構造'!K$44</f>
        <v>573</v>
      </c>
      <c r="I63" s="181"/>
      <c r="J63" s="181"/>
      <c r="K63" s="181">
        <f>'将来負担比率（分子）の構造'!L$44</f>
        <v>602</v>
      </c>
      <c r="L63" s="181"/>
      <c r="M63" s="181"/>
      <c r="N63" s="181">
        <f>'将来負担比率（分子）の構造'!M$44</f>
        <v>675</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3302</v>
      </c>
      <c r="C65" s="181"/>
      <c r="D65" s="181"/>
      <c r="E65" s="181">
        <f>'将来負担比率（分子）の構造'!J$42</f>
        <v>2710</v>
      </c>
      <c r="F65" s="181"/>
      <c r="G65" s="181"/>
      <c r="H65" s="181">
        <f>'将来負担比率（分子）の構造'!K$42</f>
        <v>2114</v>
      </c>
      <c r="I65" s="181"/>
      <c r="J65" s="181"/>
      <c r="K65" s="181">
        <f>'将来負担比率（分子）の構造'!L$42</f>
        <v>1513</v>
      </c>
      <c r="L65" s="181"/>
      <c r="M65" s="181"/>
      <c r="N65" s="181">
        <f>'将来負担比率（分子）の構造'!M$42</f>
        <v>906</v>
      </c>
      <c r="O65" s="181"/>
      <c r="P65" s="181"/>
    </row>
    <row r="66" spans="1:16" x14ac:dyDescent="0.2">
      <c r="A66" s="181" t="s">
        <v>31</v>
      </c>
      <c r="B66" s="181">
        <f>'将来負担比率（分子）の構造'!I$41</f>
        <v>714</v>
      </c>
      <c r="C66" s="181"/>
      <c r="D66" s="181"/>
      <c r="E66" s="181">
        <f>'将来負担比率（分子）の構造'!J$41</f>
        <v>349</v>
      </c>
      <c r="F66" s="181"/>
      <c r="G66" s="181"/>
      <c r="H66" s="181">
        <f>'将来負担比率（分子）の構造'!K$41</f>
        <v>201</v>
      </c>
      <c r="I66" s="181"/>
      <c r="J66" s="181"/>
      <c r="K66" s="181">
        <f>'将来負担比率（分子）の構造'!L$41</f>
        <v>135</v>
      </c>
      <c r="L66" s="181"/>
      <c r="M66" s="181"/>
      <c r="N66" s="181">
        <f>'将来負担比率（分子）の構造'!M$41</f>
        <v>68</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45716</v>
      </c>
      <c r="C72" s="185">
        <f>基金残高に係る経年分析!G55</f>
        <v>48148</v>
      </c>
      <c r="D72" s="185">
        <f>基金残高に係る経年分析!H55</f>
        <v>41606</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68969</v>
      </c>
      <c r="C74" s="185">
        <f>基金残高に係る経年分析!G57</f>
        <v>70205</v>
      </c>
      <c r="D74" s="185">
        <f>基金残高に係る経年分析!H57</f>
        <v>72099</v>
      </c>
    </row>
  </sheetData>
  <sheetProtection algorithmName="SHA-512" hashValue="RqaC13HzGM3eMqS57n8LTYgu9uuWUniTO8cB3xNYEVzAbSBt5I/AHgeDf7R6LkGI7xo6voKyXuW8AuZWHnjrkA==" saltValue="JbAamtzEDrCR2PZh+CphO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2022-03-01T04:24:39Z</cp:lastPrinted>
  <dcterms:created xsi:type="dcterms:W3CDTF">2022-02-02T04:28:38Z</dcterms:created>
  <dcterms:modified xsi:type="dcterms:W3CDTF">2022-09-21T01:09:26Z</dcterms:modified>
  <cp:category/>
</cp:coreProperties>
</file>